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<sst xmlns="http://schemas.openxmlformats.org/spreadsheetml/2006/main" uniqueCount="122">
  <si>
    <t>City</t>
  </si>
  <si>
    <t>Team </t>
  </si>
  <si>
    <t>Year</t>
  </si>
  <si>
    <t>Metro_Population</t>
  </si>
  <si>
    <t>RS</t>
  </si>
  <si>
    <t>RA</t>
  </si>
  <si>
    <t>W</t>
  </si>
  <si>
    <t>OBP</t>
  </si>
  <si>
    <t>SLG</t>
  </si>
  <si>
    <t>BA</t>
  </si>
  <si>
    <t>OOBP</t>
  </si>
  <si>
    <t>OSLG</t>
  </si>
  <si>
    <t>League</t>
  </si>
  <si>
    <t>Payroll</t>
  </si>
  <si>
    <t>Real_Payroll</t>
  </si>
  <si>
    <t>Percent_League_Payroll</t>
  </si>
  <si>
    <t>Total_League_Payroll</t>
  </si>
  <si>
    <t>Attendance</t>
  </si>
  <si>
    <t>G</t>
  </si>
  <si>
    <t>Av_Attend_before_mult</t>
  </si>
  <si>
    <t>Av_Attend</t>
  </si>
  <si>
    <t>Stadium_Name</t>
  </si>
  <si>
    <t>Capacity</t>
  </si>
  <si>
    <t>PCT_Attend</t>
  </si>
  <si>
    <t>New York</t>
  </si>
  <si>
    <t>NYY</t>
  </si>
  <si>
    <t>AL</t>
  </si>
  <si>
    <t>Yankee Stadium I</t>
  </si>
  <si>
    <t>NYM</t>
  </si>
  <si>
    <t>NL</t>
  </si>
  <si>
    <t>Shea Stadium</t>
  </si>
  <si>
    <t>Los Angeles</t>
  </si>
  <si>
    <t>LAA</t>
  </si>
  <si>
    <t xml:space="preserve">
</t>
  </si>
  <si>
    <t>LAD</t>
  </si>
  <si>
    <t>Dodger Stadium</t>
  </si>
  <si>
    <t>Chicago</t>
  </si>
  <si>
    <t>CHC</t>
  </si>
  <si>
    <t>Wrigley Field</t>
  </si>
  <si>
    <t>CWS</t>
  </si>
  <si>
    <t>Comiskey Park</t>
  </si>
  <si>
    <t>Toronto</t>
  </si>
  <si>
    <t>TOR</t>
  </si>
  <si>
    <t>Rogers Centre</t>
  </si>
  <si>
    <t>Oakland</t>
  </si>
  <si>
    <t>OAK</t>
  </si>
  <si>
    <t>Oakland Collesium</t>
  </si>
  <si>
    <t>San Fransisco</t>
  </si>
  <si>
    <t>SF</t>
  </si>
  <si>
    <t>Pacific Bell Park</t>
  </si>
  <si>
    <t>Washington</t>
  </si>
  <si>
    <t>WSH</t>
  </si>
  <si>
    <t>Philadelphia</t>
  </si>
  <si>
    <t>PHI</t>
  </si>
  <si>
    <t>Citizens Bank Park</t>
  </si>
  <si>
    <t>Boston</t>
  </si>
  <si>
    <t>BOS</t>
  </si>
  <si>
    <t>Fenway Park</t>
  </si>
  <si>
    <t>Dallas/Ft. Worth</t>
  </si>
  <si>
    <t>TEX</t>
  </si>
  <si>
    <t xml:space="preserve">Rangers Ballpark </t>
  </si>
  <si>
    <t>Atlanta</t>
  </si>
  <si>
    <t>ATL</t>
  </si>
  <si>
    <t>Turner Field</t>
  </si>
  <si>
    <t>Houston</t>
  </si>
  <si>
    <t>HOU</t>
  </si>
  <si>
    <t>Enron Field </t>
  </si>
  <si>
    <t>Seattle</t>
  </si>
  <si>
    <t>SEA</t>
  </si>
  <si>
    <t>T Mobile Park</t>
  </si>
  <si>
    <t>Twin Cities</t>
  </si>
  <si>
    <t>MIN</t>
  </si>
  <si>
    <t>Metrodome</t>
  </si>
  <si>
    <t>Phoenix</t>
  </si>
  <si>
    <t>ARI</t>
  </si>
  <si>
    <t>Tampa</t>
  </si>
  <si>
    <t>TB</t>
  </si>
  <si>
    <t>Detroit</t>
  </si>
  <si>
    <t>DET</t>
  </si>
  <si>
    <t>Comerica Park</t>
  </si>
  <si>
    <t>Denver</t>
  </si>
  <si>
    <t>COL</t>
  </si>
  <si>
    <t>Miami</t>
  </si>
  <si>
    <t>FLA</t>
  </si>
  <si>
    <t>Baltimore</t>
  </si>
  <si>
    <t>BAL</t>
  </si>
  <si>
    <t>Camden Yards</t>
  </si>
  <si>
    <t>San Diego</t>
  </si>
  <si>
    <t>SD</t>
  </si>
  <si>
    <t>San Deigo Stadium</t>
  </si>
  <si>
    <t>Cleveland</t>
  </si>
  <si>
    <t>CLE</t>
  </si>
  <si>
    <t>Progressive Field</t>
  </si>
  <si>
    <t>St. Louis</t>
  </si>
  <si>
    <t>STL</t>
  </si>
  <si>
    <t>Busch I</t>
  </si>
  <si>
    <t>Pittsburgh</t>
  </si>
  <si>
    <t>PIT</t>
  </si>
  <si>
    <t>Three Rivers</t>
  </si>
  <si>
    <t>Kansas City</t>
  </si>
  <si>
    <t>KC</t>
  </si>
  <si>
    <t>Kauffman Stadium</t>
  </si>
  <si>
    <t>Cincinnati</t>
  </si>
  <si>
    <t>CIN</t>
  </si>
  <si>
    <t>Riverfront Stadium</t>
  </si>
  <si>
    <t>Milwaukee</t>
  </si>
  <si>
    <t>MIL</t>
  </si>
  <si>
    <t>Milwaukee County Stadium</t>
  </si>
  <si>
    <t>CHW</t>
  </si>
  <si>
    <t>PNC Park</t>
  </si>
  <si>
    <t>Miller Park</t>
  </si>
  <si>
    <t>Yankees Stadium I</t>
  </si>
  <si>
    <t>Minute Maid Park</t>
  </si>
  <si>
    <t>SBC Park</t>
  </si>
  <si>
    <t>US Cellular Field</t>
  </si>
  <si>
    <t>Great American Ballpark</t>
  </si>
  <si>
    <t>AT&amp;T Park </t>
  </si>
  <si>
    <t>Petco Park</t>
  </si>
  <si>
    <t>Busch II</t>
  </si>
  <si>
    <t>Dodgers Stadium</t>
  </si>
  <si>
    <t>Yankees Stadium II</t>
  </si>
  <si>
    <t>Citi FIeld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</si>
</sst>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12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9"/>
      <name val="Helvetica"/>
    </font>
    <font>
      <b val="1"/>
      <sz val="11"/>
      <color indexed="8"/>
      <name val="Aptos Narrow"/>
    </font>
    <font>
      <sz val="6"/>
      <color indexed="8"/>
      <name val="Helvetica"/>
    </font>
    <font>
      <sz val="8"/>
      <color indexed="8"/>
      <name val="Helvetica"/>
    </font>
    <font>
      <sz val="8"/>
      <color indexed="8"/>
      <name val="Helvetica Neue"/>
    </font>
    <font>
      <sz val="9"/>
      <color indexed="8"/>
      <name val="Arial"/>
    </font>
    <font>
      <sz val="9"/>
      <color indexed="8"/>
      <name val="Helvetica"/>
    </font>
    <font>
      <sz val="11"/>
      <color indexed="17"/>
      <name val="Arial"/>
    </font>
    <font>
      <sz val="6"/>
      <color indexed="8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8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5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10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10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6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11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4" fillId="3" borderId="10" applyNumberFormat="1" applyFont="1" applyFill="1" applyBorder="1" applyAlignment="1" applyProtection="0">
      <alignment vertical="bottom" wrapText="1"/>
    </xf>
    <xf numFmtId="49" fontId="4" fillId="3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5" fillId="4" borderId="12" applyNumberFormat="1" applyFont="1" applyFill="1" applyBorder="1" applyAlignment="1" applyProtection="0">
      <alignment vertical="bottom"/>
    </xf>
    <xf numFmtId="49" fontId="5" fillId="4" borderId="4" applyNumberFormat="1" applyFont="1" applyFill="1" applyBorder="1" applyAlignment="1" applyProtection="0">
      <alignment vertical="bottom"/>
    </xf>
    <xf numFmtId="0" fontId="5" fillId="4" borderId="3" applyNumberFormat="1" applyFont="1" applyFill="1" applyBorder="1" applyAlignment="1" applyProtection="0">
      <alignment vertical="bottom"/>
    </xf>
    <xf numFmtId="0" fontId="5" fillId="4" borderId="4" applyNumberFormat="1" applyFont="1" applyFill="1" applyBorder="1" applyAlignment="1" applyProtection="0">
      <alignment vertical="bottom"/>
    </xf>
    <xf numFmtId="0" fontId="5" fillId="4" borderId="5" applyNumberFormat="1" applyFont="1" applyFill="1" applyBorder="1" applyAlignment="1" applyProtection="0">
      <alignment vertical="bottom"/>
    </xf>
    <xf numFmtId="49" fontId="5" fillId="4" borderId="5" applyNumberFormat="1" applyFont="1" applyFill="1" applyBorder="1" applyAlignment="1" applyProtection="0">
      <alignment vertical="bottom"/>
    </xf>
    <xf numFmtId="0" fontId="5" fillId="4" borderId="13" applyNumberFormat="1" applyFont="1" applyFill="1" applyBorder="1" applyAlignment="1" applyProtection="0">
      <alignment vertical="bottom"/>
    </xf>
    <xf numFmtId="0" fontId="6" fillId="4" borderId="1" applyNumberFormat="1" applyFont="1" applyFill="1" applyBorder="1" applyAlignment="1" applyProtection="0">
      <alignment vertical="bottom"/>
    </xf>
    <xf numFmtId="0" fontId="7" fillId="4" borderId="4" applyNumberFormat="1" applyFont="1" applyFill="1" applyBorder="1" applyAlignment="1" applyProtection="0">
      <alignment vertical="bottom"/>
    </xf>
    <xf numFmtId="0" fontId="5" fillId="4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49" fontId="0" fillId="5" borderId="16" applyNumberFormat="1" applyFont="1" applyFill="1" applyBorder="1" applyAlignment="1" applyProtection="0">
      <alignment vertical="bottom" wrapText="1"/>
    </xf>
    <xf numFmtId="3" fontId="8" fillId="5" borderId="16" applyNumberFormat="1" applyFont="1" applyFill="1" applyBorder="1" applyAlignment="1" applyProtection="0">
      <alignment vertical="bottom"/>
    </xf>
    <xf numFmtId="59" fontId="0" fillId="3" borderId="17" applyNumberFormat="1" applyFont="1" applyFill="1" applyBorder="1" applyAlignment="1" applyProtection="0">
      <alignment vertical="bottom"/>
    </xf>
    <xf numFmtId="0" fontId="5" fillId="4" borderId="18" applyNumberFormat="1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bottom"/>
    </xf>
    <xf numFmtId="49" fontId="9" fillId="4" borderId="19" applyNumberFormat="1" applyFont="1" applyFill="1" applyBorder="1" applyAlignment="1" applyProtection="0">
      <alignment vertical="bottom" wrapText="1"/>
    </xf>
    <xf numFmtId="0" fontId="5" fillId="4" borderId="1" applyNumberFormat="1" applyFont="1" applyFill="1" applyBorder="1" applyAlignment="1" applyProtection="0">
      <alignment vertical="bottom"/>
    </xf>
    <xf numFmtId="49" fontId="9" fillId="4" borderId="20" applyNumberFormat="1" applyFont="1" applyFill="1" applyBorder="1" applyAlignment="1" applyProtection="0">
      <alignment vertical="bottom" wrapText="1"/>
    </xf>
    <xf numFmtId="0" fontId="7" fillId="4" borderId="1" applyNumberFormat="1" applyFont="1" applyFill="1" applyBorder="1" applyAlignment="1" applyProtection="0">
      <alignment vertical="bottom"/>
    </xf>
    <xf numFmtId="49" fontId="9" fillId="4" borderId="1" applyNumberFormat="1" applyFont="1" applyFill="1" applyBorder="1" applyAlignment="1" applyProtection="0">
      <alignment vertical="bottom" wrapText="1"/>
    </xf>
    <xf numFmtId="0" fontId="0" fillId="5" borderId="21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 wrapText="1"/>
    </xf>
    <xf numFmtId="0" fontId="0" fillId="5" borderId="22" applyNumberFormat="0" applyFont="1" applyFill="1" applyBorder="1" applyAlignment="1" applyProtection="0">
      <alignment vertical="bottom"/>
    </xf>
    <xf numFmtId="49" fontId="0" fillId="5" borderId="23" applyNumberFormat="1" applyFont="1" applyFill="1" applyBorder="1" applyAlignment="1" applyProtection="0">
      <alignment vertical="bottom" wrapText="1"/>
    </xf>
    <xf numFmtId="0" fontId="8" fillId="5" borderId="24" applyNumberFormat="1" applyFont="1" applyFill="1" applyBorder="1" applyAlignment="1" applyProtection="0">
      <alignment vertical="bottom" wrapText="1"/>
    </xf>
    <xf numFmtId="59" fontId="0" fillId="3" borderId="25" applyNumberFormat="1" applyFont="1" applyFill="1" applyBorder="1" applyAlignment="1" applyProtection="0">
      <alignment vertical="bottom"/>
    </xf>
    <xf numFmtId="3" fontId="8" fillId="5" borderId="26" applyNumberFormat="1" applyFont="1" applyFill="1" applyBorder="1" applyAlignment="1" applyProtection="0">
      <alignment vertical="bottom"/>
    </xf>
    <xf numFmtId="49" fontId="8" fillId="5" borderId="16" applyNumberFormat="1" applyFont="1" applyFill="1" applyBorder="1" applyAlignment="1" applyProtection="0">
      <alignment vertical="bottom" wrapText="1"/>
    </xf>
    <xf numFmtId="3" fontId="8" fillId="3" borderId="16" applyNumberFormat="1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8" fillId="5" borderId="22" applyNumberFormat="1" applyFont="1" applyFill="1" applyBorder="1" applyAlignment="1" applyProtection="0">
      <alignment vertical="bottom"/>
    </xf>
    <xf numFmtId="0" fontId="5" fillId="4" borderId="27" applyNumberFormat="1" applyFont="1" applyFill="1" applyBorder="1" applyAlignment="1" applyProtection="0">
      <alignment vertical="bottom"/>
    </xf>
    <xf numFmtId="49" fontId="9" fillId="4" borderId="28" applyNumberFormat="1" applyFont="1" applyFill="1" applyBorder="1" applyAlignment="1" applyProtection="0">
      <alignment vertical="bottom" wrapText="1"/>
    </xf>
    <xf numFmtId="0" fontId="5" fillId="4" borderId="29" applyNumberFormat="1" applyFont="1" applyFill="1" applyBorder="1" applyAlignment="1" applyProtection="0">
      <alignment vertical="bottom"/>
    </xf>
    <xf numFmtId="3" fontId="10" fillId="5" borderId="16" applyNumberFormat="1" applyFont="1" applyFill="1" applyBorder="1" applyAlignment="1" applyProtection="0">
      <alignment vertical="bottom"/>
    </xf>
    <xf numFmtId="49" fontId="5" fillId="3" borderId="30" applyNumberFormat="1" applyFont="1" applyFill="1" applyBorder="1" applyAlignment="1" applyProtection="0">
      <alignment vertical="bottom"/>
    </xf>
    <xf numFmtId="49" fontId="5" fillId="3" borderId="31" applyNumberFormat="1" applyFont="1" applyFill="1" applyBorder="1" applyAlignment="1" applyProtection="0">
      <alignment vertical="bottom"/>
    </xf>
    <xf numFmtId="0" fontId="5" fillId="3" borderId="3" applyNumberFormat="1" applyFont="1" applyFill="1" applyBorder="1" applyAlignment="1" applyProtection="0">
      <alignment vertical="bottom"/>
    </xf>
    <xf numFmtId="0" fontId="5" fillId="3" borderId="4" applyNumberFormat="1" applyFont="1" applyFill="1" applyBorder="1" applyAlignment="1" applyProtection="0">
      <alignment vertical="bottom"/>
    </xf>
    <xf numFmtId="0" fontId="5" fillId="3" borderId="5" applyNumberFormat="1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vertical="bottom"/>
    </xf>
    <xf numFmtId="0" fontId="11" fillId="6" borderId="13" applyNumberFormat="1" applyFont="1" applyFill="1" applyBorder="1" applyAlignment="1" applyProtection="0">
      <alignment vertical="bottom"/>
    </xf>
    <xf numFmtId="0" fontId="7" fillId="3" borderId="32" applyNumberFormat="1" applyFont="1" applyFill="1" applyBorder="1" applyAlignment="1" applyProtection="0">
      <alignment vertical="bottom"/>
    </xf>
    <xf numFmtId="0" fontId="6" fillId="3" borderId="30" applyNumberFormat="1" applyFont="1" applyFill="1" applyBorder="1" applyAlignment="1" applyProtection="0">
      <alignment vertical="bottom"/>
    </xf>
    <xf numFmtId="0" fontId="6" fillId="3" borderId="31" applyNumberFormat="1" applyFont="1" applyFill="1" applyBorder="1" applyAlignment="1" applyProtection="0">
      <alignment vertical="bottom"/>
    </xf>
    <xf numFmtId="0" fontId="5" fillId="3" borderId="33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 wrapText="1"/>
    </xf>
    <xf numFmtId="49" fontId="5" fillId="3" borderId="34" applyNumberFormat="1" applyFont="1" applyFill="1" applyBorder="1" applyAlignment="1" applyProtection="0">
      <alignment vertical="bottom"/>
    </xf>
    <xf numFmtId="49" fontId="5" fillId="3" borderId="35" applyNumberFormat="1" applyFont="1" applyFill="1" applyBorder="1" applyAlignment="1" applyProtection="0">
      <alignment vertical="bottom"/>
    </xf>
    <xf numFmtId="0" fontId="7" fillId="3" borderId="36" applyNumberFormat="1" applyFont="1" applyFill="1" applyBorder="1" applyAlignment="1" applyProtection="0">
      <alignment vertical="bottom"/>
    </xf>
    <xf numFmtId="0" fontId="6" fillId="3" borderId="34" applyNumberFormat="1" applyFont="1" applyFill="1" applyBorder="1" applyAlignment="1" applyProtection="0">
      <alignment vertical="bottom"/>
    </xf>
    <xf numFmtId="0" fontId="6" fillId="3" borderId="35" applyNumberFormat="1" applyFont="1" applyFill="1" applyBorder="1" applyAlignment="1" applyProtection="0">
      <alignment vertical="bottom"/>
    </xf>
    <xf numFmtId="0" fontId="5" fillId="3" borderId="37" applyNumberFormat="1" applyFont="1" applyFill="1" applyBorder="1" applyAlignment="1" applyProtection="0">
      <alignment vertical="bottom"/>
    </xf>
    <xf numFmtId="49" fontId="9" fillId="3" borderId="38" applyNumberFormat="1" applyFont="1" applyFill="1" applyBorder="1" applyAlignment="1" applyProtection="0">
      <alignment vertical="bottom" wrapText="1"/>
    </xf>
    <xf numFmtId="0" fontId="5" fillId="3" borderId="39" applyNumberFormat="1" applyFont="1" applyFill="1" applyBorder="1" applyAlignment="1" applyProtection="0">
      <alignment vertical="bottom"/>
    </xf>
    <xf numFmtId="49" fontId="9" fillId="3" borderId="40" applyNumberFormat="1" applyFont="1" applyFill="1" applyBorder="1" applyAlignment="1" applyProtection="0">
      <alignment vertical="bottom" wrapText="1"/>
    </xf>
    <xf numFmtId="0" fontId="11" fillId="6" borderId="1" applyNumberFormat="1" applyFont="1" applyFill="1" applyBorder="1" applyAlignment="1" applyProtection="0">
      <alignment vertical="bottom"/>
    </xf>
    <xf numFmtId="0" fontId="6" fillId="3" borderId="41" applyNumberFormat="1" applyFont="1" applyFill="1" applyBorder="1" applyAlignment="1" applyProtection="0">
      <alignment vertical="bottom"/>
    </xf>
    <xf numFmtId="49" fontId="9" fillId="3" borderId="42" applyNumberFormat="1" applyFont="1" applyFill="1" applyBorder="1" applyAlignment="1" applyProtection="0">
      <alignment vertical="bottom" wrapText="1"/>
    </xf>
    <xf numFmtId="49" fontId="9" fillId="3" borderId="34" applyNumberFormat="1" applyFont="1" applyFill="1" applyBorder="1" applyAlignment="1" applyProtection="0">
      <alignment vertical="bottom" wrapText="1"/>
    </xf>
    <xf numFmtId="0" fontId="0" fillId="3" borderId="43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 wrapText="1"/>
    </xf>
    <xf numFmtId="0" fontId="0" fillId="3" borderId="22" applyNumberFormat="0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 wrapText="1"/>
    </xf>
    <xf numFmtId="0" fontId="8" fillId="3" borderId="24" applyNumberFormat="1" applyFont="1" applyFill="1" applyBorder="1" applyAlignment="1" applyProtection="0">
      <alignment vertical="bottom" wrapText="1"/>
    </xf>
    <xf numFmtId="3" fontId="8" fillId="3" borderId="26" applyNumberFormat="1" applyFont="1" applyFill="1" applyBorder="1" applyAlignment="1" applyProtection="0">
      <alignment vertical="bottom"/>
    </xf>
    <xf numFmtId="49" fontId="8" fillId="3" borderId="16" applyNumberFormat="1" applyFont="1" applyFill="1" applyBorder="1" applyAlignment="1" applyProtection="0">
      <alignment vertical="bottom" wrapText="1"/>
    </xf>
    <xf numFmtId="49" fontId="9" fillId="3" borderId="44" applyNumberFormat="1" applyFont="1" applyFill="1" applyBorder="1" applyAlignment="1" applyProtection="0">
      <alignment vertical="bottom" wrapText="1"/>
    </xf>
    <xf numFmtId="0" fontId="7" fillId="3" borderId="34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3" fontId="8" fillId="3" borderId="22" applyNumberFormat="1" applyFont="1" applyFill="1" applyBorder="1" applyAlignment="1" applyProtection="0">
      <alignment vertical="bottom"/>
    </xf>
    <xf numFmtId="0" fontId="11" fillId="6" borderId="27" applyNumberFormat="1" applyFont="1" applyFill="1" applyBorder="1" applyAlignment="1" applyProtection="0">
      <alignment vertical="bottom"/>
    </xf>
    <xf numFmtId="49" fontId="9" fillId="3" borderId="45" applyNumberFormat="1" applyFont="1" applyFill="1" applyBorder="1" applyAlignment="1" applyProtection="0">
      <alignment vertical="bottom" wrapText="1"/>
    </xf>
    <xf numFmtId="49" fontId="9" fillId="3" borderId="46" applyNumberFormat="1" applyFont="1" applyFill="1" applyBorder="1" applyAlignment="1" applyProtection="0">
      <alignment vertical="bottom" wrapText="1"/>
    </xf>
    <xf numFmtId="0" fontId="11" fillId="6" borderId="29" applyNumberFormat="1" applyFont="1" applyFill="1" applyBorder="1" applyAlignment="1" applyProtection="0">
      <alignment vertical="bottom"/>
    </xf>
    <xf numFmtId="49" fontId="9" fillId="3" borderId="47" applyNumberFormat="1" applyFont="1" applyFill="1" applyBorder="1" applyAlignment="1" applyProtection="0">
      <alignment vertical="bottom" wrapText="1"/>
    </xf>
    <xf numFmtId="49" fontId="9" fillId="3" borderId="48" applyNumberFormat="1" applyFont="1" applyFill="1" applyBorder="1" applyAlignment="1" applyProtection="0">
      <alignment vertical="bottom" wrapText="1"/>
    </xf>
    <xf numFmtId="49" fontId="9" fillId="3" borderId="49" applyNumberFormat="1" applyFont="1" applyFill="1" applyBorder="1" applyAlignment="1" applyProtection="0">
      <alignment vertical="bottom" wrapText="1"/>
    </xf>
    <xf numFmtId="49" fontId="9" fillId="3" borderId="50" applyNumberFormat="1" applyFont="1" applyFill="1" applyBorder="1" applyAlignment="1" applyProtection="0">
      <alignment vertical="bottom" wrapText="1"/>
    </xf>
    <xf numFmtId="3" fontId="10" fillId="3" borderId="16" applyNumberFormat="1" applyFont="1" applyFill="1" applyBorder="1" applyAlignment="1" applyProtection="0">
      <alignment vertical="bottom"/>
    </xf>
    <xf numFmtId="49" fontId="5" fillId="3" borderId="51" applyNumberFormat="1" applyFont="1" applyFill="1" applyBorder="1" applyAlignment="1" applyProtection="0">
      <alignment vertical="bottom"/>
    </xf>
    <xf numFmtId="49" fontId="5" fillId="3" borderId="52" applyNumberFormat="1" applyFont="1" applyFill="1" applyBorder="1" applyAlignment="1" applyProtection="0">
      <alignment vertical="bottom"/>
    </xf>
    <xf numFmtId="0" fontId="7" fillId="3" borderId="53" applyNumberFormat="1" applyFont="1" applyFill="1" applyBorder="1" applyAlignment="1" applyProtection="0">
      <alignment vertical="bottom"/>
    </xf>
    <xf numFmtId="0" fontId="6" fillId="3" borderId="51" applyNumberFormat="1" applyFont="1" applyFill="1" applyBorder="1" applyAlignment="1" applyProtection="0">
      <alignment vertical="bottom"/>
    </xf>
    <xf numFmtId="0" fontId="6" fillId="3" borderId="52" applyNumberFormat="1" applyFont="1" applyFill="1" applyBorder="1" applyAlignment="1" applyProtection="0">
      <alignment vertical="bottom"/>
    </xf>
    <xf numFmtId="0" fontId="5" fillId="3" borderId="8" applyNumberFormat="1" applyFont="1" applyFill="1" applyBorder="1" applyAlignment="1" applyProtection="0">
      <alignment vertical="bottom"/>
    </xf>
    <xf numFmtId="0" fontId="11" fillId="4" borderId="13" applyNumberFormat="1" applyFont="1" applyFill="1" applyBorder="1" applyAlignment="1" applyProtection="0">
      <alignment vertical="bottom"/>
    </xf>
    <xf numFmtId="0" fontId="6" fillId="4" borderId="4" applyNumberFormat="1" applyFont="1" applyFill="1" applyBorder="1" applyAlignment="1" applyProtection="0">
      <alignment vertical="bottom"/>
    </xf>
    <xf numFmtId="0" fontId="11" fillId="4" borderId="1" applyNumberFormat="1" applyFont="1" applyFill="1" applyBorder="1" applyAlignment="1" applyProtection="0">
      <alignment vertical="bottom"/>
    </xf>
    <xf numFmtId="3" fontId="8" fillId="5" borderId="22" applyNumberFormat="1" applyFont="1" applyFill="1" applyBorder="1" applyAlignment="1" applyProtection="0">
      <alignment vertical="bottom"/>
    </xf>
    <xf numFmtId="0" fontId="11" fillId="4" borderId="54" applyNumberFormat="1" applyFont="1" applyFill="1" applyBorder="1" applyAlignment="1" applyProtection="0">
      <alignment vertical="bottom"/>
    </xf>
    <xf numFmtId="0" fontId="11" fillId="4" borderId="55" applyNumberFormat="1" applyFont="1" applyFill="1" applyBorder="1" applyAlignment="1" applyProtection="0">
      <alignment vertical="bottom"/>
    </xf>
    <xf numFmtId="0" fontId="11" fillId="6" borderId="56" applyNumberFormat="1" applyFont="1" applyFill="1" applyBorder="1" applyAlignment="1" applyProtection="0">
      <alignment vertical="bottom"/>
    </xf>
    <xf numFmtId="0" fontId="7" fillId="3" borderId="57" applyNumberFormat="1" applyFont="1" applyFill="1" applyBorder="1" applyAlignment="1" applyProtection="0">
      <alignment vertical="bottom"/>
    </xf>
    <xf numFmtId="0" fontId="7" fillId="3" borderId="58" applyNumberFormat="1" applyFont="1" applyFill="1" applyBorder="1" applyAlignment="1" applyProtection="0">
      <alignment vertical="bottom"/>
    </xf>
    <xf numFmtId="0" fontId="11" fillId="6" borderId="59" applyNumberFormat="1" applyFont="1" applyFill="1" applyBorder="1" applyAlignment="1" applyProtection="0">
      <alignment vertical="bottom"/>
    </xf>
    <xf numFmtId="0" fontId="8" fillId="3" borderId="22" applyNumberFormat="1" applyFont="1" applyFill="1" applyBorder="1" applyAlignment="1" applyProtection="0">
      <alignment vertical="bottom"/>
    </xf>
    <xf numFmtId="0" fontId="11" fillId="6" borderId="60" applyNumberFormat="1" applyFont="1" applyFill="1" applyBorder="1" applyAlignment="1" applyProtection="0">
      <alignment vertical="bottom"/>
    </xf>
    <xf numFmtId="0" fontId="11" fillId="6" borderId="61" applyNumberFormat="1" applyFont="1" applyFill="1" applyBorder="1" applyAlignment="1" applyProtection="0">
      <alignment vertical="bottom"/>
    </xf>
    <xf numFmtId="0" fontId="7" fillId="3" borderId="62" applyNumberFormat="1" applyFont="1" applyFill="1" applyBorder="1" applyAlignment="1" applyProtection="0">
      <alignment vertical="bottom"/>
    </xf>
    <xf numFmtId="0" fontId="0" fillId="7" borderId="15" applyNumberFormat="1" applyFont="1" applyFill="1" applyBorder="1" applyAlignment="1" applyProtection="0">
      <alignment vertical="bottom"/>
    </xf>
    <xf numFmtId="49" fontId="0" fillId="7" borderId="16" applyNumberFormat="1" applyFont="1" applyFill="1" applyBorder="1" applyAlignment="1" applyProtection="0">
      <alignment vertical="bottom" wrapText="1"/>
    </xf>
    <xf numFmtId="3" fontId="8" fillId="7" borderId="16" applyNumberFormat="1" applyFont="1" applyFill="1" applyBorder="1" applyAlignment="1" applyProtection="0">
      <alignment vertical="bottom"/>
    </xf>
    <xf numFmtId="0" fontId="0" fillId="7" borderId="21" applyNumberFormat="0" applyFont="1" applyFill="1" applyBorder="1" applyAlignment="1" applyProtection="0">
      <alignment vertical="bottom"/>
    </xf>
    <xf numFmtId="0" fontId="0" fillId="7" borderId="16" applyNumberFormat="0" applyFont="1" applyFill="1" applyBorder="1" applyAlignment="1" applyProtection="0">
      <alignment vertical="bottom" wrapText="1"/>
    </xf>
    <xf numFmtId="0" fontId="0" fillId="7" borderId="22" applyNumberFormat="0" applyFont="1" applyFill="1" applyBorder="1" applyAlignment="1" applyProtection="0">
      <alignment vertical="bottom"/>
    </xf>
    <xf numFmtId="49" fontId="0" fillId="7" borderId="23" applyNumberFormat="1" applyFont="1" applyFill="1" applyBorder="1" applyAlignment="1" applyProtection="0">
      <alignment vertical="bottom" wrapText="1"/>
    </xf>
    <xf numFmtId="0" fontId="8" fillId="7" borderId="24" applyNumberFormat="1" applyFont="1" applyFill="1" applyBorder="1" applyAlignment="1" applyProtection="0">
      <alignment vertical="bottom" wrapText="1"/>
    </xf>
    <xf numFmtId="3" fontId="8" fillId="7" borderId="63" applyNumberFormat="1" applyFont="1" applyFill="1" applyBorder="1" applyAlignment="1" applyProtection="0">
      <alignment vertical="bottom"/>
    </xf>
    <xf numFmtId="3" fontId="8" fillId="7" borderId="26" applyNumberFormat="1" applyFont="1" applyFill="1" applyBorder="1" applyAlignment="1" applyProtection="0">
      <alignment vertical="bottom"/>
    </xf>
    <xf numFmtId="49" fontId="8" fillId="7" borderId="16" applyNumberFormat="1" applyFont="1" applyFill="1" applyBorder="1" applyAlignment="1" applyProtection="0">
      <alignment vertical="bottom" wrapText="1"/>
    </xf>
    <xf numFmtId="0" fontId="0" fillId="7" borderId="16" applyNumberFormat="0" applyFont="1" applyFill="1" applyBorder="1" applyAlignment="1" applyProtection="0">
      <alignment vertical="bottom"/>
    </xf>
    <xf numFmtId="3" fontId="8" fillId="7" borderId="22" applyNumberFormat="1" applyFont="1" applyFill="1" applyBorder="1" applyAlignment="1" applyProtection="0">
      <alignment vertical="bottom"/>
    </xf>
    <xf numFmtId="3" fontId="10" fillId="7" borderId="16" applyNumberFormat="1" applyFont="1" applyFill="1" applyBorder="1" applyAlignment="1" applyProtection="0">
      <alignment vertical="bottom"/>
    </xf>
    <xf numFmtId="0" fontId="11" fillId="4" borderId="27" applyNumberFormat="1" applyFont="1" applyFill="1" applyBorder="1" applyAlignment="1" applyProtection="0">
      <alignment vertical="bottom"/>
    </xf>
    <xf numFmtId="49" fontId="5" fillId="3" borderId="12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0" fontId="0" fillId="3" borderId="64" applyNumberFormat="1" applyFont="1" applyFill="1" applyBorder="1" applyAlignment="1" applyProtection="0">
      <alignment vertical="bottom"/>
    </xf>
    <xf numFmtId="49" fontId="0" fillId="3" borderId="65" applyNumberFormat="1" applyFont="1" applyFill="1" applyBorder="1" applyAlignment="1" applyProtection="0">
      <alignment vertical="bottom" wrapText="1"/>
    </xf>
    <xf numFmtId="3" fontId="8" fillId="3" borderId="65" applyNumberFormat="1" applyFont="1" applyFill="1" applyBorder="1" applyAlignment="1" applyProtection="0">
      <alignment vertical="bottom"/>
    </xf>
    <xf numFmtId="59" fontId="0" fillId="3" borderId="11" applyNumberFormat="1" applyFont="1" applyFill="1" applyBorder="1" applyAlignment="1" applyProtection="0">
      <alignment vertical="bottom"/>
    </xf>
    <xf numFmtId="0" fontId="0" fillId="3" borderId="66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 wrapText="1"/>
    </xf>
    <xf numFmtId="3" fontId="8" fillId="3" borderId="11" applyNumberFormat="1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9" fillId="3" borderId="20" applyNumberFormat="1" applyFont="1" applyFill="1" applyBorder="1" applyAlignment="1" applyProtection="0">
      <alignment vertical="bottom" wrapText="1"/>
    </xf>
    <xf numFmtId="0" fontId="0" fillId="3" borderId="67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 wrapText="1"/>
    </xf>
    <xf numFmtId="0" fontId="0" fillId="3" borderId="68" applyNumberFormat="0" applyFont="1" applyFill="1" applyBorder="1" applyAlignment="1" applyProtection="0">
      <alignment vertical="bottom"/>
    </xf>
    <xf numFmtId="49" fontId="0" fillId="3" borderId="69" applyNumberFormat="1" applyFont="1" applyFill="1" applyBorder="1" applyAlignment="1" applyProtection="0">
      <alignment vertical="bottom" wrapText="1"/>
    </xf>
    <xf numFmtId="0" fontId="8" fillId="8" borderId="24" applyNumberFormat="1" applyFont="1" applyFill="1" applyBorder="1" applyAlignment="1" applyProtection="0">
      <alignment vertical="bottom" wrapText="1"/>
    </xf>
    <xf numFmtId="3" fontId="8" fillId="3" borderId="70" applyNumberFormat="1" applyFont="1" applyFill="1" applyBorder="1" applyAlignment="1" applyProtection="0">
      <alignment vertical="bottom"/>
    </xf>
    <xf numFmtId="3" fontId="8" fillId="3" borderId="71" applyNumberFormat="1" applyFont="1" applyFill="1" applyBorder="1" applyAlignment="1" applyProtection="0">
      <alignment vertical="bottom"/>
    </xf>
    <xf numFmtId="49" fontId="8" fillId="3" borderId="11" applyNumberFormat="1" applyFont="1" applyFill="1" applyBorder="1" applyAlignment="1" applyProtection="0">
      <alignment vertical="bottom" wrapText="1"/>
    </xf>
    <xf numFmtId="0" fontId="0" fillId="3" borderId="11" applyNumberFormat="0" applyFont="1" applyFill="1" applyBorder="1" applyAlignment="1" applyProtection="0">
      <alignment vertical="bottom"/>
    </xf>
    <xf numFmtId="3" fontId="8" fillId="3" borderId="68" applyNumberFormat="1" applyFont="1" applyFill="1" applyBorder="1" applyAlignment="1" applyProtection="0">
      <alignment vertical="bottom"/>
    </xf>
    <xf numFmtId="49" fontId="9" fillId="3" borderId="72" applyNumberFormat="1" applyFont="1" applyFill="1" applyBorder="1" applyAlignment="1" applyProtection="0">
      <alignment vertical="bottom" wrapText="1"/>
    </xf>
    <xf numFmtId="49" fontId="9" fillId="3" borderId="73" applyNumberFormat="1" applyFont="1" applyFill="1" applyBorder="1" applyAlignment="1" applyProtection="0">
      <alignment vertical="bottom" wrapText="1"/>
    </xf>
    <xf numFmtId="49" fontId="0" fillId="3" borderId="10" applyNumberFormat="1" applyFont="1" applyFill="1" applyBorder="1" applyAlignment="1" applyProtection="0">
      <alignment vertical="bottom" wrapText="1"/>
    </xf>
    <xf numFmtId="0" fontId="0" fillId="3" borderId="74" applyNumberFormat="1" applyFont="1" applyFill="1" applyBorder="1" applyAlignment="1" applyProtection="0">
      <alignment vertical="bottom"/>
    </xf>
    <xf numFmtId="3" fontId="8" fillId="3" borderId="17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75" applyNumberFormat="1" applyFont="1" applyFill="1" applyBorder="1" applyAlignment="1" applyProtection="0">
      <alignment vertical="bottom" wrapText="1"/>
    </xf>
    <xf numFmtId="3" fontId="8" fillId="3" borderId="10" applyNumberFormat="1" applyFont="1" applyFill="1" applyBorder="1" applyAlignment="1" applyProtection="0">
      <alignment vertical="bottom"/>
    </xf>
    <xf numFmtId="0" fontId="11" fillId="4" borderId="56" applyNumberFormat="1" applyFont="1" applyFill="1" applyBorder="1" applyAlignment="1" applyProtection="0">
      <alignment vertical="bottom"/>
    </xf>
    <xf numFmtId="0" fontId="7" fillId="4" borderId="76" applyNumberFormat="1" applyFont="1" applyFill="1" applyBorder="1" applyAlignment="1" applyProtection="0">
      <alignment vertical="bottom"/>
    </xf>
    <xf numFmtId="0" fontId="11" fillId="4" borderId="59" applyNumberFormat="1" applyFont="1" applyFill="1" applyBorder="1" applyAlignment="1" applyProtection="0">
      <alignment vertical="bottom"/>
    </xf>
    <xf numFmtId="3" fontId="8" fillId="5" borderId="63" applyNumberFormat="1" applyFont="1" applyFill="1" applyBorder="1" applyAlignment="1" applyProtection="0">
      <alignment vertical="bottom"/>
    </xf>
    <xf numFmtId="0" fontId="11" fillId="4" borderId="60" applyNumberFormat="1" applyFont="1" applyFill="1" applyBorder="1" applyAlignment="1" applyProtection="0">
      <alignment vertical="bottom"/>
    </xf>
    <xf numFmtId="0" fontId="11" fillId="4" borderId="61" applyNumberFormat="1" applyFont="1" applyFill="1" applyBorder="1" applyAlignment="1" applyProtection="0">
      <alignment vertical="bottom"/>
    </xf>
    <xf numFmtId="0" fontId="8" fillId="5" borderId="16" applyNumberFormat="1" applyFont="1" applyFill="1" applyBorder="1" applyAlignment="1" applyProtection="0">
      <alignment vertical="bottom"/>
    </xf>
    <xf numFmtId="0" fontId="6" fillId="3" borderId="32" applyNumberFormat="1" applyFont="1" applyFill="1" applyBorder="1" applyAlignment="1" applyProtection="0">
      <alignment vertical="bottom"/>
    </xf>
    <xf numFmtId="0" fontId="6" fillId="3" borderId="36" applyNumberFormat="1" applyFont="1" applyFill="1" applyBorder="1" applyAlignment="1" applyProtection="0">
      <alignment vertical="bottom"/>
    </xf>
    <xf numFmtId="0" fontId="8" fillId="3" borderId="71" applyNumberFormat="1" applyFont="1" applyFill="1" applyBorder="1" applyAlignment="1" applyProtection="0">
      <alignment vertical="bottom"/>
    </xf>
    <xf numFmtId="0" fontId="8" fillId="3" borderId="11" applyNumberFormat="1" applyFont="1" applyFill="1" applyBorder="1" applyAlignment="1" applyProtection="0">
      <alignment vertical="bottom"/>
    </xf>
    <xf numFmtId="0" fontId="11" fillId="6" borderId="54" applyNumberFormat="1" applyFont="1" applyFill="1" applyBorder="1" applyAlignment="1" applyProtection="0">
      <alignment vertical="bottom"/>
    </xf>
    <xf numFmtId="0" fontId="5" fillId="3" borderId="14" applyNumberFormat="1" applyFont="1" applyFill="1" applyBorder="1" applyAlignment="1" applyProtection="0">
      <alignment vertical="bottom"/>
    </xf>
    <xf numFmtId="0" fontId="11" fillId="6" borderId="55" applyNumberFormat="1" applyFont="1" applyFill="1" applyBorder="1" applyAlignment="1" applyProtection="0">
      <alignment vertical="bottom"/>
    </xf>
    <xf numFmtId="0" fontId="8" fillId="3" borderId="16" applyNumberFormat="1" applyFont="1" applyFill="1" applyBorder="1" applyAlignment="1" applyProtection="0">
      <alignment vertical="bottom"/>
    </xf>
    <xf numFmtId="49" fontId="5" fillId="3" borderId="77" applyNumberFormat="1" applyFont="1" applyFill="1" applyBorder="1" applyAlignment="1" applyProtection="0">
      <alignment vertical="bottom"/>
    </xf>
    <xf numFmtId="49" fontId="5" fillId="3" borderId="78" applyNumberFormat="1" applyFont="1" applyFill="1" applyBorder="1" applyAlignment="1" applyProtection="0">
      <alignment vertical="bottom"/>
    </xf>
    <xf numFmtId="0" fontId="11" fillId="6" borderId="79" applyNumberFormat="1" applyFont="1" applyFill="1" applyBorder="1" applyAlignment="1" applyProtection="0">
      <alignment vertical="bottom"/>
    </xf>
    <xf numFmtId="0" fontId="0" fillId="3" borderId="80" applyNumberFormat="0" applyFont="1" applyFill="1" applyBorder="1" applyAlignment="1" applyProtection="0">
      <alignment vertical="bottom"/>
    </xf>
    <xf numFmtId="0" fontId="0" fillId="3" borderId="81" applyNumberFormat="0" applyFont="1" applyFill="1" applyBorder="1" applyAlignment="1" applyProtection="0">
      <alignment vertical="bottom"/>
    </xf>
    <xf numFmtId="0" fontId="0" fillId="3" borderId="82" applyNumberFormat="0" applyFont="1" applyFill="1" applyBorder="1" applyAlignment="1" applyProtection="0">
      <alignment vertical="bottom"/>
    </xf>
    <xf numFmtId="0" fontId="0" fillId="3" borderId="83" applyNumberFormat="0" applyFont="1" applyFill="1" applyBorder="1" applyAlignment="1" applyProtection="0">
      <alignment vertical="bottom"/>
    </xf>
    <xf numFmtId="0" fontId="0" fillId="3" borderId="84" applyNumberFormat="0" applyFont="1" applyFill="1" applyBorder="1" applyAlignment="1" applyProtection="0">
      <alignment vertical="bottom"/>
    </xf>
    <xf numFmtId="0" fontId="0" fillId="3" borderId="84" applyNumberFormat="0" applyFont="1" applyFill="1" applyBorder="1" applyAlignment="1" applyProtection="0">
      <alignment vertical="bottom" wrapText="1"/>
    </xf>
    <xf numFmtId="0" fontId="0" fillId="3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88888"/>
      <rgbColor rgb="ff9a9a9a"/>
      <rgbColor rgb="ffaaaaaa"/>
      <rgbColor rgb="ffc6c6c6"/>
      <rgbColor rgb="ffd0d0d0"/>
      <rgbColor rgb="ffa2a9b1"/>
      <rgbColor rgb="ff73b2ff"/>
      <rgbColor rgb="ff202122"/>
      <rgbColor rgb="fffafafc"/>
      <rgbColor rgb="ffaeaeae"/>
      <rgbColor rgb="fff8f9f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302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17.5" style="1" customWidth="1"/>
    <col min="5" max="16" width="8.85156" style="1" customWidth="1"/>
    <col min="17" max="17" width="12.6719" style="1" customWidth="1"/>
    <col min="18" max="19" width="8.85156" style="1" customWidth="1"/>
    <col min="20" max="20" width="21.3516" style="1" customWidth="1"/>
    <col min="21" max="21" width="18.8516" style="1" customWidth="1"/>
    <col min="22" max="22" width="16.3516" style="1" customWidth="1"/>
    <col min="23" max="23" width="12.1719" style="1" customWidth="1"/>
    <col min="24" max="24" width="28.3516" style="1" customWidth="1"/>
    <col min="25" max="16384" width="8.85156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6">
        <v>10</v>
      </c>
      <c r="L1" t="s" s="6">
        <v>11</v>
      </c>
      <c r="M1" t="s" s="6">
        <v>12</v>
      </c>
      <c r="N1" t="s" s="7">
        <v>13</v>
      </c>
      <c r="O1" t="s" s="8">
        <v>14</v>
      </c>
      <c r="P1" t="s" s="8">
        <v>15</v>
      </c>
      <c r="Q1" t="s" s="3">
        <v>16</v>
      </c>
      <c r="R1" t="s" s="6">
        <v>17</v>
      </c>
      <c r="S1" t="s" s="6">
        <v>18</v>
      </c>
      <c r="T1" t="s" s="9">
        <v>19</v>
      </c>
      <c r="U1" t="s" s="10">
        <v>20</v>
      </c>
      <c r="V1" t="s" s="11">
        <v>21</v>
      </c>
      <c r="W1" t="s" s="12">
        <v>22</v>
      </c>
      <c r="X1" t="s" s="13">
        <v>23</v>
      </c>
    </row>
    <row r="2" ht="16" customHeight="1">
      <c r="A2" t="s" s="14">
        <v>24</v>
      </c>
      <c r="B2" t="s" s="15">
        <v>25</v>
      </c>
      <c r="C2" s="16">
        <v>2000</v>
      </c>
      <c r="D2" s="17">
        <v>17813000</v>
      </c>
      <c r="E2" s="18">
        <v>871</v>
      </c>
      <c r="F2" s="18">
        <v>814</v>
      </c>
      <c r="G2" s="18">
        <v>87</v>
      </c>
      <c r="H2" s="18">
        <v>0.354</v>
      </c>
      <c r="I2" s="18">
        <v>0.45</v>
      </c>
      <c r="J2" s="18">
        <v>0.277</v>
      </c>
      <c r="K2" s="18">
        <v>0.336</v>
      </c>
      <c r="L2" s="18">
        <v>0.422</v>
      </c>
      <c r="M2" t="s" s="19">
        <v>26</v>
      </c>
      <c r="N2" s="20">
        <v>92538260</v>
      </c>
      <c r="O2" s="21">
        <v>115191626.048</v>
      </c>
      <c r="P2" s="21">
        <v>0.0565934481575239</v>
      </c>
      <c r="Q2" s="22">
        <v>2035423353.7312</v>
      </c>
      <c r="R2" s="18">
        <v>3227657</v>
      </c>
      <c r="S2" s="18">
        <v>161</v>
      </c>
      <c r="T2" s="23">
        <v>20047.5590062112</v>
      </c>
      <c r="U2" s="24">
        <f>PRODUCT(T2,2)</f>
        <v>40095.1180124224</v>
      </c>
      <c r="V2" t="s" s="25">
        <v>27</v>
      </c>
      <c r="W2" s="26">
        <v>57545</v>
      </c>
      <c r="X2" s="27">
        <f>U2/W2</f>
        <v>0.696761108913414</v>
      </c>
    </row>
    <row r="3" ht="16" customHeight="1">
      <c r="A3" t="s" s="14">
        <v>24</v>
      </c>
      <c r="B3" t="s" s="15">
        <v>28</v>
      </c>
      <c r="C3" s="28">
        <v>2000</v>
      </c>
      <c r="D3" s="17">
        <v>17813000</v>
      </c>
      <c r="E3" s="18">
        <v>807</v>
      </c>
      <c r="F3" s="18">
        <v>738</v>
      </c>
      <c r="G3" s="18">
        <v>94</v>
      </c>
      <c r="H3" s="18">
        <v>0.346</v>
      </c>
      <c r="I3" s="18">
        <v>0.43</v>
      </c>
      <c r="J3" s="18">
        <v>0.263</v>
      </c>
      <c r="K3" s="18">
        <v>0.327</v>
      </c>
      <c r="L3" s="18">
        <v>0.403</v>
      </c>
      <c r="M3" t="s" s="19">
        <v>29</v>
      </c>
      <c r="N3" s="20">
        <v>79509776</v>
      </c>
      <c r="O3" s="21">
        <v>98973769.1648</v>
      </c>
      <c r="P3" s="21">
        <v>0.0486256429078344</v>
      </c>
      <c r="Q3" s="22">
        <v>2035423353.7312</v>
      </c>
      <c r="R3" s="18">
        <v>2775661</v>
      </c>
      <c r="S3" s="18">
        <v>162</v>
      </c>
      <c r="T3" s="23">
        <v>17133.7098765432</v>
      </c>
      <c r="U3" s="24">
        <f>PRODUCT(T3,2)</f>
        <v>34267.4197530864</v>
      </c>
      <c r="V3" t="s" s="25">
        <v>30</v>
      </c>
      <c r="W3" s="26">
        <v>57333</v>
      </c>
      <c r="X3" s="27">
        <f>U3/W3</f>
        <v>0.597691028780744</v>
      </c>
    </row>
    <row r="4" ht="25.5" customHeight="1">
      <c r="A4" t="s" s="14">
        <v>31</v>
      </c>
      <c r="B4" t="s" s="29">
        <v>32</v>
      </c>
      <c r="C4" t="s" s="30">
        <v>33</v>
      </c>
      <c r="D4" s="31">
        <v>11798000</v>
      </c>
      <c r="E4" t="s" s="32">
        <v>33</v>
      </c>
      <c r="F4" t="s" s="32">
        <v>33</v>
      </c>
      <c r="G4" t="s" s="32">
        <v>33</v>
      </c>
      <c r="H4" t="s" s="32">
        <v>33</v>
      </c>
      <c r="I4" t="s" s="32">
        <v>33</v>
      </c>
      <c r="J4" t="s" s="32">
        <v>33</v>
      </c>
      <c r="K4" t="s" s="32">
        <v>33</v>
      </c>
      <c r="L4" t="s" s="32">
        <v>33</v>
      </c>
      <c r="M4" t="s" s="32">
        <v>33</v>
      </c>
      <c r="N4" s="31">
        <v>51464167</v>
      </c>
      <c r="O4" s="21">
        <v>64062595.0816</v>
      </c>
      <c r="P4" s="21">
        <v>0.0314738430037981</v>
      </c>
      <c r="Q4" s="33">
        <v>2035423353.7312</v>
      </c>
      <c r="R4" t="s" s="32">
        <v>33</v>
      </c>
      <c r="S4" t="s" s="32">
        <v>33</v>
      </c>
      <c r="T4" t="s" s="34">
        <v>33</v>
      </c>
      <c r="U4" s="35"/>
      <c r="V4" s="36"/>
      <c r="W4" s="37"/>
      <c r="X4" s="27"/>
    </row>
    <row r="5" ht="14.25" customHeight="1">
      <c r="A5" t="s" s="14">
        <v>31</v>
      </c>
      <c r="B5" t="s" s="15">
        <v>34</v>
      </c>
      <c r="C5" s="16">
        <v>2000</v>
      </c>
      <c r="D5" s="17">
        <v>11798000</v>
      </c>
      <c r="E5" s="18">
        <v>798</v>
      </c>
      <c r="F5" s="18">
        <v>729</v>
      </c>
      <c r="G5" s="18">
        <v>86</v>
      </c>
      <c r="H5" s="18">
        <v>0.341</v>
      </c>
      <c r="I5" s="18">
        <v>0.431</v>
      </c>
      <c r="J5" s="18">
        <v>0.257</v>
      </c>
      <c r="K5" s="18">
        <v>0.332</v>
      </c>
      <c r="L5" s="18">
        <v>0.407</v>
      </c>
      <c r="M5" t="s" s="19">
        <v>29</v>
      </c>
      <c r="N5" s="20">
        <v>88124286</v>
      </c>
      <c r="O5" s="21">
        <v>109697111.2128</v>
      </c>
      <c r="P5" s="21">
        <v>0.0538940024500115</v>
      </c>
      <c r="Q5" s="22">
        <v>2035423353.7312</v>
      </c>
      <c r="R5" s="18">
        <v>3010765</v>
      </c>
      <c r="S5" s="18">
        <v>162</v>
      </c>
      <c r="T5" s="23">
        <v>18584.9691358025</v>
      </c>
      <c r="U5" s="24">
        <f>PRODUCT(T5,2)</f>
        <v>37169.938271605</v>
      </c>
      <c r="V5" t="s" s="38">
        <v>35</v>
      </c>
      <c r="W5" s="39">
        <v>56000</v>
      </c>
      <c r="X5" s="40">
        <f>U5/W5</f>
        <v>0.663748897707232</v>
      </c>
    </row>
    <row r="6" ht="16" customHeight="1">
      <c r="A6" t="s" s="14">
        <v>36</v>
      </c>
      <c r="B6" t="s" s="15">
        <v>37</v>
      </c>
      <c r="C6" s="16">
        <v>2000</v>
      </c>
      <c r="D6" s="17">
        <v>8315000</v>
      </c>
      <c r="E6" s="18">
        <v>764</v>
      </c>
      <c r="F6" s="18">
        <v>904</v>
      </c>
      <c r="G6" s="18">
        <v>65</v>
      </c>
      <c r="H6" s="18">
        <v>0.335</v>
      </c>
      <c r="I6" s="18">
        <v>0.411</v>
      </c>
      <c r="J6" s="18">
        <v>0.256</v>
      </c>
      <c r="K6" s="18">
        <v>0.348</v>
      </c>
      <c r="L6" s="18">
        <v>0.452</v>
      </c>
      <c r="M6" t="s" s="19">
        <v>29</v>
      </c>
      <c r="N6" s="20">
        <v>60539333</v>
      </c>
      <c r="O6" s="21">
        <v>75359361.7184</v>
      </c>
      <c r="P6" s="21">
        <v>0.0370239250622021</v>
      </c>
      <c r="Q6" s="22">
        <v>2035423353.7312</v>
      </c>
      <c r="R6" s="18">
        <v>2789511</v>
      </c>
      <c r="S6" s="18">
        <v>162</v>
      </c>
      <c r="T6" s="23">
        <v>17219.2037037037</v>
      </c>
      <c r="U6" s="24">
        <f>PRODUCT(T6,2)</f>
        <v>34438.4074074074</v>
      </c>
      <c r="V6" t="s" s="25">
        <v>38</v>
      </c>
      <c r="W6" s="41">
        <v>41649</v>
      </c>
      <c r="X6" s="27">
        <f>U6/W6</f>
        <v>0.826872371663363</v>
      </c>
    </row>
    <row r="7" ht="16" customHeight="1">
      <c r="A7" t="s" s="14">
        <v>36</v>
      </c>
      <c r="B7" t="s" s="15">
        <v>39</v>
      </c>
      <c r="C7" s="16">
        <v>2000</v>
      </c>
      <c r="D7" s="17">
        <v>8315000</v>
      </c>
      <c r="E7" s="18">
        <v>978</v>
      </c>
      <c r="F7" s="18">
        <v>839</v>
      </c>
      <c r="G7" s="18">
        <v>95</v>
      </c>
      <c r="H7" s="18">
        <v>0.356</v>
      </c>
      <c r="I7" s="18">
        <v>0.47</v>
      </c>
      <c r="J7" s="18">
        <v>0.286</v>
      </c>
      <c r="K7" s="18">
        <v>0.346</v>
      </c>
      <c r="L7" s="18">
        <v>0.434</v>
      </c>
      <c r="M7" t="s" s="19">
        <v>26</v>
      </c>
      <c r="N7" s="20">
        <v>31133500</v>
      </c>
      <c r="O7" s="21">
        <v>38754980.8</v>
      </c>
      <c r="P7" s="21">
        <v>0.019040255546325</v>
      </c>
      <c r="Q7" s="22">
        <v>2035423353.7312</v>
      </c>
      <c r="R7" s="18">
        <v>1947799</v>
      </c>
      <c r="S7" s="18">
        <v>162</v>
      </c>
      <c r="T7" s="23">
        <v>12023.450617284</v>
      </c>
      <c r="U7" s="24">
        <f>PRODUCT(T7,2)</f>
        <v>24046.901234568</v>
      </c>
      <c r="V7" t="s" s="25">
        <v>40</v>
      </c>
      <c r="W7" s="26">
        <v>44321</v>
      </c>
      <c r="X7" s="27">
        <f>U7/W7</f>
        <v>0.542562244411633</v>
      </c>
    </row>
    <row r="8" ht="16" customHeight="1">
      <c r="A8" t="s" s="14">
        <v>41</v>
      </c>
      <c r="B8" t="s" s="15">
        <v>42</v>
      </c>
      <c r="C8" s="16">
        <v>2000</v>
      </c>
      <c r="D8" s="17">
        <v>4607000</v>
      </c>
      <c r="E8" s="18">
        <v>861</v>
      </c>
      <c r="F8" s="18">
        <v>908</v>
      </c>
      <c r="G8" s="18">
        <v>83</v>
      </c>
      <c r="H8" s="18">
        <v>0.341</v>
      </c>
      <c r="I8" s="18">
        <v>0.469</v>
      </c>
      <c r="J8" s="18">
        <v>0.275</v>
      </c>
      <c r="K8" s="18">
        <v>0.354</v>
      </c>
      <c r="L8" s="18">
        <v>0.456</v>
      </c>
      <c r="M8" t="s" s="19">
        <v>26</v>
      </c>
      <c r="N8" s="20">
        <v>46238333</v>
      </c>
      <c r="O8" s="21">
        <v>57557476.9184</v>
      </c>
      <c r="P8" s="21">
        <v>0.0282778896158824</v>
      </c>
      <c r="Q8" s="22">
        <v>2035423353.7312</v>
      </c>
      <c r="R8" s="18">
        <v>1819885</v>
      </c>
      <c r="S8" s="18">
        <v>162</v>
      </c>
      <c r="T8" s="23">
        <v>11233.8580246914</v>
      </c>
      <c r="U8" s="24">
        <f>PRODUCT(T8,2)</f>
        <v>22467.7160493828</v>
      </c>
      <c r="V8" t="s" s="25">
        <v>43</v>
      </c>
      <c r="W8" s="26">
        <v>39150</v>
      </c>
      <c r="X8" s="27">
        <f>U8/W8</f>
        <v>0.573888021695602</v>
      </c>
    </row>
    <row r="9" ht="29.25" customHeight="1">
      <c r="A9" t="s" s="14">
        <v>44</v>
      </c>
      <c r="B9" t="s" s="15">
        <v>45</v>
      </c>
      <c r="C9" s="16">
        <v>2000</v>
      </c>
      <c r="D9" s="17">
        <v>3230000</v>
      </c>
      <c r="E9" s="18">
        <v>947</v>
      </c>
      <c r="F9" s="18">
        <v>813</v>
      </c>
      <c r="G9" s="18">
        <v>91</v>
      </c>
      <c r="H9" s="18">
        <v>0.36</v>
      </c>
      <c r="I9" s="18">
        <v>0.458</v>
      </c>
      <c r="J9" s="18">
        <v>0.27</v>
      </c>
      <c r="K9" s="18">
        <v>0.348</v>
      </c>
      <c r="L9" s="18">
        <v>0.423</v>
      </c>
      <c r="M9" t="s" s="19">
        <v>26</v>
      </c>
      <c r="N9" s="20">
        <v>31971333</v>
      </c>
      <c r="O9" s="21">
        <v>39797915.3184</v>
      </c>
      <c r="P9" s="21">
        <v>0.0195526474850773</v>
      </c>
      <c r="Q9" s="22">
        <v>2035423353.7312</v>
      </c>
      <c r="R9" s="18">
        <v>1728888</v>
      </c>
      <c r="S9" s="18">
        <v>161</v>
      </c>
      <c r="T9" s="23">
        <v>10738.4347826087</v>
      </c>
      <c r="U9" s="24">
        <f>PRODUCT(T9,2)</f>
        <v>21476.8695652174</v>
      </c>
      <c r="V9" t="s" s="25">
        <v>46</v>
      </c>
      <c r="W9" s="26">
        <v>46847</v>
      </c>
      <c r="X9" s="27">
        <f>U9/W9</f>
        <v>0.458447063103665</v>
      </c>
    </row>
    <row r="10" ht="16" customHeight="1">
      <c r="A10" t="s" s="14">
        <v>47</v>
      </c>
      <c r="B10" t="s" s="15">
        <v>48</v>
      </c>
      <c r="C10" s="28">
        <v>2000</v>
      </c>
      <c r="D10" s="17">
        <v>3230000</v>
      </c>
      <c r="E10" s="18">
        <v>925</v>
      </c>
      <c r="F10" s="18">
        <v>747</v>
      </c>
      <c r="G10" s="18">
        <v>97</v>
      </c>
      <c r="H10" s="18">
        <v>0.362</v>
      </c>
      <c r="I10" s="18">
        <v>0.472</v>
      </c>
      <c r="J10" s="18">
        <v>0.278</v>
      </c>
      <c r="K10" s="18">
        <v>0.342</v>
      </c>
      <c r="L10" s="18">
        <v>0.412</v>
      </c>
      <c r="M10" t="s" s="19">
        <v>29</v>
      </c>
      <c r="N10" s="20">
        <v>53737826</v>
      </c>
      <c r="O10" s="21">
        <v>66892845.8048</v>
      </c>
      <c r="P10" s="21">
        <v>0.0328643403261423</v>
      </c>
      <c r="Q10" s="22">
        <v>2035423353.7312</v>
      </c>
      <c r="R10" s="18">
        <v>3315330</v>
      </c>
      <c r="S10" s="18">
        <v>162</v>
      </c>
      <c r="T10" s="23">
        <v>20465</v>
      </c>
      <c r="U10" s="24">
        <f>T10*2</f>
        <v>40930</v>
      </c>
      <c r="V10" t="s" s="42">
        <v>49</v>
      </c>
      <c r="W10" s="43">
        <v>41059</v>
      </c>
      <c r="X10" s="27">
        <f>U10/W10</f>
        <v>0.996858179692637</v>
      </c>
    </row>
    <row r="11" ht="25.5" customHeight="1">
      <c r="A11" t="s" s="14">
        <v>50</v>
      </c>
      <c r="B11" t="s" s="29">
        <v>51</v>
      </c>
      <c r="C11" t="s" s="30">
        <v>33</v>
      </c>
      <c r="D11" s="31">
        <v>3949000</v>
      </c>
      <c r="E11" t="s" s="32">
        <v>33</v>
      </c>
      <c r="F11" t="s" s="32">
        <v>33</v>
      </c>
      <c r="G11" t="s" s="32">
        <v>33</v>
      </c>
      <c r="H11" t="s" s="32">
        <v>33</v>
      </c>
      <c r="I11" t="s" s="32">
        <v>33</v>
      </c>
      <c r="J11" t="s" s="32">
        <v>33</v>
      </c>
      <c r="K11" t="s" s="32">
        <v>33</v>
      </c>
      <c r="L11" t="s" s="32">
        <v>33</v>
      </c>
      <c r="M11" t="s" s="32">
        <v>33</v>
      </c>
      <c r="N11" t="s" s="34">
        <v>33</v>
      </c>
      <c r="O11" s="21">
        <v>0</v>
      </c>
      <c r="P11" s="21">
        <v>0</v>
      </c>
      <c r="Q11" s="33">
        <v>2035423353.7312</v>
      </c>
      <c r="R11" t="s" s="32">
        <v>33</v>
      </c>
      <c r="S11" t="s" s="32">
        <v>33</v>
      </c>
      <c r="T11" t="s" s="34">
        <v>33</v>
      </c>
      <c r="U11" s="35"/>
      <c r="V11" s="36"/>
      <c r="W11" s="44"/>
      <c r="X11" s="27"/>
    </row>
    <row r="12" ht="29.25" customHeight="1">
      <c r="A12" t="s" s="14">
        <v>52</v>
      </c>
      <c r="B12" t="s" s="15">
        <v>53</v>
      </c>
      <c r="C12" s="16">
        <v>2000</v>
      </c>
      <c r="D12" s="17">
        <v>5156000</v>
      </c>
      <c r="E12" s="18">
        <v>708</v>
      </c>
      <c r="F12" s="18">
        <v>830</v>
      </c>
      <c r="G12" s="18">
        <v>65</v>
      </c>
      <c r="H12" s="18">
        <v>0.329</v>
      </c>
      <c r="I12" s="18">
        <v>0.4</v>
      </c>
      <c r="J12" s="18">
        <v>0.251</v>
      </c>
      <c r="K12" s="18">
        <v>0.343</v>
      </c>
      <c r="L12" s="18">
        <v>0.448</v>
      </c>
      <c r="M12" t="s" s="19">
        <v>29</v>
      </c>
      <c r="N12" s="20">
        <v>47308000</v>
      </c>
      <c r="O12" s="21">
        <v>58888998.4</v>
      </c>
      <c r="P12" s="21">
        <v>0.0289320638343118</v>
      </c>
      <c r="Q12" s="22">
        <v>2035423353.7312</v>
      </c>
      <c r="R12" s="18">
        <v>1612769</v>
      </c>
      <c r="S12" s="18">
        <v>162</v>
      </c>
      <c r="T12" s="23">
        <v>9955.364197530860</v>
      </c>
      <c r="U12" s="24">
        <f>PRODUCT(T12,2)</f>
        <v>19910.7283950617</v>
      </c>
      <c r="V12" t="s" s="25">
        <v>54</v>
      </c>
      <c r="W12" s="45">
        <v>43500</v>
      </c>
      <c r="X12" s="27">
        <f>U12/W12</f>
        <v>0.457717894139349</v>
      </c>
    </row>
    <row r="13" ht="14.25" customHeight="1">
      <c r="A13" t="s" s="14">
        <v>55</v>
      </c>
      <c r="B13" t="s" s="15">
        <v>56</v>
      </c>
      <c r="C13" s="16">
        <v>2000</v>
      </c>
      <c r="D13" s="17">
        <v>4036000</v>
      </c>
      <c r="E13" s="18">
        <v>792</v>
      </c>
      <c r="F13" s="18">
        <v>745</v>
      </c>
      <c r="G13" s="18">
        <v>85</v>
      </c>
      <c r="H13" s="18">
        <v>0.341</v>
      </c>
      <c r="I13" s="18">
        <v>0.423</v>
      </c>
      <c r="J13" s="18">
        <v>0.267</v>
      </c>
      <c r="K13" s="18">
        <v>0.322</v>
      </c>
      <c r="L13" s="18">
        <v>0.411</v>
      </c>
      <c r="M13" t="s" s="19">
        <v>26</v>
      </c>
      <c r="N13" s="20">
        <v>77940333</v>
      </c>
      <c r="O13" s="21">
        <v>97020126.5184</v>
      </c>
      <c r="P13" s="21">
        <v>0.0476658216289743</v>
      </c>
      <c r="Q13" s="22">
        <v>2035423353.7312</v>
      </c>
      <c r="R13" s="18">
        <v>2585895</v>
      </c>
      <c r="S13" s="18">
        <v>162</v>
      </c>
      <c r="T13" s="23">
        <v>15962.3148148148</v>
      </c>
      <c r="U13" s="24">
        <f>PRODUCT(T13,2)</f>
        <v>31924.6296296296</v>
      </c>
      <c r="V13" t="s" s="38">
        <v>57</v>
      </c>
      <c r="W13" s="39">
        <v>37305</v>
      </c>
      <c r="X13" s="40">
        <f>U13/W13</f>
        <v>0.8557734788803</v>
      </c>
    </row>
    <row r="14" ht="16" customHeight="1">
      <c r="A14" t="s" s="14">
        <v>58</v>
      </c>
      <c r="B14" t="s" s="15">
        <v>59</v>
      </c>
      <c r="C14" s="16">
        <v>2000</v>
      </c>
      <c r="D14" s="17">
        <v>4168000</v>
      </c>
      <c r="E14" s="18">
        <v>848</v>
      </c>
      <c r="F14" s="18">
        <v>974</v>
      </c>
      <c r="G14" s="18">
        <v>71</v>
      </c>
      <c r="H14" s="18">
        <v>0.352</v>
      </c>
      <c r="I14" s="18">
        <v>0.446</v>
      </c>
      <c r="J14" s="18">
        <v>0.283</v>
      </c>
      <c r="K14" s="18">
        <v>0.369</v>
      </c>
      <c r="L14" s="18">
        <v>0.475</v>
      </c>
      <c r="M14" t="s" s="19">
        <v>26</v>
      </c>
      <c r="N14" s="20">
        <v>70795921</v>
      </c>
      <c r="O14" s="21">
        <v>88126762.46080001</v>
      </c>
      <c r="P14" s="21">
        <v>0.0432965271324278</v>
      </c>
      <c r="Q14" s="22">
        <v>2035423353.7312</v>
      </c>
      <c r="R14" s="18">
        <v>2800147</v>
      </c>
      <c r="S14" s="18">
        <v>162</v>
      </c>
      <c r="T14" s="23">
        <v>17284.8580246914</v>
      </c>
      <c r="U14" s="24">
        <f>PRODUCT(T14,2)</f>
        <v>34569.7160493828</v>
      </c>
      <c r="V14" t="s" s="25">
        <v>60</v>
      </c>
      <c r="W14" s="41">
        <v>48114</v>
      </c>
      <c r="X14" s="27">
        <f>U14/W14</f>
        <v>0.71849598971989</v>
      </c>
    </row>
    <row r="15" ht="16" customHeight="1">
      <c r="A15" t="s" s="14">
        <v>61</v>
      </c>
      <c r="B15" t="s" s="15">
        <v>62</v>
      </c>
      <c r="C15" s="16">
        <v>2000</v>
      </c>
      <c r="D15" s="17">
        <v>3522000</v>
      </c>
      <c r="E15" s="18">
        <v>810</v>
      </c>
      <c r="F15" s="18">
        <v>714</v>
      </c>
      <c r="G15" s="18">
        <v>95</v>
      </c>
      <c r="H15" s="18">
        <v>0.346</v>
      </c>
      <c r="I15" s="18">
        <v>0.429</v>
      </c>
      <c r="J15" s="18">
        <v>0.271</v>
      </c>
      <c r="K15" s="18">
        <v>0.319</v>
      </c>
      <c r="L15" s="18">
        <v>0.402</v>
      </c>
      <c r="M15" t="s" s="19">
        <v>29</v>
      </c>
      <c r="N15" s="20">
        <v>84537836</v>
      </c>
      <c r="O15" s="21">
        <v>105232698.2528</v>
      </c>
      <c r="P15" s="21">
        <v>0.0517006440256739</v>
      </c>
      <c r="Q15" s="22">
        <v>2035423353.7312</v>
      </c>
      <c r="R15" s="18">
        <v>3229082</v>
      </c>
      <c r="S15" s="18">
        <v>162</v>
      </c>
      <c r="T15" s="23">
        <v>19932.6049382716</v>
      </c>
      <c r="U15" s="24">
        <f>PRODUCT(T15,2)</f>
        <v>39865.2098765432</v>
      </c>
      <c r="V15" t="s" s="25">
        <v>63</v>
      </c>
      <c r="W15" s="26">
        <v>49586</v>
      </c>
      <c r="X15" s="27">
        <f>U15/W15</f>
        <v>0.803960994565869</v>
      </c>
    </row>
    <row r="16" ht="16" customHeight="1">
      <c r="A16" t="s" s="14">
        <v>64</v>
      </c>
      <c r="B16" t="s" s="15">
        <v>65</v>
      </c>
      <c r="C16" s="16">
        <v>2000</v>
      </c>
      <c r="D16" s="17">
        <v>3847000</v>
      </c>
      <c r="E16" s="18">
        <v>938</v>
      </c>
      <c r="F16" s="18">
        <v>944</v>
      </c>
      <c r="G16" s="18">
        <v>72</v>
      </c>
      <c r="H16" s="18">
        <v>0.361</v>
      </c>
      <c r="I16" s="18">
        <v>0.477</v>
      </c>
      <c r="J16" s="18">
        <v>0.278</v>
      </c>
      <c r="K16" s="18">
        <v>0.353</v>
      </c>
      <c r="L16" s="18">
        <v>0.476</v>
      </c>
      <c r="M16" t="s" s="19">
        <v>29</v>
      </c>
      <c r="N16" s="20">
        <v>51289111</v>
      </c>
      <c r="O16" s="21">
        <v>63844685.3728</v>
      </c>
      <c r="P16" s="21">
        <v>0.0313667843378943</v>
      </c>
      <c r="Q16" s="22">
        <v>2035423353.7312</v>
      </c>
      <c r="R16" s="18">
        <v>3056139</v>
      </c>
      <c r="S16" s="18">
        <v>162</v>
      </c>
      <c r="T16" s="23">
        <v>18865.0555555556</v>
      </c>
      <c r="U16" s="24">
        <f>PRODUCT(T16,2)</f>
        <v>37730.1111111112</v>
      </c>
      <c r="V16" t="s" s="42">
        <v>66</v>
      </c>
      <c r="W16" s="26">
        <v>40950</v>
      </c>
      <c r="X16" s="27">
        <f>U16/W16</f>
        <v>0.92137023470357</v>
      </c>
    </row>
    <row r="17" ht="16" customHeight="1">
      <c r="A17" t="s" s="14">
        <v>67</v>
      </c>
      <c r="B17" t="s" s="15">
        <v>68</v>
      </c>
      <c r="C17" s="16">
        <v>2000</v>
      </c>
      <c r="D17" s="17">
        <v>2720000</v>
      </c>
      <c r="E17" s="18">
        <v>907</v>
      </c>
      <c r="F17" s="18">
        <v>780</v>
      </c>
      <c r="G17" s="18">
        <v>91</v>
      </c>
      <c r="H17" s="18">
        <v>0.361</v>
      </c>
      <c r="I17" s="18">
        <v>0.442</v>
      </c>
      <c r="J17" s="18">
        <v>0.269</v>
      </c>
      <c r="K17" s="18">
        <v>0.339</v>
      </c>
      <c r="L17" s="18">
        <v>0.416</v>
      </c>
      <c r="M17" t="s" s="19">
        <v>26</v>
      </c>
      <c r="N17" s="20">
        <v>58915000</v>
      </c>
      <c r="O17" s="21">
        <v>73337392</v>
      </c>
      <c r="P17" s="21">
        <v>0.0360305348101479</v>
      </c>
      <c r="Q17" s="22">
        <v>2035423353.7312</v>
      </c>
      <c r="R17" s="18">
        <v>3148317</v>
      </c>
      <c r="S17" s="18">
        <v>162</v>
      </c>
      <c r="T17" s="23">
        <v>19434.0555555556</v>
      </c>
      <c r="U17" s="24">
        <f>PRODUCT(T17,2)</f>
        <v>38868.1111111112</v>
      </c>
      <c r="V17" t="s" s="25">
        <v>69</v>
      </c>
      <c r="W17" s="26">
        <v>47929</v>
      </c>
      <c r="X17" s="27">
        <f>U17/W17</f>
        <v>0.81095184775629</v>
      </c>
    </row>
    <row r="18" ht="16" customHeight="1">
      <c r="A18" t="s" s="14">
        <v>70</v>
      </c>
      <c r="B18" t="s" s="15">
        <v>71</v>
      </c>
      <c r="C18" s="16">
        <v>2000</v>
      </c>
      <c r="D18" s="17">
        <v>2395000</v>
      </c>
      <c r="E18" s="18">
        <v>748</v>
      </c>
      <c r="F18" s="18">
        <v>880</v>
      </c>
      <c r="G18" s="18">
        <v>69</v>
      </c>
      <c r="H18" s="18">
        <v>0.337</v>
      </c>
      <c r="I18" s="18">
        <v>0.407</v>
      </c>
      <c r="J18" s="18">
        <v>0.27</v>
      </c>
      <c r="K18" s="18">
        <v>0.347</v>
      </c>
      <c r="L18" s="18">
        <v>0.466</v>
      </c>
      <c r="M18" t="s" s="19">
        <v>26</v>
      </c>
      <c r="N18" s="46">
        <v>16519500</v>
      </c>
      <c r="O18" s="21">
        <v>20563473.6</v>
      </c>
      <c r="P18" s="21">
        <v>0.01010279928365</v>
      </c>
      <c r="Q18" s="22">
        <v>2035423353.7312</v>
      </c>
      <c r="R18" s="18">
        <v>1059715</v>
      </c>
      <c r="S18" s="18">
        <v>162</v>
      </c>
      <c r="T18" s="23">
        <v>6541.450617283950</v>
      </c>
      <c r="U18" s="24">
        <f>PRODUCT(T18,2)</f>
        <v>13082.9012345679</v>
      </c>
      <c r="V18" t="s" s="25">
        <v>72</v>
      </c>
      <c r="W18" s="26">
        <v>46564</v>
      </c>
      <c r="X18" s="27">
        <f>U18/W18</f>
        <v>0.280966008817282</v>
      </c>
    </row>
    <row r="19" ht="25.5" customHeight="1">
      <c r="A19" t="s" s="14">
        <v>73</v>
      </c>
      <c r="B19" t="s" s="29">
        <v>74</v>
      </c>
      <c r="C19" t="s" s="47">
        <v>33</v>
      </c>
      <c r="D19" s="31">
        <v>2923000</v>
      </c>
      <c r="E19" t="s" s="47">
        <v>33</v>
      </c>
      <c r="F19" t="s" s="47">
        <v>33</v>
      </c>
      <c r="G19" t="s" s="47">
        <v>33</v>
      </c>
      <c r="H19" t="s" s="47">
        <v>33</v>
      </c>
      <c r="I19" t="s" s="47">
        <v>33</v>
      </c>
      <c r="J19" t="s" s="47">
        <v>33</v>
      </c>
      <c r="K19" t="s" s="47">
        <v>33</v>
      </c>
      <c r="L19" t="s" s="47">
        <v>33</v>
      </c>
      <c r="M19" t="s" s="47">
        <v>33</v>
      </c>
      <c r="N19" s="48">
        <v>81027833</v>
      </c>
      <c r="O19" s="21">
        <v>100863446.5184</v>
      </c>
      <c r="P19" s="21">
        <v>0.0495540381481346</v>
      </c>
      <c r="Q19" s="33">
        <v>2035423353.7312</v>
      </c>
      <c r="R19" t="s" s="47">
        <v>33</v>
      </c>
      <c r="S19" t="s" s="47">
        <v>33</v>
      </c>
      <c r="T19" t="s" s="34">
        <v>33</v>
      </c>
      <c r="U19" s="35"/>
      <c r="V19" s="36"/>
      <c r="W19" s="44"/>
      <c r="X19" s="27"/>
    </row>
    <row r="20" ht="25.5" customHeight="1">
      <c r="A20" t="s" s="14">
        <v>75</v>
      </c>
      <c r="B20" t="s" s="29">
        <v>76</v>
      </c>
      <c r="C20" t="s" s="30">
        <v>33</v>
      </c>
      <c r="D20" s="31">
        <v>2923000</v>
      </c>
      <c r="E20" t="s" s="30">
        <v>33</v>
      </c>
      <c r="F20" t="s" s="30">
        <v>33</v>
      </c>
      <c r="G20" t="s" s="30">
        <v>33</v>
      </c>
      <c r="H20" t="s" s="30">
        <v>33</v>
      </c>
      <c r="I20" t="s" s="30">
        <v>33</v>
      </c>
      <c r="J20" t="s" s="30">
        <v>33</v>
      </c>
      <c r="K20" t="s" s="30">
        <v>33</v>
      </c>
      <c r="L20" t="s" s="30">
        <v>33</v>
      </c>
      <c r="M20" t="s" s="30">
        <v>33</v>
      </c>
      <c r="N20" s="31">
        <v>62765129</v>
      </c>
      <c r="O20" s="21">
        <v>78130032.5792</v>
      </c>
      <c r="P20" s="21">
        <v>0.0383851509004146</v>
      </c>
      <c r="Q20" s="33">
        <v>2035423353.7312</v>
      </c>
      <c r="R20" t="s" s="30">
        <v>33</v>
      </c>
      <c r="S20" t="s" s="30">
        <v>33</v>
      </c>
      <c r="T20" t="s" s="34">
        <v>33</v>
      </c>
      <c r="U20" s="35"/>
      <c r="V20" s="36"/>
      <c r="W20" s="44"/>
      <c r="X20" s="27"/>
    </row>
    <row r="21" ht="16" customHeight="1">
      <c r="A21" t="s" s="14">
        <v>77</v>
      </c>
      <c r="B21" t="s" s="15">
        <v>78</v>
      </c>
      <c r="C21" s="16">
        <v>2000</v>
      </c>
      <c r="D21" s="17">
        <v>3899000</v>
      </c>
      <c r="E21" s="18">
        <v>823</v>
      </c>
      <c r="F21" s="18">
        <v>827</v>
      </c>
      <c r="G21" s="18">
        <v>79</v>
      </c>
      <c r="H21" s="18">
        <v>0.343</v>
      </c>
      <c r="I21" s="18">
        <v>0.438</v>
      </c>
      <c r="J21" s="18">
        <v>0.275</v>
      </c>
      <c r="K21" s="18">
        <v>0.34</v>
      </c>
      <c r="L21" s="18">
        <v>0.443</v>
      </c>
      <c r="M21" t="s" s="19">
        <v>26</v>
      </c>
      <c r="N21" s="20">
        <v>58265167</v>
      </c>
      <c r="O21" s="21">
        <v>72528479.88160001</v>
      </c>
      <c r="P21" s="21">
        <v>0.0356331176748295</v>
      </c>
      <c r="Q21" s="22">
        <v>2035423353.7312</v>
      </c>
      <c r="R21" s="18">
        <v>2533752</v>
      </c>
      <c r="S21" s="18">
        <v>162</v>
      </c>
      <c r="T21" s="23">
        <v>15640.4444444444</v>
      </c>
      <c r="U21" s="24">
        <f>PRODUCT(T21,2)</f>
        <v>31280.8888888888</v>
      </c>
      <c r="V21" t="s" s="25">
        <v>79</v>
      </c>
      <c r="W21" s="26">
        <v>40120</v>
      </c>
      <c r="X21" s="27">
        <f>U21/W21</f>
        <v>0.779683172704108</v>
      </c>
    </row>
    <row r="22" ht="25.5" customHeight="1">
      <c r="A22" t="s" s="14">
        <v>80</v>
      </c>
      <c r="B22" t="s" s="29">
        <v>81</v>
      </c>
      <c r="C22" t="s" s="47">
        <v>33</v>
      </c>
      <c r="D22" s="31">
        <v>1994000</v>
      </c>
      <c r="E22" t="s" s="47">
        <v>33</v>
      </c>
      <c r="F22" t="s" s="47">
        <v>33</v>
      </c>
      <c r="G22" t="s" s="47">
        <v>33</v>
      </c>
      <c r="H22" t="s" s="47">
        <v>33</v>
      </c>
      <c r="I22" t="s" s="47">
        <v>33</v>
      </c>
      <c r="J22" t="s" s="47">
        <v>33</v>
      </c>
      <c r="K22" t="s" s="47">
        <v>33</v>
      </c>
      <c r="L22" t="s" s="47">
        <v>33</v>
      </c>
      <c r="M22" t="s" s="47">
        <v>33</v>
      </c>
      <c r="N22" s="31">
        <v>61111190</v>
      </c>
      <c r="O22" s="21">
        <v>76071209.31200001</v>
      </c>
      <c r="P22" s="21">
        <v>0.037373654563092</v>
      </c>
      <c r="Q22" s="33">
        <v>2035423353.7312</v>
      </c>
      <c r="R22" t="s" s="47">
        <v>33</v>
      </c>
      <c r="S22" t="s" s="47">
        <v>33</v>
      </c>
      <c r="T22" t="s" s="34">
        <v>33</v>
      </c>
      <c r="U22" s="35"/>
      <c r="V22" s="36"/>
      <c r="W22" s="44"/>
      <c r="X22" s="27"/>
    </row>
    <row r="23" ht="25.5" customHeight="1">
      <c r="A23" t="s" s="14">
        <v>82</v>
      </c>
      <c r="B23" t="s" s="29">
        <v>83</v>
      </c>
      <c r="C23" t="s" s="30">
        <v>33</v>
      </c>
      <c r="D23" s="31">
        <v>4933000</v>
      </c>
      <c r="E23" t="s" s="30">
        <v>33</v>
      </c>
      <c r="F23" t="s" s="30">
        <v>33</v>
      </c>
      <c r="G23" t="s" s="30">
        <v>33</v>
      </c>
      <c r="H23" t="s" s="30">
        <v>33</v>
      </c>
      <c r="I23" t="s" s="30">
        <v>33</v>
      </c>
      <c r="J23" t="s" s="30">
        <v>33</v>
      </c>
      <c r="K23" t="s" s="30">
        <v>33</v>
      </c>
      <c r="L23" t="s" s="30">
        <v>33</v>
      </c>
      <c r="M23" t="s" s="30">
        <v>33</v>
      </c>
      <c r="N23" s="31">
        <v>20072000</v>
      </c>
      <c r="O23" s="21">
        <v>24985625.6</v>
      </c>
      <c r="P23" s="21">
        <v>0.0122753949708782</v>
      </c>
      <c r="Q23" s="33">
        <v>2035423353.7312</v>
      </c>
      <c r="R23" t="s" s="30">
        <v>33</v>
      </c>
      <c r="S23" t="s" s="30">
        <v>33</v>
      </c>
      <c r="T23" t="s" s="34">
        <v>33</v>
      </c>
      <c r="U23" s="35"/>
      <c r="V23" s="36"/>
      <c r="W23" s="44"/>
      <c r="X23" s="27"/>
    </row>
    <row r="24" ht="16" customHeight="1">
      <c r="A24" t="s" s="14">
        <v>84</v>
      </c>
      <c r="B24" t="s" s="15">
        <v>85</v>
      </c>
      <c r="C24" s="16">
        <v>2000</v>
      </c>
      <c r="D24" s="17">
        <v>2092000</v>
      </c>
      <c r="E24" s="18">
        <v>794</v>
      </c>
      <c r="F24" s="18">
        <v>913</v>
      </c>
      <c r="G24" s="18">
        <v>74</v>
      </c>
      <c r="H24" s="18">
        <v>0.341</v>
      </c>
      <c r="I24" s="18">
        <v>0.435</v>
      </c>
      <c r="J24" s="18">
        <v>0.272</v>
      </c>
      <c r="K24" s="18">
        <v>0.352</v>
      </c>
      <c r="L24" s="18">
        <v>0.449</v>
      </c>
      <c r="M24" t="s" s="19">
        <v>26</v>
      </c>
      <c r="N24" s="20">
        <v>81447435</v>
      </c>
      <c r="O24" s="21">
        <v>101385767.088</v>
      </c>
      <c r="P24" s="21">
        <v>0.0498106533474456</v>
      </c>
      <c r="Q24" s="22">
        <v>2035423353.7312</v>
      </c>
      <c r="R24" s="18">
        <v>3296031</v>
      </c>
      <c r="S24" s="18">
        <v>162</v>
      </c>
      <c r="T24" s="23">
        <v>20345.8703703704</v>
      </c>
      <c r="U24" s="24">
        <f>PRODUCT(T24,2)</f>
        <v>40691.7407407408</v>
      </c>
      <c r="V24" t="s" s="25">
        <v>86</v>
      </c>
      <c r="W24" s="26">
        <v>48876</v>
      </c>
      <c r="X24" s="27">
        <f>U24/W24</f>
        <v>0.832550551205925</v>
      </c>
    </row>
    <row r="25" ht="29.25" customHeight="1">
      <c r="A25" t="s" s="14">
        <v>87</v>
      </c>
      <c r="B25" t="s" s="15">
        <v>88</v>
      </c>
      <c r="C25" s="16">
        <v>2000</v>
      </c>
      <c r="D25" s="17">
        <v>2681000</v>
      </c>
      <c r="E25" s="18">
        <v>752</v>
      </c>
      <c r="F25" s="18">
        <v>815</v>
      </c>
      <c r="G25" s="18">
        <v>76</v>
      </c>
      <c r="H25" s="18">
        <v>0.33</v>
      </c>
      <c r="I25" s="18">
        <v>0.402</v>
      </c>
      <c r="J25" s="18">
        <v>0.254</v>
      </c>
      <c r="K25" s="18">
        <v>0.34</v>
      </c>
      <c r="L25" s="18">
        <v>0.416</v>
      </c>
      <c r="M25" t="s" s="19">
        <v>29</v>
      </c>
      <c r="N25" s="20">
        <v>54821000</v>
      </c>
      <c r="O25" s="21">
        <v>68241180.8</v>
      </c>
      <c r="P25" s="21">
        <v>0.0335267749949439</v>
      </c>
      <c r="Q25" s="22">
        <v>2035423353.7312</v>
      </c>
      <c r="R25" s="18">
        <v>2423149</v>
      </c>
      <c r="S25" s="18">
        <v>162</v>
      </c>
      <c r="T25" s="23">
        <v>14957.7098765432</v>
      </c>
      <c r="U25" s="24">
        <f>PRODUCT(T25,2)</f>
        <v>29915.4197530864</v>
      </c>
      <c r="V25" t="s" s="25">
        <v>89</v>
      </c>
      <c r="W25" s="49">
        <v>66307</v>
      </c>
      <c r="X25" s="27">
        <f>U25/W25</f>
        <v>0.451165333269284</v>
      </c>
    </row>
    <row r="26" ht="16" customHeight="1">
      <c r="A26" t="s" s="14">
        <v>90</v>
      </c>
      <c r="B26" t="s" s="15">
        <v>91</v>
      </c>
      <c r="C26" s="16">
        <v>2000</v>
      </c>
      <c r="D26" s="17">
        <v>1786000</v>
      </c>
      <c r="E26" s="18">
        <v>950</v>
      </c>
      <c r="F26" s="18">
        <v>816</v>
      </c>
      <c r="G26" s="18">
        <v>90</v>
      </c>
      <c r="H26" s="18">
        <v>0.367</v>
      </c>
      <c r="I26" s="18">
        <v>0.47</v>
      </c>
      <c r="J26" s="18">
        <v>0.288</v>
      </c>
      <c r="K26" s="18">
        <v>0.35</v>
      </c>
      <c r="L26" s="18">
        <v>0.425</v>
      </c>
      <c r="M26" t="s" s="19">
        <v>26</v>
      </c>
      <c r="N26" s="20">
        <v>75880871</v>
      </c>
      <c r="O26" s="21">
        <v>94456508.2208</v>
      </c>
      <c r="P26" s="21">
        <v>0.046406320359668</v>
      </c>
      <c r="Q26" s="22">
        <v>2035423353.7312</v>
      </c>
      <c r="R26" s="18">
        <v>3456278</v>
      </c>
      <c r="S26" s="18">
        <v>162</v>
      </c>
      <c r="T26" s="23">
        <v>21335.049382716</v>
      </c>
      <c r="U26" s="24">
        <f>PRODUCT(T26,2)</f>
        <v>42670.098765432</v>
      </c>
      <c r="V26" t="s" s="25">
        <v>92</v>
      </c>
      <c r="W26" s="26">
        <v>34830</v>
      </c>
      <c r="X26" s="27">
        <f>U26/W26</f>
        <v>1.22509614600724</v>
      </c>
    </row>
    <row r="27" ht="16" customHeight="1">
      <c r="A27" t="s" s="14">
        <v>93</v>
      </c>
      <c r="B27" t="s" s="15">
        <v>94</v>
      </c>
      <c r="C27" s="16">
        <v>2000</v>
      </c>
      <c r="D27" s="17">
        <v>2079000</v>
      </c>
      <c r="E27" s="18">
        <v>887</v>
      </c>
      <c r="F27" s="18">
        <v>771</v>
      </c>
      <c r="G27" s="18">
        <v>95</v>
      </c>
      <c r="H27" s="18">
        <v>0.356</v>
      </c>
      <c r="I27" s="18">
        <v>0.455</v>
      </c>
      <c r="J27" s="18">
        <v>0.27</v>
      </c>
      <c r="K27" s="18">
        <v>0.338</v>
      </c>
      <c r="L27" s="18">
        <v>0.434</v>
      </c>
      <c r="M27" t="s" s="19">
        <v>29</v>
      </c>
      <c r="N27" s="20">
        <v>61453863</v>
      </c>
      <c r="O27" s="21">
        <v>76497768.66240001</v>
      </c>
      <c r="P27" s="21">
        <v>0.0375832224397787</v>
      </c>
      <c r="Q27" s="22">
        <v>2035423353.7312</v>
      </c>
      <c r="R27" s="18">
        <v>3336493</v>
      </c>
      <c r="S27" s="18">
        <v>162</v>
      </c>
      <c r="T27" s="23">
        <v>20595.6358024691</v>
      </c>
      <c r="U27" s="24">
        <f>PRODUCT(T27,2)</f>
        <v>41191.2716049382</v>
      </c>
      <c r="V27" t="s" s="25">
        <v>95</v>
      </c>
      <c r="W27" s="26">
        <v>49676</v>
      </c>
      <c r="X27" s="27">
        <f>U27/W27</f>
        <v>0.829198639281307</v>
      </c>
    </row>
    <row r="28" ht="16" customHeight="1">
      <c r="A28" t="s" s="14">
        <v>96</v>
      </c>
      <c r="B28" t="s" s="15">
        <v>97</v>
      </c>
      <c r="C28" s="16">
        <v>2000</v>
      </c>
      <c r="D28" s="17">
        <v>1753000</v>
      </c>
      <c r="E28" s="18">
        <v>793</v>
      </c>
      <c r="F28" s="18">
        <v>888</v>
      </c>
      <c r="G28" s="18">
        <v>69</v>
      </c>
      <c r="H28" s="18">
        <v>0.339</v>
      </c>
      <c r="I28" s="18">
        <v>0.424</v>
      </c>
      <c r="J28" s="18">
        <v>0.267</v>
      </c>
      <c r="K28" s="18">
        <v>0.361</v>
      </c>
      <c r="L28" s="18">
        <v>0.432</v>
      </c>
      <c r="M28" t="s" s="19">
        <v>29</v>
      </c>
      <c r="N28" s="20">
        <v>28928333</v>
      </c>
      <c r="O28" s="21">
        <v>36009988.9184</v>
      </c>
      <c r="P28" s="21">
        <v>0.017691645746517</v>
      </c>
      <c r="Q28" s="22">
        <v>2035423353.7312</v>
      </c>
      <c r="R28" s="18">
        <v>1709119</v>
      </c>
      <c r="S28" s="18">
        <v>162</v>
      </c>
      <c r="T28" s="23">
        <v>10550.1172839506</v>
      </c>
      <c r="U28" s="24">
        <f>PRODUCT(T28,2)</f>
        <v>21100.2345679012</v>
      </c>
      <c r="V28" t="s" s="25">
        <v>98</v>
      </c>
      <c r="W28" s="26">
        <v>47971</v>
      </c>
      <c r="X28" s="27">
        <f>U28/W28</f>
        <v>0.439853965268625</v>
      </c>
    </row>
    <row r="29" ht="29.25" customHeight="1">
      <c r="A29" t="s" s="14">
        <v>99</v>
      </c>
      <c r="B29" t="s" s="15">
        <v>100</v>
      </c>
      <c r="C29" s="16">
        <v>2000</v>
      </c>
      <c r="D29" s="17">
        <v>1365000</v>
      </c>
      <c r="E29" s="18">
        <v>879</v>
      </c>
      <c r="F29" s="18">
        <v>930</v>
      </c>
      <c r="G29" s="18">
        <v>77</v>
      </c>
      <c r="H29" s="18">
        <v>0.348</v>
      </c>
      <c r="I29" s="18">
        <v>0.425</v>
      </c>
      <c r="J29" s="18">
        <v>0.288</v>
      </c>
      <c r="K29" s="18">
        <v>0.362</v>
      </c>
      <c r="L29" s="18">
        <v>0.474</v>
      </c>
      <c r="M29" t="s" s="19">
        <v>26</v>
      </c>
      <c r="N29" s="20">
        <v>23433000</v>
      </c>
      <c r="O29" s="21">
        <v>29169398.4</v>
      </c>
      <c r="P29" s="21">
        <v>0.0143308753663107</v>
      </c>
      <c r="Q29" s="22">
        <v>2035423353.7312</v>
      </c>
      <c r="R29" s="18">
        <v>1677915</v>
      </c>
      <c r="S29" s="18">
        <v>162</v>
      </c>
      <c r="T29" s="23">
        <v>10357.5</v>
      </c>
      <c r="U29" s="24">
        <f>PRODUCT(T29,2)</f>
        <v>20715</v>
      </c>
      <c r="V29" t="s" s="25">
        <v>101</v>
      </c>
      <c r="W29" s="26">
        <v>40625</v>
      </c>
      <c r="X29" s="27">
        <f>U29/W29</f>
        <v>0.509907692307692</v>
      </c>
    </row>
    <row r="30" ht="29.25" customHeight="1">
      <c r="A30" t="s" s="14">
        <v>102</v>
      </c>
      <c r="B30" t="s" s="15">
        <v>103</v>
      </c>
      <c r="C30" s="16">
        <v>2000</v>
      </c>
      <c r="D30" s="17">
        <v>1506000</v>
      </c>
      <c r="E30" s="18">
        <v>825</v>
      </c>
      <c r="F30" s="18">
        <v>765</v>
      </c>
      <c r="G30" s="18">
        <v>85</v>
      </c>
      <c r="H30" s="18">
        <v>0.343</v>
      </c>
      <c r="I30" s="18">
        <v>0.447</v>
      </c>
      <c r="J30" s="18">
        <v>0.274</v>
      </c>
      <c r="K30" s="18">
        <v>0.341</v>
      </c>
      <c r="L30" s="18">
        <v>0.438</v>
      </c>
      <c r="M30" t="s" s="19">
        <v>29</v>
      </c>
      <c r="N30" s="20">
        <v>46867200</v>
      </c>
      <c r="O30" s="21">
        <v>58340290.56</v>
      </c>
      <c r="P30" s="21">
        <v>0.0286624846143455</v>
      </c>
      <c r="Q30" s="22">
        <v>2035423353.7312</v>
      </c>
      <c r="R30" s="18">
        <v>2599318</v>
      </c>
      <c r="S30" s="18">
        <v>163</v>
      </c>
      <c r="T30" s="23">
        <v>15946.736196319</v>
      </c>
      <c r="U30" s="24">
        <f>PRODUCT(T30,2)</f>
        <v>31893.472392638</v>
      </c>
      <c r="V30" t="s" s="25">
        <v>104</v>
      </c>
      <c r="W30" s="26">
        <v>52952</v>
      </c>
      <c r="X30" s="27">
        <f>U30/W30</f>
        <v>0.602309117552463</v>
      </c>
    </row>
    <row r="31" ht="29.25" customHeight="1">
      <c r="A31" t="s" s="14">
        <v>105</v>
      </c>
      <c r="B31" t="s" s="15">
        <v>106</v>
      </c>
      <c r="C31" s="16">
        <v>2000</v>
      </c>
      <c r="D31" s="17">
        <v>1311000</v>
      </c>
      <c r="E31" s="18">
        <v>740</v>
      </c>
      <c r="F31" s="18">
        <v>826</v>
      </c>
      <c r="G31" s="18">
        <v>73</v>
      </c>
      <c r="H31" s="18">
        <v>0.325</v>
      </c>
      <c r="I31" s="18">
        <v>0.403</v>
      </c>
      <c r="J31" s="18">
        <v>0.246</v>
      </c>
      <c r="K31" s="18">
        <v>0.357</v>
      </c>
      <c r="L31" s="18">
        <v>0.42</v>
      </c>
      <c r="M31" t="s" s="19">
        <v>29</v>
      </c>
      <c r="N31" s="20">
        <v>36505333</v>
      </c>
      <c r="O31" s="21">
        <v>45441838.5184</v>
      </c>
      <c r="P31" s="21">
        <v>0.0223254972657649</v>
      </c>
      <c r="Q31" s="22">
        <v>2035423353.7312</v>
      </c>
      <c r="R31" s="18">
        <v>1573621</v>
      </c>
      <c r="S31" s="18">
        <v>163</v>
      </c>
      <c r="T31" s="23">
        <v>9654.116564417180</v>
      </c>
      <c r="U31" s="24">
        <f>PRODUCT(T31,2)</f>
        <v>19308.2331288344</v>
      </c>
      <c r="V31" t="s" s="25">
        <v>107</v>
      </c>
      <c r="W31" s="26">
        <v>53192</v>
      </c>
      <c r="X31" s="27">
        <f>U31/W31</f>
        <v>0.362991298105625</v>
      </c>
    </row>
    <row r="32" ht="16" customHeight="1">
      <c r="A32" t="s" s="50">
        <v>24</v>
      </c>
      <c r="B32" t="s" s="51">
        <v>25</v>
      </c>
      <c r="C32" s="52">
        <v>2001</v>
      </c>
      <c r="D32" s="53">
        <v>17868000</v>
      </c>
      <c r="E32" s="54">
        <v>804</v>
      </c>
      <c r="F32" s="54">
        <v>713</v>
      </c>
      <c r="G32" s="54">
        <v>95</v>
      </c>
      <c r="H32" s="54">
        <v>0.334</v>
      </c>
      <c r="I32" s="54">
        <v>0.435</v>
      </c>
      <c r="J32" s="54">
        <v>0.267</v>
      </c>
      <c r="K32" s="54">
        <v>0.318</v>
      </c>
      <c r="L32" s="54">
        <v>0.398</v>
      </c>
      <c r="M32" t="s" s="55">
        <v>26</v>
      </c>
      <c r="N32" s="56">
        <v>109791893</v>
      </c>
      <c r="O32" s="57">
        <v>132343147.8222</v>
      </c>
      <c r="P32" s="58">
        <v>0.0578148497631624</v>
      </c>
      <c r="Q32" s="59">
        <v>2289085734.2766</v>
      </c>
      <c r="R32" s="54">
        <v>3265907</v>
      </c>
      <c r="S32" s="54">
        <v>161</v>
      </c>
      <c r="T32" s="60">
        <v>20285.1366459627</v>
      </c>
      <c r="U32" s="61">
        <f>PRODUCT(T32,2)</f>
        <v>40570.2732919254</v>
      </c>
      <c r="V32" t="s" s="62">
        <v>27</v>
      </c>
      <c r="W32" s="43">
        <v>57545</v>
      </c>
      <c r="X32" s="27">
        <f>U32/W32</f>
        <v>0.70501821690721</v>
      </c>
    </row>
    <row r="33" ht="16" customHeight="1">
      <c r="A33" t="s" s="63">
        <v>24</v>
      </c>
      <c r="B33" t="s" s="64">
        <v>28</v>
      </c>
      <c r="C33" s="52">
        <v>2001</v>
      </c>
      <c r="D33" s="53">
        <v>17868000</v>
      </c>
      <c r="E33" s="54">
        <v>642</v>
      </c>
      <c r="F33" s="54">
        <v>713</v>
      </c>
      <c r="G33" s="54">
        <v>82</v>
      </c>
      <c r="H33" s="54">
        <v>0.323</v>
      </c>
      <c r="I33" s="54">
        <v>0.387</v>
      </c>
      <c r="J33" s="54">
        <v>0.249</v>
      </c>
      <c r="K33" s="54">
        <v>0.314</v>
      </c>
      <c r="L33" s="54">
        <v>0.419</v>
      </c>
      <c r="M33" t="s" s="55">
        <v>29</v>
      </c>
      <c r="N33" s="56">
        <v>93174428</v>
      </c>
      <c r="O33" s="65">
        <v>112312455.5112</v>
      </c>
      <c r="P33" s="66">
        <v>0.0490643289717994</v>
      </c>
      <c r="Q33" s="67">
        <v>2289085734.2766</v>
      </c>
      <c r="R33" s="54">
        <v>2658330</v>
      </c>
      <c r="S33" s="54">
        <v>162</v>
      </c>
      <c r="T33" s="68">
        <v>16409.4444444444</v>
      </c>
      <c r="U33" s="61">
        <f>PRODUCT(T33,2)</f>
        <v>32818.8888888888</v>
      </c>
      <c r="V33" t="s" s="62">
        <v>30</v>
      </c>
      <c r="W33" s="43">
        <v>57333</v>
      </c>
      <c r="X33" s="27">
        <f>U33/W33</f>
        <v>0.572425808677181</v>
      </c>
    </row>
    <row r="34" ht="25.5" customHeight="1">
      <c r="A34" t="s" s="63">
        <v>31</v>
      </c>
      <c r="B34" t="s" s="63">
        <v>32</v>
      </c>
      <c r="C34" t="s" s="69">
        <v>33</v>
      </c>
      <c r="D34" s="70">
        <v>11834000</v>
      </c>
      <c r="E34" t="s" s="71">
        <v>33</v>
      </c>
      <c r="F34" t="s" s="71">
        <v>33</v>
      </c>
      <c r="G34" t="s" s="71">
        <v>33</v>
      </c>
      <c r="H34" t="s" s="71">
        <v>33</v>
      </c>
      <c r="I34" t="s" s="71">
        <v>33</v>
      </c>
      <c r="J34" t="s" s="71">
        <v>33</v>
      </c>
      <c r="K34" t="s" s="71">
        <v>33</v>
      </c>
      <c r="L34" t="s" s="71">
        <v>33</v>
      </c>
      <c r="M34" t="s" s="69">
        <v>33</v>
      </c>
      <c r="N34" s="72">
        <v>46568180</v>
      </c>
      <c r="O34" s="65">
        <v>56133284.172</v>
      </c>
      <c r="P34" s="66">
        <v>0.0245221414521371</v>
      </c>
      <c r="Q34" s="73">
        <v>2289085734.2766</v>
      </c>
      <c r="R34" t="s" s="74">
        <v>33</v>
      </c>
      <c r="S34" t="s" s="71">
        <v>33</v>
      </c>
      <c r="T34" t="s" s="75">
        <v>33</v>
      </c>
      <c r="U34" s="76"/>
      <c r="V34" s="77"/>
      <c r="W34" s="78"/>
      <c r="X34" s="27"/>
    </row>
    <row r="35" ht="14.25" customHeight="1">
      <c r="A35" t="s" s="63">
        <v>31</v>
      </c>
      <c r="B35" t="s" s="64">
        <v>34</v>
      </c>
      <c r="C35" s="52">
        <v>2001</v>
      </c>
      <c r="D35" s="53">
        <v>11834000</v>
      </c>
      <c r="E35" s="54">
        <v>758</v>
      </c>
      <c r="F35" s="54">
        <v>744</v>
      </c>
      <c r="G35" s="54">
        <v>86</v>
      </c>
      <c r="H35" s="54">
        <v>0.323</v>
      </c>
      <c r="I35" s="54">
        <v>0.425</v>
      </c>
      <c r="J35" s="54">
        <v>0.255</v>
      </c>
      <c r="K35" s="54">
        <v>0.323</v>
      </c>
      <c r="L35" s="54">
        <v>0.411</v>
      </c>
      <c r="M35" t="s" s="55">
        <v>29</v>
      </c>
      <c r="N35" s="56">
        <v>108980952</v>
      </c>
      <c r="O35" s="65">
        <v>131365639.5408</v>
      </c>
      <c r="P35" s="66">
        <v>0.0573878197630349</v>
      </c>
      <c r="Q35" s="67">
        <v>2289085734.2766</v>
      </c>
      <c r="R35" s="54">
        <v>3017143</v>
      </c>
      <c r="S35" s="54">
        <v>162</v>
      </c>
      <c r="T35" s="68">
        <v>18624.3395061728</v>
      </c>
      <c r="U35" s="61">
        <f>PRODUCT(T35,2)</f>
        <v>37248.6790123456</v>
      </c>
      <c r="V35" t="s" s="79">
        <v>35</v>
      </c>
      <c r="W35" s="80">
        <v>56000</v>
      </c>
      <c r="X35" s="40">
        <f>U35/W35</f>
        <v>0.6651549823633141</v>
      </c>
    </row>
    <row r="36" ht="16" customHeight="1">
      <c r="A36" t="s" s="63">
        <v>36</v>
      </c>
      <c r="B36" t="s" s="64">
        <v>37</v>
      </c>
      <c r="C36" s="52">
        <v>2001</v>
      </c>
      <c r="D36" s="53">
        <v>8345000</v>
      </c>
      <c r="E36" s="54">
        <v>777</v>
      </c>
      <c r="F36" s="54">
        <v>701</v>
      </c>
      <c r="G36" s="54">
        <v>88</v>
      </c>
      <c r="H36" s="54">
        <v>0.336</v>
      </c>
      <c r="I36" s="54">
        <v>0.43</v>
      </c>
      <c r="J36" s="54">
        <v>0.261</v>
      </c>
      <c r="K36" s="54">
        <v>0.321</v>
      </c>
      <c r="L36" s="54">
        <v>0.398</v>
      </c>
      <c r="M36" t="s" s="55">
        <v>29</v>
      </c>
      <c r="N36" s="56">
        <v>64015833</v>
      </c>
      <c r="O36" s="65">
        <v>77164685.09819999</v>
      </c>
      <c r="P36" s="66">
        <v>0.0337098274401617</v>
      </c>
      <c r="Q36" s="67">
        <v>2289085734.2766</v>
      </c>
      <c r="R36" s="54">
        <v>2779465</v>
      </c>
      <c r="S36" s="54">
        <v>162</v>
      </c>
      <c r="T36" s="68">
        <v>17157.1913580247</v>
      </c>
      <c r="U36" s="61">
        <f>PRODUCT(T36,2)</f>
        <v>34314.3827160494</v>
      </c>
      <c r="V36" t="s" s="62">
        <v>38</v>
      </c>
      <c r="W36" s="81">
        <v>41649</v>
      </c>
      <c r="X36" s="27">
        <f>U36/W36</f>
        <v>0.823894516460165</v>
      </c>
    </row>
    <row r="37" ht="16" customHeight="1">
      <c r="A37" t="s" s="63">
        <v>36</v>
      </c>
      <c r="B37" t="s" s="64">
        <v>108</v>
      </c>
      <c r="C37" s="52">
        <v>2001</v>
      </c>
      <c r="D37" s="53">
        <v>8345000</v>
      </c>
      <c r="E37" s="54">
        <v>798</v>
      </c>
      <c r="F37" s="54">
        <v>795</v>
      </c>
      <c r="G37" s="54">
        <v>83</v>
      </c>
      <c r="H37" s="54">
        <v>0.334</v>
      </c>
      <c r="I37" s="54">
        <v>0.451</v>
      </c>
      <c r="J37" s="54">
        <v>0.268</v>
      </c>
      <c r="K37" s="54">
        <v>0.334</v>
      </c>
      <c r="L37" s="54">
        <v>0.427</v>
      </c>
      <c r="M37" t="s" s="55">
        <v>26</v>
      </c>
      <c r="N37" s="56">
        <v>62363000</v>
      </c>
      <c r="O37" s="65">
        <v>75172360.2</v>
      </c>
      <c r="P37" s="66">
        <v>0.0328394690833876</v>
      </c>
      <c r="Q37" s="67">
        <v>2289085734.2766</v>
      </c>
      <c r="R37" s="54">
        <v>1766172</v>
      </c>
      <c r="S37" s="54">
        <v>162</v>
      </c>
      <c r="T37" s="68">
        <v>10902.2962962963</v>
      </c>
      <c r="U37" s="61">
        <f>PRODUCT(T37,2)</f>
        <v>21804.5925925926</v>
      </c>
      <c r="V37" t="s" s="62">
        <v>40</v>
      </c>
      <c r="W37" s="43">
        <v>47522</v>
      </c>
      <c r="X37" s="27">
        <f>U37/W37</f>
        <v>0.458831543129342</v>
      </c>
    </row>
    <row r="38" ht="16" customHeight="1">
      <c r="A38" t="s" s="63">
        <v>41</v>
      </c>
      <c r="B38" t="s" s="64">
        <v>42</v>
      </c>
      <c r="C38" s="52">
        <v>2001</v>
      </c>
      <c r="D38" s="53">
        <v>4694000</v>
      </c>
      <c r="E38" s="54">
        <v>767</v>
      </c>
      <c r="F38" s="54">
        <v>753</v>
      </c>
      <c r="G38" s="54">
        <v>80</v>
      </c>
      <c r="H38" s="54">
        <v>0.325</v>
      </c>
      <c r="I38" s="54">
        <v>0.43</v>
      </c>
      <c r="J38" s="54">
        <v>0.263</v>
      </c>
      <c r="K38" s="54">
        <v>0.339</v>
      </c>
      <c r="L38" s="54">
        <v>0.435</v>
      </c>
      <c r="M38" t="s" s="55">
        <v>26</v>
      </c>
      <c r="N38" s="56">
        <v>75798500</v>
      </c>
      <c r="O38" s="65">
        <v>91367511.90000001</v>
      </c>
      <c r="P38" s="66">
        <v>0.0399144123489434</v>
      </c>
      <c r="Q38" s="67">
        <v>2289085734.2766</v>
      </c>
      <c r="R38" s="54">
        <v>1915438</v>
      </c>
      <c r="S38" s="54">
        <v>162</v>
      </c>
      <c r="T38" s="68">
        <v>11823.6913580247</v>
      </c>
      <c r="U38" s="61">
        <f>PRODUCT(T38,2)</f>
        <v>23647.3827160494</v>
      </c>
      <c r="V38" t="s" s="62">
        <v>43</v>
      </c>
      <c r="W38" s="43">
        <v>39150</v>
      </c>
      <c r="X38" s="27">
        <f>U38/W38</f>
        <v>0.604019992747111</v>
      </c>
    </row>
    <row r="39" ht="29.25" customHeight="1">
      <c r="A39" t="s" s="63">
        <v>44</v>
      </c>
      <c r="B39" t="s" s="64">
        <v>45</v>
      </c>
      <c r="C39" s="52">
        <v>2001</v>
      </c>
      <c r="D39" s="53">
        <v>3235000</v>
      </c>
      <c r="E39" s="54">
        <v>884</v>
      </c>
      <c r="F39" s="54">
        <v>645</v>
      </c>
      <c r="G39" s="54">
        <v>102</v>
      </c>
      <c r="H39" s="54">
        <v>0.345</v>
      </c>
      <c r="I39" s="54">
        <v>0.439</v>
      </c>
      <c r="J39" s="54">
        <v>0.264</v>
      </c>
      <c r="K39" s="54">
        <v>0.308</v>
      </c>
      <c r="L39" s="54">
        <v>0.38</v>
      </c>
      <c r="M39" t="s" s="55">
        <v>26</v>
      </c>
      <c r="N39" s="56">
        <v>33810750</v>
      </c>
      <c r="O39" s="65">
        <v>40755478.05</v>
      </c>
      <c r="P39" s="66">
        <v>0.0178042602073529</v>
      </c>
      <c r="Q39" s="67">
        <v>2289085734.2766</v>
      </c>
      <c r="R39" s="54">
        <v>2154496</v>
      </c>
      <c r="S39" s="54">
        <v>162</v>
      </c>
      <c r="T39" s="68">
        <v>13299.3580246914</v>
      </c>
      <c r="U39" s="61">
        <f>PRODUCT(T39,2)</f>
        <v>26598.7160493828</v>
      </c>
      <c r="V39" t="s" s="62">
        <v>46</v>
      </c>
      <c r="W39" s="43">
        <v>46847</v>
      </c>
      <c r="X39" s="27">
        <f>U39/W39</f>
        <v>0.567778428701577</v>
      </c>
    </row>
    <row r="40" ht="16" customHeight="1">
      <c r="A40" t="s" s="63">
        <v>47</v>
      </c>
      <c r="B40" t="s" s="64">
        <v>48</v>
      </c>
      <c r="C40" s="52">
        <v>2001</v>
      </c>
      <c r="D40" s="53">
        <v>3235000</v>
      </c>
      <c r="E40" s="54">
        <v>799</v>
      </c>
      <c r="F40" s="54">
        <v>748</v>
      </c>
      <c r="G40" s="54">
        <v>90</v>
      </c>
      <c r="H40" s="54">
        <v>0.342</v>
      </c>
      <c r="I40" s="54">
        <v>0.46</v>
      </c>
      <c r="J40" s="54">
        <v>0.266</v>
      </c>
      <c r="K40" s="54">
        <v>0.329</v>
      </c>
      <c r="L40" s="54">
        <v>0.404</v>
      </c>
      <c r="M40" t="s" s="55">
        <v>29</v>
      </c>
      <c r="N40" s="56">
        <v>63332667</v>
      </c>
      <c r="O40" s="65">
        <v>76341196.8018</v>
      </c>
      <c r="P40" s="66">
        <v>0.0333500819382484</v>
      </c>
      <c r="Q40" s="67">
        <v>2289085734.2766</v>
      </c>
      <c r="R40" s="54">
        <v>3311958</v>
      </c>
      <c r="S40" s="54">
        <v>162</v>
      </c>
      <c r="T40" s="68">
        <v>20444.1851851852</v>
      </c>
      <c r="U40" s="61">
        <f>PRODUCT(T40,2)</f>
        <v>40888.3703703704</v>
      </c>
      <c r="V40" t="s" s="82">
        <v>49</v>
      </c>
      <c r="W40" s="43">
        <v>41059</v>
      </c>
      <c r="X40" s="27">
        <f>U40/W40</f>
        <v>0.995844281896062</v>
      </c>
    </row>
    <row r="41" ht="25.5" customHeight="1">
      <c r="A41" t="s" s="63">
        <v>50</v>
      </c>
      <c r="B41" t="s" s="63">
        <v>51</v>
      </c>
      <c r="C41" t="s" s="69">
        <v>33</v>
      </c>
      <c r="D41" s="70">
        <v>4010000</v>
      </c>
      <c r="E41" t="s" s="71">
        <v>33</v>
      </c>
      <c r="F41" t="s" s="71">
        <v>33</v>
      </c>
      <c r="G41" t="s" s="71">
        <v>33</v>
      </c>
      <c r="H41" t="s" s="71">
        <v>33</v>
      </c>
      <c r="I41" t="s" s="71">
        <v>33</v>
      </c>
      <c r="J41" t="s" s="71">
        <v>33</v>
      </c>
      <c r="K41" t="s" s="71">
        <v>33</v>
      </c>
      <c r="L41" t="s" s="71">
        <v>33</v>
      </c>
      <c r="M41" t="s" s="71">
        <v>33</v>
      </c>
      <c r="N41" t="s" s="83">
        <v>33</v>
      </c>
      <c r="O41" s="84">
        <v>0</v>
      </c>
      <c r="P41" s="66">
        <v>0</v>
      </c>
      <c r="Q41" s="73">
        <v>2289085734.2766</v>
      </c>
      <c r="R41" t="s" s="74">
        <v>33</v>
      </c>
      <c r="S41" t="s" s="71">
        <v>33</v>
      </c>
      <c r="T41" t="s" s="75">
        <v>33</v>
      </c>
      <c r="U41" s="76"/>
      <c r="V41" s="77"/>
      <c r="W41" s="85"/>
      <c r="X41" s="27"/>
    </row>
    <row r="42" ht="29.25" customHeight="1">
      <c r="A42" t="s" s="63">
        <v>52</v>
      </c>
      <c r="B42" t="s" s="64">
        <v>53</v>
      </c>
      <c r="C42" s="52">
        <v>2001</v>
      </c>
      <c r="D42" s="53">
        <v>5185000</v>
      </c>
      <c r="E42" s="54">
        <v>746</v>
      </c>
      <c r="F42" s="54">
        <v>719</v>
      </c>
      <c r="G42" s="54">
        <v>86</v>
      </c>
      <c r="H42" s="54">
        <v>0.329</v>
      </c>
      <c r="I42" s="54">
        <v>0.414</v>
      </c>
      <c r="J42" s="54">
        <v>0.26</v>
      </c>
      <c r="K42" s="54">
        <v>0.329</v>
      </c>
      <c r="L42" s="54">
        <v>0.424</v>
      </c>
      <c r="M42" t="s" s="55">
        <v>29</v>
      </c>
      <c r="N42" s="56">
        <v>41664167</v>
      </c>
      <c r="O42" s="65">
        <v>50221986.9018</v>
      </c>
      <c r="P42" s="66">
        <v>0.0219397579346984</v>
      </c>
      <c r="Q42" s="67">
        <v>2289085734.2766</v>
      </c>
      <c r="R42" s="54">
        <v>1782054</v>
      </c>
      <c r="S42" s="54">
        <v>162</v>
      </c>
      <c r="T42" s="68">
        <v>11000.3333333333</v>
      </c>
      <c r="U42" s="61">
        <f>PRODUCT(T42,2)</f>
        <v>22000.6666666666</v>
      </c>
      <c r="V42" t="s" s="62">
        <v>54</v>
      </c>
      <c r="W42" s="86">
        <v>43500</v>
      </c>
      <c r="X42" s="27">
        <f>U42/W42</f>
        <v>0.505762452107278</v>
      </c>
    </row>
    <row r="43" ht="14.25" customHeight="1">
      <c r="A43" t="s" s="63">
        <v>55</v>
      </c>
      <c r="B43" t="s" s="64">
        <v>56</v>
      </c>
      <c r="C43" s="52">
        <v>2001</v>
      </c>
      <c r="D43" s="53">
        <v>4051000</v>
      </c>
      <c r="E43" s="54">
        <v>772</v>
      </c>
      <c r="F43" s="54">
        <v>745</v>
      </c>
      <c r="G43" s="54">
        <v>82</v>
      </c>
      <c r="H43" s="54">
        <v>0.334</v>
      </c>
      <c r="I43" s="54">
        <v>0.439</v>
      </c>
      <c r="J43" s="54">
        <v>0.266</v>
      </c>
      <c r="K43" s="54">
        <v>0.329</v>
      </c>
      <c r="L43" s="54">
        <v>0.393</v>
      </c>
      <c r="M43" t="s" s="55">
        <v>26</v>
      </c>
      <c r="N43" s="56">
        <v>109558908</v>
      </c>
      <c r="O43" s="65">
        <v>132062307.7032</v>
      </c>
      <c r="P43" s="66">
        <v>0.0576921631748907</v>
      </c>
      <c r="Q43" s="67">
        <v>2289085734.2766</v>
      </c>
      <c r="R43" s="54">
        <v>2625333</v>
      </c>
      <c r="S43" s="54">
        <v>161</v>
      </c>
      <c r="T43" s="68">
        <v>16306.4161490683</v>
      </c>
      <c r="U43" s="61">
        <f>PRODUCT(T43,2)</f>
        <v>32612.8322981366</v>
      </c>
      <c r="V43" t="s" s="79">
        <v>57</v>
      </c>
      <c r="W43" s="80">
        <v>37305</v>
      </c>
      <c r="X43" s="40">
        <f>U43/W43</f>
        <v>0.874221479644461</v>
      </c>
    </row>
    <row r="44" ht="16" customHeight="1">
      <c r="A44" t="s" s="63">
        <v>58</v>
      </c>
      <c r="B44" t="s" s="64">
        <v>59</v>
      </c>
      <c r="C44" s="52">
        <v>2001</v>
      </c>
      <c r="D44" s="53">
        <v>4256000</v>
      </c>
      <c r="E44" s="54">
        <v>890</v>
      </c>
      <c r="F44" s="54">
        <v>968</v>
      </c>
      <c r="G44" s="54">
        <v>73</v>
      </c>
      <c r="H44" s="54">
        <v>0.344</v>
      </c>
      <c r="I44" s="54">
        <v>0.471</v>
      </c>
      <c r="J44" s="54">
        <v>0.275</v>
      </c>
      <c r="K44" s="54">
        <v>0.362</v>
      </c>
      <c r="L44" s="54">
        <v>0.494</v>
      </c>
      <c r="M44" t="s" s="55">
        <v>26</v>
      </c>
      <c r="N44" s="56">
        <v>88504421</v>
      </c>
      <c r="O44" s="65">
        <v>106683229.0734</v>
      </c>
      <c r="P44" s="66">
        <v>0.0466051696867152</v>
      </c>
      <c r="Q44" s="67">
        <v>2289085734.2766</v>
      </c>
      <c r="R44" s="54">
        <v>2831021</v>
      </c>
      <c r="S44" s="54">
        <v>162</v>
      </c>
      <c r="T44" s="68">
        <v>17475.4382716049</v>
      </c>
      <c r="U44" s="61">
        <f>PRODUCT(T44,2)</f>
        <v>34950.8765432098</v>
      </c>
      <c r="V44" t="s" s="62">
        <v>60</v>
      </c>
      <c r="W44" s="81">
        <v>48115</v>
      </c>
      <c r="X44" s="27">
        <f>U44/W44</f>
        <v>0.726402920985343</v>
      </c>
    </row>
    <row r="45" ht="16" customHeight="1">
      <c r="A45" t="s" s="63">
        <v>61</v>
      </c>
      <c r="B45" t="s" s="64">
        <v>62</v>
      </c>
      <c r="C45" s="52">
        <v>2001</v>
      </c>
      <c r="D45" s="53">
        <v>3613000</v>
      </c>
      <c r="E45" s="54">
        <v>729</v>
      </c>
      <c r="F45" s="54">
        <v>643</v>
      </c>
      <c r="G45" s="54">
        <v>88</v>
      </c>
      <c r="H45" s="54">
        <v>0.324</v>
      </c>
      <c r="I45" s="54">
        <v>0.412</v>
      </c>
      <c r="J45" s="54">
        <v>0.26</v>
      </c>
      <c r="K45" s="54">
        <v>0.314</v>
      </c>
      <c r="L45" s="54">
        <v>0.384</v>
      </c>
      <c r="M45" t="s" s="55">
        <v>29</v>
      </c>
      <c r="N45" s="56">
        <v>91851687</v>
      </c>
      <c r="O45" s="65">
        <v>110718023.5098</v>
      </c>
      <c r="P45" s="66">
        <v>0.0483677923687683</v>
      </c>
      <c r="Q45" s="67">
        <v>2289085734.2766</v>
      </c>
      <c r="R45" s="54">
        <v>2823530</v>
      </c>
      <c r="S45" s="54">
        <v>162</v>
      </c>
      <c r="T45" s="68">
        <v>17429.1975308642</v>
      </c>
      <c r="U45" s="61">
        <f>PRODUCT(T45,2)</f>
        <v>34858.3950617284</v>
      </c>
      <c r="V45" t="s" s="62">
        <v>63</v>
      </c>
      <c r="W45" s="43">
        <v>49586</v>
      </c>
      <c r="X45" s="27">
        <f>U45/W45</f>
        <v>0.7029886472336631</v>
      </c>
    </row>
    <row r="46" ht="16" customHeight="1">
      <c r="A46" t="s" s="63">
        <v>64</v>
      </c>
      <c r="B46" t="s" s="64">
        <v>65</v>
      </c>
      <c r="C46" s="52">
        <v>2001</v>
      </c>
      <c r="D46" s="53">
        <v>3947000</v>
      </c>
      <c r="E46" s="54">
        <v>847</v>
      </c>
      <c r="F46" s="54">
        <v>769</v>
      </c>
      <c r="G46" s="54">
        <v>93</v>
      </c>
      <c r="H46" s="54">
        <v>0.347</v>
      </c>
      <c r="I46" s="54">
        <v>0.451</v>
      </c>
      <c r="J46" s="54">
        <v>0.271</v>
      </c>
      <c r="K46" s="54">
        <v>0.325</v>
      </c>
      <c r="L46" s="54">
        <v>0.437</v>
      </c>
      <c r="M46" t="s" s="55">
        <v>29</v>
      </c>
      <c r="N46" s="56">
        <v>60382667</v>
      </c>
      <c r="O46" s="65">
        <v>72785266.8018</v>
      </c>
      <c r="P46" s="66">
        <v>0.0317966538832158</v>
      </c>
      <c r="Q46" s="67">
        <v>2289085734.2766</v>
      </c>
      <c r="R46" s="54">
        <v>2904277</v>
      </c>
      <c r="S46" s="54">
        <v>162</v>
      </c>
      <c r="T46" s="68">
        <v>17927.6358024691</v>
      </c>
      <c r="U46" s="61">
        <f>PRODUCT(T46,2)</f>
        <v>35855.2716049382</v>
      </c>
      <c r="V46" t="s" s="82">
        <v>66</v>
      </c>
      <c r="W46" s="43">
        <v>40950</v>
      </c>
      <c r="X46" s="27">
        <f>U46/W46</f>
        <v>0.875586608179199</v>
      </c>
    </row>
    <row r="47" ht="16" customHeight="1">
      <c r="A47" t="s" s="63">
        <v>67</v>
      </c>
      <c r="B47" t="s" s="64">
        <v>68</v>
      </c>
      <c r="C47" s="52">
        <v>2001</v>
      </c>
      <c r="D47" s="53">
        <v>2753000</v>
      </c>
      <c r="E47" s="54">
        <v>927</v>
      </c>
      <c r="F47" s="54">
        <v>627</v>
      </c>
      <c r="G47" s="54">
        <v>116</v>
      </c>
      <c r="H47" s="54">
        <v>0.36</v>
      </c>
      <c r="I47" s="54">
        <v>0.445</v>
      </c>
      <c r="J47" s="54">
        <v>0.288</v>
      </c>
      <c r="K47" s="54">
        <v>0.301</v>
      </c>
      <c r="L47" s="54">
        <v>0.378</v>
      </c>
      <c r="M47" t="s" s="55">
        <v>26</v>
      </c>
      <c r="N47" s="56">
        <v>75652500</v>
      </c>
      <c r="O47" s="65">
        <v>91191523.5</v>
      </c>
      <c r="P47" s="66">
        <v>0.0398375308248638</v>
      </c>
      <c r="Q47" s="67">
        <v>2289085734.2766</v>
      </c>
      <c r="R47" s="54">
        <v>3507326</v>
      </c>
      <c r="S47" s="54">
        <v>162</v>
      </c>
      <c r="T47" s="68">
        <v>21650.1604938272</v>
      </c>
      <c r="U47" s="61">
        <f>PRODUCT(T47,2)</f>
        <v>43300.3209876544</v>
      </c>
      <c r="V47" t="s" s="62">
        <v>69</v>
      </c>
      <c r="W47" s="43">
        <v>47929</v>
      </c>
      <c r="X47" s="27">
        <f>U47/W47</f>
        <v>0.90342633870213</v>
      </c>
    </row>
    <row r="48" ht="16" customHeight="1">
      <c r="A48" t="s" s="63">
        <v>70</v>
      </c>
      <c r="B48" t="s" s="64">
        <v>71</v>
      </c>
      <c r="C48" s="52">
        <v>2001</v>
      </c>
      <c r="D48" s="53">
        <v>2420000</v>
      </c>
      <c r="E48" s="54">
        <v>771</v>
      </c>
      <c r="F48" s="54">
        <v>766</v>
      </c>
      <c r="G48" s="54">
        <v>85</v>
      </c>
      <c r="H48" s="54">
        <v>0.337</v>
      </c>
      <c r="I48" s="54">
        <v>0.433</v>
      </c>
      <c r="J48" s="54">
        <v>0.272</v>
      </c>
      <c r="K48" s="54">
        <v>0.325</v>
      </c>
      <c r="L48" s="54">
        <v>0.437</v>
      </c>
      <c r="M48" t="s" s="55">
        <v>26</v>
      </c>
      <c r="N48" s="87">
        <v>24350000</v>
      </c>
      <c r="O48" s="65">
        <v>29351490</v>
      </c>
      <c r="P48" s="66">
        <v>0.0128223637762854</v>
      </c>
      <c r="Q48" s="67">
        <v>2289085734.2766</v>
      </c>
      <c r="R48" s="54">
        <v>1782926</v>
      </c>
      <c r="S48" s="54">
        <v>162</v>
      </c>
      <c r="T48" s="68">
        <v>11005.7160493827</v>
      </c>
      <c r="U48" s="61">
        <f>PRODUCT(T48,2)</f>
        <v>22011.4320987654</v>
      </c>
      <c r="V48" t="s" s="62">
        <v>72</v>
      </c>
      <c r="W48" s="43">
        <v>46564</v>
      </c>
      <c r="X48" s="27">
        <f>U48/W48</f>
        <v>0.472713514705897</v>
      </c>
    </row>
    <row r="49" ht="25.5" customHeight="1">
      <c r="A49" t="s" s="63">
        <v>73</v>
      </c>
      <c r="B49" t="s" s="63">
        <v>74</v>
      </c>
      <c r="C49" t="s" s="88">
        <v>33</v>
      </c>
      <c r="D49" s="70">
        <v>2989000</v>
      </c>
      <c r="E49" t="s" s="89">
        <v>33</v>
      </c>
      <c r="F49" t="s" s="89">
        <v>33</v>
      </c>
      <c r="G49" t="s" s="89">
        <v>33</v>
      </c>
      <c r="H49" t="s" s="89">
        <v>33</v>
      </c>
      <c r="I49" t="s" s="89">
        <v>33</v>
      </c>
      <c r="J49" t="s" s="89">
        <v>33</v>
      </c>
      <c r="K49" t="s" s="89">
        <v>33</v>
      </c>
      <c r="L49" t="s" s="89">
        <v>33</v>
      </c>
      <c r="M49" t="s" s="88">
        <v>33</v>
      </c>
      <c r="N49" s="90">
        <v>81206513</v>
      </c>
      <c r="O49" s="65">
        <v>97886330.7702</v>
      </c>
      <c r="P49" s="66">
        <v>0.042762195100191</v>
      </c>
      <c r="Q49" s="73">
        <v>2289085734.2766</v>
      </c>
      <c r="R49" t="s" s="91">
        <v>33</v>
      </c>
      <c r="S49" t="s" s="89">
        <v>33</v>
      </c>
      <c r="T49" t="s" s="75">
        <v>33</v>
      </c>
      <c r="U49" s="76"/>
      <c r="V49" s="77"/>
      <c r="W49" s="85"/>
      <c r="X49" s="27"/>
    </row>
    <row r="50" ht="25.5" customHeight="1">
      <c r="A50" t="s" s="63">
        <v>75</v>
      </c>
      <c r="B50" t="s" s="63">
        <v>76</v>
      </c>
      <c r="C50" t="s" s="92">
        <v>33</v>
      </c>
      <c r="D50" s="70">
        <v>2989000</v>
      </c>
      <c r="E50" t="s" s="93">
        <v>33</v>
      </c>
      <c r="F50" t="s" s="93">
        <v>33</v>
      </c>
      <c r="G50" t="s" s="93">
        <v>33</v>
      </c>
      <c r="H50" t="s" s="93">
        <v>33</v>
      </c>
      <c r="I50" t="s" s="93">
        <v>33</v>
      </c>
      <c r="J50" t="s" s="93">
        <v>33</v>
      </c>
      <c r="K50" t="s" s="93">
        <v>33</v>
      </c>
      <c r="L50" t="s" s="93">
        <v>33</v>
      </c>
      <c r="M50" t="s" s="92">
        <v>33</v>
      </c>
      <c r="N50" s="72">
        <v>54951602</v>
      </c>
      <c r="O50" s="65">
        <v>66238661.0508</v>
      </c>
      <c r="P50" s="66">
        <v>0.0289367322765361</v>
      </c>
      <c r="Q50" s="73">
        <v>2289085734.2766</v>
      </c>
      <c r="R50" t="s" s="94">
        <v>33</v>
      </c>
      <c r="S50" t="s" s="93">
        <v>33</v>
      </c>
      <c r="T50" t="s" s="75">
        <v>33</v>
      </c>
      <c r="U50" s="76"/>
      <c r="V50" s="77"/>
      <c r="W50" s="85"/>
      <c r="X50" s="27"/>
    </row>
    <row r="51" ht="16" customHeight="1">
      <c r="A51" t="s" s="63">
        <v>77</v>
      </c>
      <c r="B51" t="s" s="64">
        <v>78</v>
      </c>
      <c r="C51" s="52">
        <v>2001</v>
      </c>
      <c r="D51" s="53">
        <v>3882000</v>
      </c>
      <c r="E51" s="54">
        <v>724</v>
      </c>
      <c r="F51" s="54">
        <v>876</v>
      </c>
      <c r="G51" s="54">
        <v>66</v>
      </c>
      <c r="H51" s="54">
        <v>0.32</v>
      </c>
      <c r="I51" s="54">
        <v>0.409</v>
      </c>
      <c r="J51" s="54">
        <v>0.26</v>
      </c>
      <c r="K51" s="54">
        <v>0.357</v>
      </c>
      <c r="L51" s="54">
        <v>0.461</v>
      </c>
      <c r="M51" t="s" s="55">
        <v>26</v>
      </c>
      <c r="N51" s="56">
        <v>49831167</v>
      </c>
      <c r="O51" s="65">
        <v>60066488.7018</v>
      </c>
      <c r="P51" s="66">
        <v>0.0262403840111224</v>
      </c>
      <c r="Q51" s="67">
        <v>2289085734.2766</v>
      </c>
      <c r="R51" s="54">
        <v>1921305</v>
      </c>
      <c r="S51" s="54">
        <v>162</v>
      </c>
      <c r="T51" s="68">
        <v>11859.9074074074</v>
      </c>
      <c r="U51" s="61">
        <f>PRODUCT(T51,2)</f>
        <v>23719.8148148148</v>
      </c>
      <c r="V51" t="s" s="62">
        <v>79</v>
      </c>
      <c r="W51" s="43">
        <v>40120</v>
      </c>
      <c r="X51" s="27">
        <f>U51/W51</f>
        <v>0.591221705254606</v>
      </c>
    </row>
    <row r="52" ht="25.5" customHeight="1">
      <c r="A52" t="s" s="63">
        <v>80</v>
      </c>
      <c r="B52" t="s" s="63">
        <v>81</v>
      </c>
      <c r="C52" t="s" s="88">
        <v>33</v>
      </c>
      <c r="D52" s="70">
        <v>2030000</v>
      </c>
      <c r="E52" t="s" s="89">
        <v>33</v>
      </c>
      <c r="F52" t="s" s="89">
        <v>33</v>
      </c>
      <c r="G52" t="s" s="89">
        <v>33</v>
      </c>
      <c r="H52" t="s" s="89">
        <v>33</v>
      </c>
      <c r="I52" t="s" s="89">
        <v>33</v>
      </c>
      <c r="J52" t="s" s="89">
        <v>33</v>
      </c>
      <c r="K52" t="s" s="89">
        <v>33</v>
      </c>
      <c r="L52" t="s" s="89">
        <v>33</v>
      </c>
      <c r="M52" t="s" s="88">
        <v>33</v>
      </c>
      <c r="N52" s="72">
        <v>71068000</v>
      </c>
      <c r="O52" s="65">
        <v>85665367.2</v>
      </c>
      <c r="P52" s="66">
        <v>0.037423398310187</v>
      </c>
      <c r="Q52" s="73">
        <v>2289085734.2766</v>
      </c>
      <c r="R52" t="s" s="91">
        <v>33</v>
      </c>
      <c r="S52" t="s" s="89">
        <v>33</v>
      </c>
      <c r="T52" t="s" s="75">
        <v>33</v>
      </c>
      <c r="U52" s="76"/>
      <c r="V52" s="77"/>
      <c r="W52" s="85"/>
      <c r="X52" s="27"/>
    </row>
    <row r="53" ht="25.5" customHeight="1">
      <c r="A53" t="s" s="63">
        <v>82</v>
      </c>
      <c r="B53" t="s" s="63">
        <v>83</v>
      </c>
      <c r="C53" t="s" s="92">
        <v>33</v>
      </c>
      <c r="D53" s="70">
        <v>4988000</v>
      </c>
      <c r="E53" t="s" s="93">
        <v>33</v>
      </c>
      <c r="F53" t="s" s="93">
        <v>33</v>
      </c>
      <c r="G53" t="s" s="93">
        <v>33</v>
      </c>
      <c r="H53" t="s" s="93">
        <v>33</v>
      </c>
      <c r="I53" t="s" s="93">
        <v>33</v>
      </c>
      <c r="J53" t="s" s="93">
        <v>33</v>
      </c>
      <c r="K53" t="s" s="93">
        <v>33</v>
      </c>
      <c r="L53" t="s" s="93">
        <v>33</v>
      </c>
      <c r="M53" t="s" s="92">
        <v>33</v>
      </c>
      <c r="N53" s="72">
        <v>35504167</v>
      </c>
      <c r="O53" s="65">
        <v>42796722.9018</v>
      </c>
      <c r="P53" s="66">
        <v>0.018695989521478</v>
      </c>
      <c r="Q53" s="73">
        <v>2289085734.2766</v>
      </c>
      <c r="R53" t="s" s="94">
        <v>33</v>
      </c>
      <c r="S53" t="s" s="93">
        <v>33</v>
      </c>
      <c r="T53" t="s" s="75">
        <v>33</v>
      </c>
      <c r="U53" s="76"/>
      <c r="V53" s="77"/>
      <c r="W53" s="85"/>
      <c r="X53" s="27"/>
    </row>
    <row r="54" ht="16" customHeight="1">
      <c r="A54" t="s" s="63">
        <v>84</v>
      </c>
      <c r="B54" t="s" s="64">
        <v>85</v>
      </c>
      <c r="C54" s="52">
        <v>2001</v>
      </c>
      <c r="D54" s="53">
        <v>2104000</v>
      </c>
      <c r="E54" s="54">
        <v>687</v>
      </c>
      <c r="F54" s="54">
        <v>829</v>
      </c>
      <c r="G54" s="54">
        <v>63</v>
      </c>
      <c r="H54" s="54">
        <v>0.319</v>
      </c>
      <c r="I54" s="54">
        <v>0.38</v>
      </c>
      <c r="J54" s="54">
        <v>0.248</v>
      </c>
      <c r="K54" s="54">
        <v>0.337</v>
      </c>
      <c r="L54" s="54">
        <v>0.439</v>
      </c>
      <c r="M54" t="s" s="55">
        <v>26</v>
      </c>
      <c r="N54" s="56">
        <v>72426328</v>
      </c>
      <c r="O54" s="65">
        <v>87302695.7712</v>
      </c>
      <c r="P54" s="66">
        <v>0.0381386745214196</v>
      </c>
      <c r="Q54" s="67">
        <v>2289085734.2766</v>
      </c>
      <c r="R54" s="54">
        <v>3094841</v>
      </c>
      <c r="S54" s="54">
        <v>162</v>
      </c>
      <c r="T54" s="68">
        <v>19103.9567901235</v>
      </c>
      <c r="U54" s="61">
        <f>PRODUCT(T54,2)</f>
        <v>38207.913580247</v>
      </c>
      <c r="V54" t="s" s="62">
        <v>86</v>
      </c>
      <c r="W54" s="43">
        <v>48876</v>
      </c>
      <c r="X54" s="27">
        <f>U54/W54</f>
        <v>0.781731597926324</v>
      </c>
    </row>
    <row r="55" ht="29.25" customHeight="1">
      <c r="A55" t="s" s="63">
        <v>87</v>
      </c>
      <c r="B55" t="s" s="64">
        <v>88</v>
      </c>
      <c r="C55" s="52">
        <v>2001</v>
      </c>
      <c r="D55" s="53">
        <v>2708000</v>
      </c>
      <c r="E55" s="54">
        <v>789</v>
      </c>
      <c r="F55" s="54">
        <v>812</v>
      </c>
      <c r="G55" s="54">
        <v>79</v>
      </c>
      <c r="H55" s="54">
        <v>0.336</v>
      </c>
      <c r="I55" s="54">
        <v>0.399</v>
      </c>
      <c r="J55" s="54">
        <v>0.252</v>
      </c>
      <c r="K55" s="54">
        <v>0.33</v>
      </c>
      <c r="L55" s="54">
        <v>0.45</v>
      </c>
      <c r="M55" t="s" s="55">
        <v>29</v>
      </c>
      <c r="N55" s="56">
        <v>38333117</v>
      </c>
      <c r="O55" s="65">
        <v>46206739.2318</v>
      </c>
      <c r="P55" s="66">
        <v>0.020185674367676</v>
      </c>
      <c r="Q55" s="67">
        <v>2289085734.2766</v>
      </c>
      <c r="R55" s="54">
        <v>2378128</v>
      </c>
      <c r="S55" s="54">
        <v>162</v>
      </c>
      <c r="T55" s="68">
        <v>14679.8024691358</v>
      </c>
      <c r="U55" s="61">
        <f>PRODUCT(T55,2)</f>
        <v>29359.6049382716</v>
      </c>
      <c r="V55" t="s" s="62">
        <v>89</v>
      </c>
      <c r="W55" s="95">
        <v>66307</v>
      </c>
      <c r="X55" s="27">
        <f>U55/W55</f>
        <v>0.442782887753504</v>
      </c>
    </row>
    <row r="56" ht="16" customHeight="1">
      <c r="A56" t="s" s="63">
        <v>90</v>
      </c>
      <c r="B56" t="s" s="64">
        <v>91</v>
      </c>
      <c r="C56" s="52">
        <v>2001</v>
      </c>
      <c r="D56" s="53">
        <v>1785000</v>
      </c>
      <c r="E56" s="54">
        <v>897</v>
      </c>
      <c r="F56" s="54">
        <v>821</v>
      </c>
      <c r="G56" s="54">
        <v>91</v>
      </c>
      <c r="H56" s="54">
        <v>0.35</v>
      </c>
      <c r="I56" s="54">
        <v>0.458</v>
      </c>
      <c r="J56" s="54">
        <v>0.278</v>
      </c>
      <c r="K56" s="54">
        <v>0.341</v>
      </c>
      <c r="L56" s="54">
        <v>0.417</v>
      </c>
      <c r="M56" t="s" s="55">
        <v>26</v>
      </c>
      <c r="N56" s="56">
        <v>91974979</v>
      </c>
      <c r="O56" s="65">
        <v>110866639.6866</v>
      </c>
      <c r="P56" s="66">
        <v>0.0484327161829245</v>
      </c>
      <c r="Q56" s="67">
        <v>2289085734.2766</v>
      </c>
      <c r="R56" s="54">
        <v>3175523</v>
      </c>
      <c r="S56" s="54">
        <v>162</v>
      </c>
      <c r="T56" s="68">
        <v>19601.9938271605</v>
      </c>
      <c r="U56" s="61">
        <f>PRODUCT(T56,2)</f>
        <v>39203.987654321</v>
      </c>
      <c r="V56" t="s" s="62">
        <v>92</v>
      </c>
      <c r="W56" s="43">
        <v>34830</v>
      </c>
      <c r="X56" s="27">
        <f>U56/W56</f>
        <v>1.12558104089351</v>
      </c>
    </row>
    <row r="57" ht="16" customHeight="1">
      <c r="A57" t="s" s="63">
        <v>93</v>
      </c>
      <c r="B57" t="s" s="64">
        <v>94</v>
      </c>
      <c r="C57" s="52">
        <v>2001</v>
      </c>
      <c r="D57" s="53">
        <v>2087000</v>
      </c>
      <c r="E57" s="54">
        <v>814</v>
      </c>
      <c r="F57" s="54">
        <v>684</v>
      </c>
      <c r="G57" s="54">
        <v>93</v>
      </c>
      <c r="H57" s="54">
        <v>0.339</v>
      </c>
      <c r="I57" s="54">
        <v>0.441</v>
      </c>
      <c r="J57" s="54">
        <v>0.27</v>
      </c>
      <c r="K57" s="54">
        <v>0.328</v>
      </c>
      <c r="L57" s="54">
        <v>0.428</v>
      </c>
      <c r="M57" t="s" s="55">
        <v>29</v>
      </c>
      <c r="N57" s="56">
        <v>77270855</v>
      </c>
      <c r="O57" s="65">
        <v>93142288.617</v>
      </c>
      <c r="P57" s="66">
        <v>0.0406897335570679</v>
      </c>
      <c r="Q57" s="67">
        <v>2289085734.2766</v>
      </c>
      <c r="R57" s="54">
        <v>3109578</v>
      </c>
      <c r="S57" s="54">
        <v>162</v>
      </c>
      <c r="T57" s="68">
        <v>19194.9259259259</v>
      </c>
      <c r="U57" s="61">
        <f>PRODUCT(T57,2)</f>
        <v>38389.8518518518</v>
      </c>
      <c r="V57" t="s" s="62">
        <v>95</v>
      </c>
      <c r="W57" s="86">
        <v>49676</v>
      </c>
      <c r="X57" s="27">
        <f>U57/W57</f>
        <v>0.772804812220223</v>
      </c>
    </row>
    <row r="58" ht="14.25" customHeight="1">
      <c r="A58" t="s" s="63">
        <v>96</v>
      </c>
      <c r="B58" t="s" s="64">
        <v>97</v>
      </c>
      <c r="C58" s="52">
        <v>2001</v>
      </c>
      <c r="D58" s="53">
        <v>1751000</v>
      </c>
      <c r="E58" s="54">
        <v>657</v>
      </c>
      <c r="F58" s="54">
        <v>858</v>
      </c>
      <c r="G58" s="54">
        <v>62</v>
      </c>
      <c r="H58" s="54">
        <v>0.313</v>
      </c>
      <c r="I58" s="54">
        <v>0.393</v>
      </c>
      <c r="J58" s="54">
        <v>0.247</v>
      </c>
      <c r="K58" s="54">
        <v>0.344</v>
      </c>
      <c r="L58" s="54">
        <v>0.433</v>
      </c>
      <c r="M58" t="s" s="55">
        <v>29</v>
      </c>
      <c r="N58" s="56">
        <v>52698333</v>
      </c>
      <c r="O58" s="65">
        <v>63522570.5982</v>
      </c>
      <c r="P58" s="66">
        <v>0.0277501928595411</v>
      </c>
      <c r="Q58" s="67">
        <v>2289085734.2766</v>
      </c>
      <c r="R58" s="54">
        <v>2428661</v>
      </c>
      <c r="S58" s="54">
        <v>162</v>
      </c>
      <c r="T58" s="68">
        <v>14991.7345679012</v>
      </c>
      <c r="U58" s="61">
        <f>PRODUCT(T58,2)</f>
        <v>29983.4691358024</v>
      </c>
      <c r="V58" t="s" s="79">
        <v>109</v>
      </c>
      <c r="W58" s="80">
        <v>37898</v>
      </c>
      <c r="X58" s="40">
        <f>U58/W58</f>
        <v>0.791162307662737</v>
      </c>
    </row>
    <row r="59" ht="29.25" customHeight="1">
      <c r="A59" t="s" s="63">
        <v>99</v>
      </c>
      <c r="B59" t="s" s="64">
        <v>100</v>
      </c>
      <c r="C59" s="52">
        <v>2001</v>
      </c>
      <c r="D59" s="53">
        <v>1380000</v>
      </c>
      <c r="E59" s="54">
        <v>729</v>
      </c>
      <c r="F59" s="54">
        <v>858</v>
      </c>
      <c r="G59" s="54">
        <v>65</v>
      </c>
      <c r="H59" s="54">
        <v>0.318</v>
      </c>
      <c r="I59" s="54">
        <v>0.409</v>
      </c>
      <c r="J59" s="54">
        <v>0.266</v>
      </c>
      <c r="K59" s="54">
        <v>0.348</v>
      </c>
      <c r="L59" s="54">
        <v>0.45</v>
      </c>
      <c r="M59" t="s" s="55">
        <v>26</v>
      </c>
      <c r="N59" s="56">
        <v>35643000</v>
      </c>
      <c r="O59" s="65">
        <v>42964072.2</v>
      </c>
      <c r="P59" s="66">
        <v>0.0187690970052625</v>
      </c>
      <c r="Q59" s="67">
        <v>2289085734.2766</v>
      </c>
      <c r="R59" s="54">
        <v>1536371</v>
      </c>
      <c r="S59" s="54">
        <v>162</v>
      </c>
      <c r="T59" s="68">
        <v>9483.771604938271</v>
      </c>
      <c r="U59" s="61">
        <f>PRODUCT(T59,2)</f>
        <v>18967.5432098765</v>
      </c>
      <c r="V59" t="s" s="62">
        <v>101</v>
      </c>
      <c r="W59" s="81">
        <v>40625</v>
      </c>
      <c r="X59" s="27">
        <f>U59/W59</f>
        <v>0.466893371320037</v>
      </c>
    </row>
    <row r="60" ht="29.25" customHeight="1">
      <c r="A60" t="s" s="63">
        <v>102</v>
      </c>
      <c r="B60" t="s" s="64">
        <v>103</v>
      </c>
      <c r="C60" s="52">
        <v>2001</v>
      </c>
      <c r="D60" s="53">
        <v>1518000</v>
      </c>
      <c r="E60" s="54">
        <v>735</v>
      </c>
      <c r="F60" s="54">
        <v>850</v>
      </c>
      <c r="G60" s="54">
        <v>66</v>
      </c>
      <c r="H60" s="54">
        <v>0.324</v>
      </c>
      <c r="I60" s="54">
        <v>0.419</v>
      </c>
      <c r="J60" s="54">
        <v>0.262</v>
      </c>
      <c r="K60" s="54">
        <v>0.341</v>
      </c>
      <c r="L60" s="54">
        <v>0.455</v>
      </c>
      <c r="M60" t="s" s="55">
        <v>29</v>
      </c>
      <c r="N60" s="56">
        <v>45227882</v>
      </c>
      <c r="O60" s="65">
        <v>54517688.9628</v>
      </c>
      <c r="P60" s="66">
        <v>0.0238163595825426</v>
      </c>
      <c r="Q60" s="67">
        <v>2289085734.2766</v>
      </c>
      <c r="R60" s="54">
        <v>1879757</v>
      </c>
      <c r="S60" s="54">
        <v>162</v>
      </c>
      <c r="T60" s="68">
        <v>11603.4382716049</v>
      </c>
      <c r="U60" s="61">
        <f>PRODUCT(T60,2)</f>
        <v>23206.8765432098</v>
      </c>
      <c r="V60" t="s" s="62">
        <v>104</v>
      </c>
      <c r="W60" s="43">
        <v>52952</v>
      </c>
      <c r="X60" s="27">
        <f>U60/W60</f>
        <v>0.438262512147035</v>
      </c>
    </row>
    <row r="61" ht="16" customHeight="1">
      <c r="A61" t="s" s="96">
        <v>105</v>
      </c>
      <c r="B61" t="s" s="97">
        <v>106</v>
      </c>
      <c r="C61" s="52">
        <v>2001</v>
      </c>
      <c r="D61" s="53">
        <v>1317000</v>
      </c>
      <c r="E61" s="54">
        <v>740</v>
      </c>
      <c r="F61" s="54">
        <v>806</v>
      </c>
      <c r="G61" s="54">
        <v>68</v>
      </c>
      <c r="H61" s="54">
        <v>0.319</v>
      </c>
      <c r="I61" s="54">
        <v>0.426</v>
      </c>
      <c r="J61" s="54">
        <v>0.251</v>
      </c>
      <c r="K61" s="54">
        <v>0.35</v>
      </c>
      <c r="L61" s="54">
        <v>0.44</v>
      </c>
      <c r="M61" t="s" s="55">
        <v>29</v>
      </c>
      <c r="N61" s="56">
        <v>43089333</v>
      </c>
      <c r="O61" s="98">
        <v>51939881.9982</v>
      </c>
      <c r="P61" s="99">
        <v>0.022690230086386</v>
      </c>
      <c r="Q61" s="100">
        <v>2289085734.2766</v>
      </c>
      <c r="R61" s="54">
        <v>2811041</v>
      </c>
      <c r="S61" s="54">
        <v>162</v>
      </c>
      <c r="T61" s="101">
        <v>17352.1049382716</v>
      </c>
      <c r="U61" s="61">
        <f>PRODUCT(T61,2)</f>
        <v>34704.2098765432</v>
      </c>
      <c r="V61" t="s" s="62">
        <v>110</v>
      </c>
      <c r="W61" s="43">
        <v>41900</v>
      </c>
      <c r="X61" s="27">
        <f>U61/W61</f>
        <v>0.828262765549957</v>
      </c>
    </row>
    <row r="62" ht="16" customHeight="1">
      <c r="A62" t="s" s="14">
        <v>24</v>
      </c>
      <c r="B62" t="s" s="15">
        <v>25</v>
      </c>
      <c r="C62" s="16">
        <v>2002</v>
      </c>
      <c r="D62" s="17">
        <v>17922000</v>
      </c>
      <c r="E62" s="18">
        <v>897</v>
      </c>
      <c r="F62" s="18">
        <v>697</v>
      </c>
      <c r="G62" s="18">
        <v>103</v>
      </c>
      <c r="H62" s="18">
        <v>0.354</v>
      </c>
      <c r="I62" s="18">
        <v>0.455</v>
      </c>
      <c r="J62" s="18">
        <v>0.275</v>
      </c>
      <c r="K62" s="18">
        <v>0.309</v>
      </c>
      <c r="L62" s="18">
        <v>0.395</v>
      </c>
      <c r="M62" t="s" s="19">
        <v>26</v>
      </c>
      <c r="N62" s="102">
        <v>125928583</v>
      </c>
      <c r="O62" s="33">
        <v>149351299.438</v>
      </c>
      <c r="P62" s="21">
        <v>0.0634498096336662</v>
      </c>
      <c r="Q62" s="103">
        <v>2353849448.884</v>
      </c>
      <c r="R62" s="18">
        <v>3465807</v>
      </c>
      <c r="S62" s="18">
        <v>161</v>
      </c>
      <c r="T62" s="23">
        <v>21526.751552795</v>
      </c>
      <c r="U62" s="24">
        <f>PRODUCT(T62,2)</f>
        <v>43053.50310559</v>
      </c>
      <c r="V62" t="s" s="25">
        <v>111</v>
      </c>
      <c r="W62" s="26">
        <v>57545</v>
      </c>
      <c r="X62" s="27">
        <f>U62/W62</f>
        <v>0.7481710505793731</v>
      </c>
    </row>
    <row r="63" ht="16" customHeight="1">
      <c r="A63" t="s" s="14">
        <v>24</v>
      </c>
      <c r="B63" t="s" s="15">
        <v>28</v>
      </c>
      <c r="C63" s="16">
        <v>2002</v>
      </c>
      <c r="D63" s="17">
        <v>17922000</v>
      </c>
      <c r="E63" s="18">
        <v>690</v>
      </c>
      <c r="F63" s="18">
        <v>703</v>
      </c>
      <c r="G63" s="18">
        <v>75</v>
      </c>
      <c r="H63" s="18">
        <v>0.322</v>
      </c>
      <c r="I63" s="18">
        <v>0.395</v>
      </c>
      <c r="J63" s="18">
        <v>0.256</v>
      </c>
      <c r="K63" s="18">
        <v>0.327</v>
      </c>
      <c r="L63" s="18">
        <v>0.403</v>
      </c>
      <c r="M63" t="s" s="19">
        <v>29</v>
      </c>
      <c r="N63" s="102">
        <v>94633593</v>
      </c>
      <c r="O63" s="33">
        <v>112235441.298</v>
      </c>
      <c r="P63" s="21">
        <v>0.04768165667996</v>
      </c>
      <c r="Q63" s="103">
        <v>2353849448.884</v>
      </c>
      <c r="R63" s="18">
        <v>2804838</v>
      </c>
      <c r="S63" s="18">
        <v>161</v>
      </c>
      <c r="T63" s="23">
        <v>17421.3540372671</v>
      </c>
      <c r="U63" s="24">
        <f>PRODUCT(T63,2)</f>
        <v>34842.7080745342</v>
      </c>
      <c r="V63" t="s" s="25">
        <v>30</v>
      </c>
      <c r="W63" s="26">
        <v>57333</v>
      </c>
      <c r="X63" s="27">
        <f>U63/W63</f>
        <v>0.607725185748769</v>
      </c>
    </row>
    <row r="64" ht="25.5" customHeight="1">
      <c r="A64" t="s" s="14">
        <v>31</v>
      </c>
      <c r="B64" t="s" s="29">
        <v>32</v>
      </c>
      <c r="C64" t="s" s="32">
        <v>33</v>
      </c>
      <c r="D64" s="31">
        <v>11870000</v>
      </c>
      <c r="E64" t="s" s="32">
        <v>33</v>
      </c>
      <c r="F64" t="s" s="32">
        <v>33</v>
      </c>
      <c r="G64" t="s" s="32">
        <v>33</v>
      </c>
      <c r="H64" t="s" s="32">
        <v>33</v>
      </c>
      <c r="I64" t="s" s="32">
        <v>33</v>
      </c>
      <c r="J64" t="s" s="32">
        <v>33</v>
      </c>
      <c r="K64" t="s" s="32">
        <v>33</v>
      </c>
      <c r="L64" t="s" s="32">
        <v>33</v>
      </c>
      <c r="M64" t="s" s="32">
        <v>33</v>
      </c>
      <c r="N64" s="104">
        <v>61721667</v>
      </c>
      <c r="O64" s="33">
        <v>73201897.06200001</v>
      </c>
      <c r="P64" s="21">
        <v>0.031098801623318</v>
      </c>
      <c r="Q64" s="21">
        <v>2353849448.884</v>
      </c>
      <c r="R64" t="s" s="32">
        <v>33</v>
      </c>
      <c r="S64" t="s" s="32">
        <v>33</v>
      </c>
      <c r="T64" t="s" s="34">
        <v>33</v>
      </c>
      <c r="U64" s="35"/>
      <c r="V64" s="36"/>
      <c r="W64" s="37"/>
      <c r="X64" s="27"/>
    </row>
    <row r="65" ht="14.25" customHeight="1">
      <c r="A65" t="s" s="14">
        <v>31</v>
      </c>
      <c r="B65" t="s" s="15">
        <v>34</v>
      </c>
      <c r="C65" s="16">
        <v>2002</v>
      </c>
      <c r="D65" s="17">
        <v>11870000</v>
      </c>
      <c r="E65" s="18">
        <v>713</v>
      </c>
      <c r="F65" s="18">
        <v>643</v>
      </c>
      <c r="G65" s="18">
        <v>92</v>
      </c>
      <c r="H65" s="18">
        <v>0.32</v>
      </c>
      <c r="I65" s="18">
        <v>0.409</v>
      </c>
      <c r="J65" s="18">
        <v>0.264</v>
      </c>
      <c r="K65" s="18">
        <v>0.315</v>
      </c>
      <c r="L65" s="18">
        <v>0.387</v>
      </c>
      <c r="M65" t="s" s="19">
        <v>29</v>
      </c>
      <c r="N65" s="102">
        <v>94850952</v>
      </c>
      <c r="O65" s="33">
        <v>112493229.072</v>
      </c>
      <c r="P65" s="21">
        <v>0.0477911742084163</v>
      </c>
      <c r="Q65" s="103">
        <v>2353849448.884</v>
      </c>
      <c r="R65" s="18">
        <v>3131255</v>
      </c>
      <c r="S65" s="18">
        <v>162</v>
      </c>
      <c r="T65" s="23">
        <v>19328.7345679012</v>
      </c>
      <c r="U65" s="24">
        <f>PRODUCT(T65,2)</f>
        <v>38657.4691358024</v>
      </c>
      <c r="V65" t="s" s="38">
        <v>35</v>
      </c>
      <c r="W65" s="39">
        <v>56000</v>
      </c>
      <c r="X65" s="40">
        <f>U65/W65</f>
        <v>0.690311948853614</v>
      </c>
    </row>
    <row r="66" ht="16" customHeight="1">
      <c r="A66" t="s" s="14">
        <v>36</v>
      </c>
      <c r="B66" t="s" s="15">
        <v>37</v>
      </c>
      <c r="C66" s="16">
        <v>2002</v>
      </c>
      <c r="D66" s="17">
        <v>8374000</v>
      </c>
      <c r="E66" s="18">
        <v>706</v>
      </c>
      <c r="F66" s="18">
        <v>759</v>
      </c>
      <c r="G66" s="18">
        <v>67</v>
      </c>
      <c r="H66" s="18">
        <v>0.321</v>
      </c>
      <c r="I66" s="18">
        <v>0.413</v>
      </c>
      <c r="J66" s="18">
        <v>0.246</v>
      </c>
      <c r="K66" s="18">
        <v>0.331</v>
      </c>
      <c r="L66" s="18">
        <v>0.407</v>
      </c>
      <c r="M66" t="s" s="19">
        <v>29</v>
      </c>
      <c r="N66" s="102">
        <v>75690833</v>
      </c>
      <c r="O66" s="33">
        <v>89769327.93799999</v>
      </c>
      <c r="P66" s="21">
        <v>0.0381372427962889</v>
      </c>
      <c r="Q66" s="103">
        <v>2353849448.884</v>
      </c>
      <c r="R66" s="18">
        <v>2693096</v>
      </c>
      <c r="S66" s="18">
        <v>162</v>
      </c>
      <c r="T66" s="23">
        <v>16624.049382716</v>
      </c>
      <c r="U66" s="24">
        <f>PRODUCT(T66,2)</f>
        <v>33248.098765432</v>
      </c>
      <c r="V66" t="s" s="25">
        <v>38</v>
      </c>
      <c r="W66" s="41">
        <v>41649</v>
      </c>
      <c r="X66" s="27">
        <f>U66/W66</f>
        <v>0.7982928465373</v>
      </c>
    </row>
    <row r="67" ht="16" customHeight="1">
      <c r="A67" t="s" s="14">
        <v>36</v>
      </c>
      <c r="B67" t="s" s="15">
        <v>39</v>
      </c>
      <c r="C67" s="16">
        <v>2002</v>
      </c>
      <c r="D67" s="17">
        <v>8374000</v>
      </c>
      <c r="E67" s="18">
        <v>856</v>
      </c>
      <c r="F67" s="18">
        <v>798</v>
      </c>
      <c r="G67" s="18">
        <v>81</v>
      </c>
      <c r="H67" s="18">
        <v>0.338</v>
      </c>
      <c r="I67" s="18">
        <v>0.449</v>
      </c>
      <c r="J67" s="18">
        <v>0.268</v>
      </c>
      <c r="K67" s="18">
        <v>0.33</v>
      </c>
      <c r="L67" s="18">
        <v>0.423</v>
      </c>
      <c r="M67" t="s" s="19">
        <v>26</v>
      </c>
      <c r="N67" s="102">
        <v>57052833</v>
      </c>
      <c r="O67" s="33">
        <v>67664659.93799999</v>
      </c>
      <c r="P67" s="21">
        <v>0.0287463839159641</v>
      </c>
      <c r="Q67" s="103">
        <v>2353849448.884</v>
      </c>
      <c r="R67" s="18">
        <v>1676911</v>
      </c>
      <c r="S67" s="18">
        <v>162</v>
      </c>
      <c r="T67" s="23">
        <v>10351.3024691358</v>
      </c>
      <c r="U67" s="24">
        <f>PRODUCT(T67,2)</f>
        <v>20702.6049382716</v>
      </c>
      <c r="V67" t="s" s="25">
        <v>40</v>
      </c>
      <c r="W67" s="26">
        <v>47098</v>
      </c>
      <c r="X67" s="27">
        <f>U67/W67</f>
        <v>0.439564417560652</v>
      </c>
    </row>
    <row r="68" ht="16" customHeight="1">
      <c r="A68" t="s" s="14">
        <v>41</v>
      </c>
      <c r="B68" t="s" s="15">
        <v>42</v>
      </c>
      <c r="C68" s="16">
        <v>2002</v>
      </c>
      <c r="D68" s="17">
        <v>4777000</v>
      </c>
      <c r="E68" s="18">
        <v>813</v>
      </c>
      <c r="F68" s="18">
        <v>828</v>
      </c>
      <c r="G68" s="18">
        <v>78</v>
      </c>
      <c r="H68" s="18">
        <v>0.327</v>
      </c>
      <c r="I68" s="18">
        <v>0.43</v>
      </c>
      <c r="J68" s="18">
        <v>0.261</v>
      </c>
      <c r="K68" s="18">
        <v>0.344</v>
      </c>
      <c r="L68" s="18">
        <v>0.431</v>
      </c>
      <c r="M68" t="s" s="19">
        <v>26</v>
      </c>
      <c r="N68" s="102">
        <v>76864333</v>
      </c>
      <c r="O68" s="33">
        <v>91161098.93799999</v>
      </c>
      <c r="P68" s="21">
        <v>0.0387285172300297</v>
      </c>
      <c r="Q68" s="103">
        <v>2353849448.884</v>
      </c>
      <c r="R68" s="18">
        <v>1637900</v>
      </c>
      <c r="S68" s="18">
        <v>162</v>
      </c>
      <c r="T68" s="23">
        <v>10110.4938271605</v>
      </c>
      <c r="U68" s="24">
        <f>PRODUCT(T68,2)</f>
        <v>20220.987654321</v>
      </c>
      <c r="V68" t="s" s="25">
        <v>43</v>
      </c>
      <c r="W68" s="26">
        <v>39150</v>
      </c>
      <c r="X68" s="27">
        <f>U68/W68</f>
        <v>0.51650032322659</v>
      </c>
    </row>
    <row r="69" ht="29.25" customHeight="1">
      <c r="A69" t="s" s="14">
        <v>44</v>
      </c>
      <c r="B69" t="s" s="15">
        <v>45</v>
      </c>
      <c r="C69" s="16">
        <v>2002</v>
      </c>
      <c r="D69" s="17">
        <v>3240000</v>
      </c>
      <c r="E69" s="18">
        <v>800</v>
      </c>
      <c r="F69" s="18">
        <v>654</v>
      </c>
      <c r="G69" s="18">
        <v>103</v>
      </c>
      <c r="H69" s="18">
        <v>0.339</v>
      </c>
      <c r="I69" s="18">
        <v>0.432</v>
      </c>
      <c r="J69" s="18">
        <v>0.261</v>
      </c>
      <c r="K69" s="18">
        <v>0.315</v>
      </c>
      <c r="L69" s="18">
        <v>0.384</v>
      </c>
      <c r="M69" t="s" s="19">
        <v>26</v>
      </c>
      <c r="N69" s="102">
        <v>39679746</v>
      </c>
      <c r="O69" s="33">
        <v>47060178.756</v>
      </c>
      <c r="P69" s="21">
        <v>0.0199928584125514</v>
      </c>
      <c r="Q69" s="103">
        <v>2353849448.884</v>
      </c>
      <c r="R69" s="18">
        <v>2169811</v>
      </c>
      <c r="S69" s="18">
        <v>162</v>
      </c>
      <c r="T69" s="23">
        <v>13393.8950617284</v>
      </c>
      <c r="U69" s="24">
        <f>PRODUCT(T69,2)</f>
        <v>26787.7901234568</v>
      </c>
      <c r="V69" t="s" s="25">
        <v>46</v>
      </c>
      <c r="W69" s="26">
        <v>46847</v>
      </c>
      <c r="X69" s="27">
        <f>U69/W69</f>
        <v>0.571814419780494</v>
      </c>
    </row>
    <row r="70" ht="16" customHeight="1">
      <c r="A70" t="s" s="14">
        <v>47</v>
      </c>
      <c r="B70" t="s" s="15">
        <v>48</v>
      </c>
      <c r="C70" s="16">
        <v>2002</v>
      </c>
      <c r="D70" s="17">
        <v>3240000</v>
      </c>
      <c r="E70" s="18">
        <v>783</v>
      </c>
      <c r="F70" s="18">
        <v>616</v>
      </c>
      <c r="G70" s="18">
        <v>95</v>
      </c>
      <c r="H70" s="18">
        <v>0.344</v>
      </c>
      <c r="I70" s="18">
        <v>0.442</v>
      </c>
      <c r="J70" s="18">
        <v>0.267</v>
      </c>
      <c r="K70" s="18">
        <v>0.319</v>
      </c>
      <c r="L70" s="18">
        <v>0.372</v>
      </c>
      <c r="M70" t="s" s="19">
        <v>29</v>
      </c>
      <c r="N70" s="102">
        <v>78299835</v>
      </c>
      <c r="O70" s="33">
        <v>92863604.31</v>
      </c>
      <c r="P70" s="21">
        <v>0.0394518028134842</v>
      </c>
      <c r="Q70" s="103">
        <v>2353849448.884</v>
      </c>
      <c r="R70" s="18">
        <v>3253203</v>
      </c>
      <c r="S70" s="18">
        <v>162</v>
      </c>
      <c r="T70" s="23">
        <v>20081.5</v>
      </c>
      <c r="U70" s="24">
        <f>PRODUCT(T70,2)</f>
        <v>40163</v>
      </c>
      <c r="V70" t="s" s="42">
        <v>49</v>
      </c>
      <c r="W70" s="26">
        <v>41059</v>
      </c>
      <c r="X70" s="27">
        <f>U70/W70</f>
        <v>0.97817774422173</v>
      </c>
    </row>
    <row r="71" ht="25.5" customHeight="1">
      <c r="A71" t="s" s="14">
        <v>50</v>
      </c>
      <c r="B71" t="s" s="29">
        <v>51</v>
      </c>
      <c r="C71" t="s" s="32">
        <v>33</v>
      </c>
      <c r="D71" s="31">
        <v>4072000</v>
      </c>
      <c r="E71" t="s" s="32">
        <v>33</v>
      </c>
      <c r="F71" t="s" s="32">
        <v>33</v>
      </c>
      <c r="G71" t="s" s="32">
        <v>33</v>
      </c>
      <c r="H71" t="s" s="32">
        <v>33</v>
      </c>
      <c r="I71" t="s" s="32">
        <v>33</v>
      </c>
      <c r="J71" t="s" s="32">
        <v>33</v>
      </c>
      <c r="K71" t="s" s="32">
        <v>33</v>
      </c>
      <c r="L71" t="s" s="32">
        <v>33</v>
      </c>
      <c r="M71" t="s" s="32">
        <v>33</v>
      </c>
      <c r="N71" t="s" s="34">
        <v>33</v>
      </c>
      <c r="O71" s="33">
        <v>0</v>
      </c>
      <c r="P71" s="21">
        <v>0</v>
      </c>
      <c r="Q71" s="21">
        <v>2353849448.884</v>
      </c>
      <c r="R71" t="s" s="32">
        <v>33</v>
      </c>
      <c r="S71" t="s" s="32">
        <v>33</v>
      </c>
      <c r="T71" t="s" s="34">
        <v>33</v>
      </c>
      <c r="U71" s="35"/>
      <c r="V71" s="36"/>
      <c r="W71" s="44"/>
      <c r="X71" s="27"/>
    </row>
    <row r="72" ht="29.25" customHeight="1">
      <c r="A72" t="s" s="14">
        <v>52</v>
      </c>
      <c r="B72" t="s" s="15">
        <v>53</v>
      </c>
      <c r="C72" s="16">
        <v>2002</v>
      </c>
      <c r="D72" s="17">
        <v>5213000</v>
      </c>
      <c r="E72" s="18">
        <v>710</v>
      </c>
      <c r="F72" s="18">
        <v>724</v>
      </c>
      <c r="G72" s="18">
        <v>80</v>
      </c>
      <c r="H72" s="18">
        <v>0.339</v>
      </c>
      <c r="I72" s="18">
        <v>0.422</v>
      </c>
      <c r="J72" s="18">
        <v>0.259</v>
      </c>
      <c r="K72" s="18">
        <v>0.328</v>
      </c>
      <c r="L72" s="18">
        <v>0.401</v>
      </c>
      <c r="M72" t="s" s="19">
        <v>29</v>
      </c>
      <c r="N72" s="102">
        <v>57955000</v>
      </c>
      <c r="O72" s="33">
        <v>68734630</v>
      </c>
      <c r="P72" s="21">
        <v>0.0292009457242851</v>
      </c>
      <c r="Q72" s="103">
        <v>2353849448.884</v>
      </c>
      <c r="R72" s="18">
        <v>1618467</v>
      </c>
      <c r="S72" s="18">
        <v>161</v>
      </c>
      <c r="T72" s="23">
        <v>10052.5900621118</v>
      </c>
      <c r="U72" s="24">
        <f>PRODUCT(T72,2)</f>
        <v>20105.1801242236</v>
      </c>
      <c r="V72" t="s" s="25">
        <v>54</v>
      </c>
      <c r="W72" s="105">
        <v>43500</v>
      </c>
      <c r="X72" s="27">
        <f>U72/W72</f>
        <v>0.462188048832726</v>
      </c>
    </row>
    <row r="73" ht="14.25" customHeight="1">
      <c r="A73" t="s" s="14">
        <v>55</v>
      </c>
      <c r="B73" t="s" s="15">
        <v>56</v>
      </c>
      <c r="C73" s="16">
        <v>2002</v>
      </c>
      <c r="D73" s="17">
        <v>4065000</v>
      </c>
      <c r="E73" s="18">
        <v>859</v>
      </c>
      <c r="F73" s="18">
        <v>665</v>
      </c>
      <c r="G73" s="18">
        <v>93</v>
      </c>
      <c r="H73" s="18">
        <v>0.345</v>
      </c>
      <c r="I73" s="18">
        <v>0.444</v>
      </c>
      <c r="J73" s="18">
        <v>0.277</v>
      </c>
      <c r="K73" s="18">
        <v>0.308</v>
      </c>
      <c r="L73" s="18">
        <v>0.385</v>
      </c>
      <c r="M73" t="s" s="19">
        <v>26</v>
      </c>
      <c r="N73" s="102">
        <v>108366060</v>
      </c>
      <c r="O73" s="33">
        <v>128522147.16</v>
      </c>
      <c r="P73" s="21">
        <v>0.0546008357590306</v>
      </c>
      <c r="Q73" s="103">
        <v>2353849448.884</v>
      </c>
      <c r="R73" s="18">
        <v>2650862</v>
      </c>
      <c r="S73" s="18">
        <v>162</v>
      </c>
      <c r="T73" s="23">
        <v>16363.3456790123</v>
      </c>
      <c r="U73" s="24">
        <f>PRODUCT(T73,2)</f>
        <v>32726.6913580246</v>
      </c>
      <c r="V73" t="s" s="38">
        <v>57</v>
      </c>
      <c r="W73" s="39">
        <v>37305</v>
      </c>
      <c r="X73" s="40">
        <f>U73/W73</f>
        <v>0.877273592226903</v>
      </c>
    </row>
    <row r="74" ht="16" customHeight="1">
      <c r="A74" t="s" s="14">
        <v>58</v>
      </c>
      <c r="B74" t="s" s="15">
        <v>59</v>
      </c>
      <c r="C74" s="16">
        <v>2002</v>
      </c>
      <c r="D74" s="17">
        <v>4347000</v>
      </c>
      <c r="E74" s="18">
        <v>843</v>
      </c>
      <c r="F74" s="18">
        <v>882</v>
      </c>
      <c r="G74" s="18">
        <v>72</v>
      </c>
      <c r="H74" s="18">
        <v>0.338</v>
      </c>
      <c r="I74" s="18">
        <v>0.455</v>
      </c>
      <c r="J74" s="18">
        <v>0.269</v>
      </c>
      <c r="K74" s="18">
        <v>0.355</v>
      </c>
      <c r="L74" s="18">
        <v>0.451</v>
      </c>
      <c r="M74" t="s" s="19">
        <v>26</v>
      </c>
      <c r="N74" s="102">
        <v>105302124</v>
      </c>
      <c r="O74" s="33">
        <v>124888319.064</v>
      </c>
      <c r="P74" s="21">
        <v>0.0530570547420574</v>
      </c>
      <c r="Q74" s="103">
        <v>2353849448.884</v>
      </c>
      <c r="R74" s="18">
        <v>2352397</v>
      </c>
      <c r="S74" s="18">
        <v>162</v>
      </c>
      <c r="T74" s="23">
        <v>14520.9691358025</v>
      </c>
      <c r="U74" s="24">
        <f>PRODUCT(T74,2)</f>
        <v>29041.938271605</v>
      </c>
      <c r="V74" t="s" s="25">
        <v>60</v>
      </c>
      <c r="W74" s="41">
        <v>48115</v>
      </c>
      <c r="X74" s="27">
        <f>U74/W74</f>
        <v>0.603594269388029</v>
      </c>
    </row>
    <row r="75" ht="16" customHeight="1">
      <c r="A75" t="s" s="14">
        <v>61</v>
      </c>
      <c r="B75" t="s" s="15">
        <v>62</v>
      </c>
      <c r="C75" s="16">
        <v>2002</v>
      </c>
      <c r="D75" s="17">
        <v>3706000</v>
      </c>
      <c r="E75" s="18">
        <v>708</v>
      </c>
      <c r="F75" s="18">
        <v>565</v>
      </c>
      <c r="G75" s="18">
        <v>101</v>
      </c>
      <c r="H75" s="18">
        <v>0.331</v>
      </c>
      <c r="I75" s="18">
        <v>0.409</v>
      </c>
      <c r="J75" s="18">
        <v>0.26</v>
      </c>
      <c r="K75" s="18">
        <v>0.313</v>
      </c>
      <c r="L75" s="18">
        <v>0.364</v>
      </c>
      <c r="M75" t="s" s="19">
        <v>29</v>
      </c>
      <c r="N75" s="102">
        <v>93470367</v>
      </c>
      <c r="O75" s="33">
        <v>110855855.262</v>
      </c>
      <c r="P75" s="21">
        <v>0.0470955588576655</v>
      </c>
      <c r="Q75" s="103">
        <v>2353849448.884</v>
      </c>
      <c r="R75" s="18">
        <v>2603484</v>
      </c>
      <c r="S75" s="18">
        <v>161</v>
      </c>
      <c r="T75" s="23">
        <v>16170.7080745342</v>
      </c>
      <c r="U75" s="24">
        <f>PRODUCT(T75,2)</f>
        <v>32341.4161490684</v>
      </c>
      <c r="V75" t="s" s="25">
        <v>63</v>
      </c>
      <c r="W75" s="26">
        <v>49586</v>
      </c>
      <c r="X75" s="27">
        <f>U75/W75</f>
        <v>0.652228777257056</v>
      </c>
    </row>
    <row r="76" ht="16" customHeight="1">
      <c r="A76" t="s" s="14">
        <v>64</v>
      </c>
      <c r="B76" t="s" s="15">
        <v>65</v>
      </c>
      <c r="C76" s="16">
        <v>2002</v>
      </c>
      <c r="D76" s="17">
        <v>4050000</v>
      </c>
      <c r="E76" s="18">
        <v>749</v>
      </c>
      <c r="F76" s="18">
        <v>695</v>
      </c>
      <c r="G76" s="18">
        <v>84</v>
      </c>
      <c r="H76" s="18">
        <v>0.338</v>
      </c>
      <c r="I76" s="18">
        <v>0.417</v>
      </c>
      <c r="J76" s="18">
        <v>0.262</v>
      </c>
      <c r="K76" s="18">
        <v>0.33</v>
      </c>
      <c r="L76" s="18">
        <v>0.41</v>
      </c>
      <c r="M76" t="s" s="19">
        <v>29</v>
      </c>
      <c r="N76" s="102">
        <v>63448417</v>
      </c>
      <c r="O76" s="33">
        <v>75249822.56200001</v>
      </c>
      <c r="P76" s="21">
        <v>0.031968834114551</v>
      </c>
      <c r="Q76" s="103">
        <v>2353849448.884</v>
      </c>
      <c r="R76" s="18">
        <v>2517357</v>
      </c>
      <c r="S76" s="18">
        <v>162</v>
      </c>
      <c r="T76" s="23">
        <v>15539.2407407407</v>
      </c>
      <c r="U76" s="24">
        <f>PRODUCT(T76,2)</f>
        <v>31078.4814814814</v>
      </c>
      <c r="V76" t="s" s="25">
        <v>112</v>
      </c>
      <c r="W76" s="26">
        <v>40950</v>
      </c>
      <c r="X76" s="27">
        <f>U76/W76</f>
        <v>0.758937276715053</v>
      </c>
    </row>
    <row r="77" ht="16" customHeight="1">
      <c r="A77" t="s" s="14">
        <v>67</v>
      </c>
      <c r="B77" t="s" s="15">
        <v>68</v>
      </c>
      <c r="C77" s="16">
        <v>2002</v>
      </c>
      <c r="D77" s="17">
        <v>2787000</v>
      </c>
      <c r="E77" s="18">
        <v>814</v>
      </c>
      <c r="F77" s="18">
        <v>699</v>
      </c>
      <c r="G77" s="18">
        <v>93</v>
      </c>
      <c r="H77" s="18">
        <v>0.35</v>
      </c>
      <c r="I77" s="18">
        <v>0.419</v>
      </c>
      <c r="J77" s="18">
        <v>0.275</v>
      </c>
      <c r="K77" s="18">
        <v>0.315</v>
      </c>
      <c r="L77" s="18">
        <v>0.41</v>
      </c>
      <c r="M77" t="s" s="19">
        <v>26</v>
      </c>
      <c r="N77" s="102">
        <v>80282668</v>
      </c>
      <c r="O77" s="33">
        <v>95215244.248</v>
      </c>
      <c r="P77" s="21">
        <v>0.0404508641337037</v>
      </c>
      <c r="Q77" s="103">
        <v>2353849448.884</v>
      </c>
      <c r="R77" s="18">
        <v>3542938</v>
      </c>
      <c r="S77" s="18">
        <v>162</v>
      </c>
      <c r="T77" s="23">
        <v>21869.987654321</v>
      </c>
      <c r="U77" s="24">
        <f>PRODUCT(T77,2)</f>
        <v>43739.975308642</v>
      </c>
      <c r="V77" t="s" s="25">
        <v>69</v>
      </c>
      <c r="W77" s="26">
        <v>47929</v>
      </c>
      <c r="X77" s="27">
        <f>U77/W77</f>
        <v>0.91259937216804</v>
      </c>
    </row>
    <row r="78" ht="16" customHeight="1">
      <c r="A78" t="s" s="14">
        <v>70</v>
      </c>
      <c r="B78" t="s" s="15">
        <v>71</v>
      </c>
      <c r="C78" s="16">
        <v>2002</v>
      </c>
      <c r="D78" s="17">
        <v>2445000</v>
      </c>
      <c r="E78" s="18">
        <v>768</v>
      </c>
      <c r="F78" s="18">
        <v>712</v>
      </c>
      <c r="G78" s="18">
        <v>94</v>
      </c>
      <c r="H78" s="18">
        <v>0.332</v>
      </c>
      <c r="I78" s="18">
        <v>0.437</v>
      </c>
      <c r="J78" s="18">
        <v>0.272</v>
      </c>
      <c r="K78" s="18">
        <v>0.318</v>
      </c>
      <c r="L78" s="18">
        <v>0.421</v>
      </c>
      <c r="M78" t="s" s="19">
        <v>26</v>
      </c>
      <c r="N78" s="102">
        <v>40225000</v>
      </c>
      <c r="O78" s="33">
        <v>47706850</v>
      </c>
      <c r="P78" s="21">
        <v>0.020267587641435</v>
      </c>
      <c r="Q78" s="103">
        <v>2353849448.884</v>
      </c>
      <c r="R78" s="18">
        <v>1924473</v>
      </c>
      <c r="S78" s="18">
        <v>161</v>
      </c>
      <c r="T78" s="23">
        <v>11953.248447205</v>
      </c>
      <c r="U78" s="24">
        <f>PRODUCT(T78,2)</f>
        <v>23906.49689441</v>
      </c>
      <c r="V78" t="s" s="25">
        <v>72</v>
      </c>
      <c r="W78" s="26">
        <v>46564</v>
      </c>
      <c r="X78" s="27">
        <f>U78/W78</f>
        <v>0.513411581788721</v>
      </c>
    </row>
    <row r="79" ht="25.5" customHeight="1">
      <c r="A79" t="s" s="14">
        <v>73</v>
      </c>
      <c r="B79" t="s" s="29">
        <v>74</v>
      </c>
      <c r="C79" t="s" s="47">
        <v>33</v>
      </c>
      <c r="D79" s="31">
        <v>3056000</v>
      </c>
      <c r="E79" t="s" s="47">
        <v>33</v>
      </c>
      <c r="F79" t="s" s="47">
        <v>33</v>
      </c>
      <c r="G79" t="s" s="47">
        <v>33</v>
      </c>
      <c r="H79" t="s" s="47">
        <v>33</v>
      </c>
      <c r="I79" t="s" s="47">
        <v>33</v>
      </c>
      <c r="J79" t="s" s="47">
        <v>33</v>
      </c>
      <c r="K79" t="s" s="47">
        <v>33</v>
      </c>
      <c r="L79" t="s" s="47">
        <v>33</v>
      </c>
      <c r="M79" t="s" s="47">
        <v>33</v>
      </c>
      <c r="N79" s="104">
        <v>102820000</v>
      </c>
      <c r="O79" s="33">
        <v>121944520</v>
      </c>
      <c r="P79" s="21">
        <v>0.0518064229034767</v>
      </c>
      <c r="Q79" s="21">
        <v>2353849448.884</v>
      </c>
      <c r="R79" t="s" s="47">
        <v>33</v>
      </c>
      <c r="S79" t="s" s="47">
        <v>33</v>
      </c>
      <c r="T79" t="s" s="34">
        <v>33</v>
      </c>
      <c r="U79" s="35"/>
      <c r="V79" s="36"/>
      <c r="W79" s="44"/>
      <c r="X79" s="27"/>
    </row>
    <row r="80" ht="25.5" customHeight="1">
      <c r="A80" t="s" s="14">
        <v>75</v>
      </c>
      <c r="B80" t="s" s="29">
        <v>76</v>
      </c>
      <c r="C80" t="s" s="30">
        <v>33</v>
      </c>
      <c r="D80" s="31">
        <v>3056000</v>
      </c>
      <c r="E80" t="s" s="30">
        <v>33</v>
      </c>
      <c r="F80" t="s" s="30">
        <v>33</v>
      </c>
      <c r="G80" t="s" s="30">
        <v>33</v>
      </c>
      <c r="H80" t="s" s="30">
        <v>33</v>
      </c>
      <c r="I80" t="s" s="30">
        <v>33</v>
      </c>
      <c r="J80" t="s" s="30">
        <v>33</v>
      </c>
      <c r="K80" t="s" s="30">
        <v>33</v>
      </c>
      <c r="L80" t="s" s="30">
        <v>33</v>
      </c>
      <c r="M80" t="s" s="30">
        <v>33</v>
      </c>
      <c r="N80" s="106">
        <v>34380000</v>
      </c>
      <c r="O80" s="33">
        <v>40774680</v>
      </c>
      <c r="P80" s="21">
        <v>0.0173225522215671</v>
      </c>
      <c r="Q80" s="21">
        <v>2353849448.884</v>
      </c>
      <c r="R80" t="s" s="30">
        <v>33</v>
      </c>
      <c r="S80" t="s" s="30">
        <v>33</v>
      </c>
      <c r="T80" t="s" s="34">
        <v>33</v>
      </c>
      <c r="U80" s="35"/>
      <c r="V80" s="36"/>
      <c r="W80" s="44"/>
      <c r="X80" s="27"/>
    </row>
    <row r="81" ht="16" customHeight="1">
      <c r="A81" t="s" s="14">
        <v>77</v>
      </c>
      <c r="B81" t="s" s="15">
        <v>78</v>
      </c>
      <c r="C81" s="16">
        <v>2002</v>
      </c>
      <c r="D81" s="17">
        <v>3865000</v>
      </c>
      <c r="E81" s="18">
        <v>575</v>
      </c>
      <c r="F81" s="18">
        <v>864</v>
      </c>
      <c r="G81" s="18">
        <v>55</v>
      </c>
      <c r="H81" s="18">
        <v>0.3</v>
      </c>
      <c r="I81" s="18">
        <v>0.379</v>
      </c>
      <c r="J81" s="18">
        <v>0.248</v>
      </c>
      <c r="K81" s="18">
        <v>0.343</v>
      </c>
      <c r="L81" s="18">
        <v>0.455</v>
      </c>
      <c r="M81" t="s" s="19">
        <v>26</v>
      </c>
      <c r="N81" s="107">
        <v>55048000</v>
      </c>
      <c r="O81" s="33">
        <v>65286928</v>
      </c>
      <c r="P81" s="21">
        <v>0.0277362377746604</v>
      </c>
      <c r="Q81" s="103">
        <v>2353849448.884</v>
      </c>
      <c r="R81" s="18">
        <v>1503623</v>
      </c>
      <c r="S81" s="18">
        <v>161</v>
      </c>
      <c r="T81" s="23">
        <v>9339.273291925470</v>
      </c>
      <c r="U81" s="24">
        <f>PRODUCT(T81,2)</f>
        <v>18678.5465838509</v>
      </c>
      <c r="V81" t="s" s="25">
        <v>79</v>
      </c>
      <c r="W81" s="26">
        <v>40120</v>
      </c>
      <c r="X81" s="27">
        <f>U81/W81</f>
        <v>0.465566963705157</v>
      </c>
    </row>
    <row r="82" ht="25.5" customHeight="1">
      <c r="A82" t="s" s="14">
        <v>80</v>
      </c>
      <c r="B82" t="s" s="29">
        <v>81</v>
      </c>
      <c r="C82" t="s" s="47">
        <v>33</v>
      </c>
      <c r="D82" s="31">
        <v>2066000</v>
      </c>
      <c r="E82" t="s" s="47">
        <v>33</v>
      </c>
      <c r="F82" t="s" s="47">
        <v>33</v>
      </c>
      <c r="G82" t="s" s="47">
        <v>33</v>
      </c>
      <c r="H82" t="s" s="47">
        <v>33</v>
      </c>
      <c r="I82" t="s" s="47">
        <v>33</v>
      </c>
      <c r="J82" t="s" s="47">
        <v>33</v>
      </c>
      <c r="K82" t="s" s="47">
        <v>33</v>
      </c>
      <c r="L82" t="s" s="47">
        <v>33</v>
      </c>
      <c r="M82" t="s" s="47">
        <v>33</v>
      </c>
      <c r="N82" s="104">
        <v>56851043</v>
      </c>
      <c r="O82" s="33">
        <v>67425336.998</v>
      </c>
      <c r="P82" s="21">
        <v>0.0286447109138469</v>
      </c>
      <c r="Q82" s="21">
        <v>2353849448.884</v>
      </c>
      <c r="R82" t="s" s="47">
        <v>33</v>
      </c>
      <c r="S82" t="s" s="47">
        <v>33</v>
      </c>
      <c r="T82" t="s" s="34">
        <v>33</v>
      </c>
      <c r="U82" s="35"/>
      <c r="V82" s="36"/>
      <c r="W82" s="44"/>
      <c r="X82" s="27"/>
    </row>
    <row r="83" ht="25.5" customHeight="1">
      <c r="A83" t="s" s="14">
        <v>82</v>
      </c>
      <c r="B83" t="s" s="29">
        <v>83</v>
      </c>
      <c r="C83" t="s" s="30">
        <v>33</v>
      </c>
      <c r="D83" s="31">
        <v>5045000</v>
      </c>
      <c r="E83" t="s" s="30">
        <v>33</v>
      </c>
      <c r="F83" t="s" s="30">
        <v>33</v>
      </c>
      <c r="G83" t="s" s="30">
        <v>33</v>
      </c>
      <c r="H83" t="s" s="30">
        <v>33</v>
      </c>
      <c r="I83" t="s" s="30">
        <v>33</v>
      </c>
      <c r="J83" t="s" s="30">
        <v>33</v>
      </c>
      <c r="K83" t="s" s="30">
        <v>33</v>
      </c>
      <c r="L83" t="s" s="30">
        <v>33</v>
      </c>
      <c r="M83" t="s" s="30">
        <v>33</v>
      </c>
      <c r="N83" s="104">
        <v>41979917</v>
      </c>
      <c r="O83" s="33">
        <v>49788181.562</v>
      </c>
      <c r="P83" s="21">
        <v>0.0211518122306443</v>
      </c>
      <c r="Q83" s="21">
        <v>2353849448.884</v>
      </c>
      <c r="R83" t="s" s="30">
        <v>33</v>
      </c>
      <c r="S83" t="s" s="30">
        <v>33</v>
      </c>
      <c r="T83" t="s" s="34">
        <v>33</v>
      </c>
      <c r="U83" s="35"/>
      <c r="V83" s="36"/>
      <c r="W83" s="44"/>
      <c r="X83" s="27"/>
    </row>
    <row r="84" ht="16" customHeight="1">
      <c r="A84" t="s" s="14">
        <v>84</v>
      </c>
      <c r="B84" t="s" s="15">
        <v>85</v>
      </c>
      <c r="C84" s="16">
        <v>2002</v>
      </c>
      <c r="D84" s="17">
        <v>2117000</v>
      </c>
      <c r="E84" s="18">
        <v>667</v>
      </c>
      <c r="F84" s="18">
        <v>773</v>
      </c>
      <c r="G84" s="18">
        <v>67</v>
      </c>
      <c r="H84" s="18">
        <v>0.309</v>
      </c>
      <c r="I84" s="18">
        <v>0.403</v>
      </c>
      <c r="J84" s="18">
        <v>0.246</v>
      </c>
      <c r="K84" s="18">
        <v>0.336</v>
      </c>
      <c r="L84" s="18">
        <v>0.435</v>
      </c>
      <c r="M84" t="s" s="19">
        <v>26</v>
      </c>
      <c r="N84" s="102">
        <v>60493487</v>
      </c>
      <c r="O84" s="33">
        <v>71745275.582</v>
      </c>
      <c r="P84" s="21">
        <v>0.030479976370628</v>
      </c>
      <c r="Q84" s="103">
        <v>2353849448.884</v>
      </c>
      <c r="R84" s="18">
        <v>2682439</v>
      </c>
      <c r="S84" s="18">
        <v>162</v>
      </c>
      <c r="T84" s="23">
        <v>16558.2654320988</v>
      </c>
      <c r="U84" s="24">
        <f>PRODUCT(T84,2)</f>
        <v>33116.5308641976</v>
      </c>
      <c r="V84" t="s" s="25">
        <v>86</v>
      </c>
      <c r="W84" s="26">
        <v>48876</v>
      </c>
      <c r="X84" s="27">
        <f>U84/W84</f>
        <v>0.677562215897324</v>
      </c>
    </row>
    <row r="85" ht="29.25" customHeight="1">
      <c r="A85" t="s" s="14">
        <v>87</v>
      </c>
      <c r="B85" t="s" s="15">
        <v>88</v>
      </c>
      <c r="C85" s="16">
        <v>2002</v>
      </c>
      <c r="D85" s="17">
        <v>2735000</v>
      </c>
      <c r="E85" s="18">
        <v>662</v>
      </c>
      <c r="F85" s="18">
        <v>815</v>
      </c>
      <c r="G85" s="18">
        <v>66</v>
      </c>
      <c r="H85" s="18">
        <v>0.321</v>
      </c>
      <c r="I85" s="18">
        <v>0.381</v>
      </c>
      <c r="J85" s="18">
        <v>0.253</v>
      </c>
      <c r="K85" s="18">
        <v>0.346</v>
      </c>
      <c r="L85" s="18">
        <v>0.442</v>
      </c>
      <c r="M85" t="s" s="19">
        <v>29</v>
      </c>
      <c r="N85" s="102">
        <v>41425000</v>
      </c>
      <c r="O85" s="33">
        <v>49130050</v>
      </c>
      <c r="P85" s="21">
        <v>0.0208722142460272</v>
      </c>
      <c r="Q85" s="103">
        <v>2353849448.884</v>
      </c>
      <c r="R85" s="18">
        <v>2220601</v>
      </c>
      <c r="S85" s="18">
        <v>162</v>
      </c>
      <c r="T85" s="23">
        <v>13707.4135802469</v>
      </c>
      <c r="U85" s="24">
        <f>PRODUCT(T85,2)</f>
        <v>27414.8271604938</v>
      </c>
      <c r="V85" t="s" s="25">
        <v>89</v>
      </c>
      <c r="W85" s="49">
        <v>66307</v>
      </c>
      <c r="X85" s="27">
        <f>U85/W85</f>
        <v>0.413452986268325</v>
      </c>
    </row>
    <row r="86" ht="16" customHeight="1">
      <c r="A86" t="s" s="14">
        <v>90</v>
      </c>
      <c r="B86" t="s" s="15">
        <v>91</v>
      </c>
      <c r="C86" s="16">
        <v>2002</v>
      </c>
      <c r="D86" s="17">
        <v>1785000</v>
      </c>
      <c r="E86" s="18">
        <v>739</v>
      </c>
      <c r="F86" s="18">
        <v>837</v>
      </c>
      <c r="G86" s="18">
        <v>74</v>
      </c>
      <c r="H86" s="18">
        <v>0.321</v>
      </c>
      <c r="I86" s="18">
        <v>0.412</v>
      </c>
      <c r="J86" s="18">
        <v>0.249</v>
      </c>
      <c r="K86" s="18">
        <v>0.348</v>
      </c>
      <c r="L86" s="18">
        <v>0.423</v>
      </c>
      <c r="M86" t="s" s="19">
        <v>26</v>
      </c>
      <c r="N86" s="102">
        <v>78909448</v>
      </c>
      <c r="O86" s="33">
        <v>93586605.32799999</v>
      </c>
      <c r="P86" s="21">
        <v>0.0397589596787386</v>
      </c>
      <c r="Q86" s="103">
        <v>2353849448.884</v>
      </c>
      <c r="R86" s="18">
        <v>2616940</v>
      </c>
      <c r="S86" s="18">
        <v>162</v>
      </c>
      <c r="T86" s="23">
        <v>16153.950617284</v>
      </c>
      <c r="U86" s="24">
        <f>PRODUCT(T86,2)</f>
        <v>32307.901234568</v>
      </c>
      <c r="V86" t="s" s="25">
        <v>92</v>
      </c>
      <c r="W86" s="26">
        <v>34830</v>
      </c>
      <c r="X86" s="27">
        <f>U86/W86</f>
        <v>0.927588321405914</v>
      </c>
    </row>
    <row r="87" ht="16" customHeight="1">
      <c r="A87" t="s" s="14">
        <v>93</v>
      </c>
      <c r="B87" t="s" s="15">
        <v>94</v>
      </c>
      <c r="C87" s="16">
        <v>2002</v>
      </c>
      <c r="D87" s="17">
        <v>2094000</v>
      </c>
      <c r="E87" s="18">
        <v>787</v>
      </c>
      <c r="F87" s="18">
        <v>648</v>
      </c>
      <c r="G87" s="18">
        <v>97</v>
      </c>
      <c r="H87" s="18">
        <v>0.338</v>
      </c>
      <c r="I87" s="18">
        <v>0.425</v>
      </c>
      <c r="J87" s="18">
        <v>0.268</v>
      </c>
      <c r="K87" s="18">
        <v>0.323</v>
      </c>
      <c r="L87" s="18">
        <v>0.386</v>
      </c>
      <c r="M87" t="s" s="19">
        <v>29</v>
      </c>
      <c r="N87" s="102">
        <v>74098267</v>
      </c>
      <c r="O87" s="33">
        <v>87880544.662</v>
      </c>
      <c r="P87" s="21">
        <v>0.0373348196519814</v>
      </c>
      <c r="Q87" s="103">
        <v>2353849448.884</v>
      </c>
      <c r="R87" s="18">
        <v>3011756</v>
      </c>
      <c r="S87" s="18">
        <v>162</v>
      </c>
      <c r="T87" s="23">
        <v>18591.0864197531</v>
      </c>
      <c r="U87" s="24">
        <f>PRODUCT(T87,2)</f>
        <v>37182.1728395062</v>
      </c>
      <c r="V87" t="s" s="25">
        <v>95</v>
      </c>
      <c r="W87" s="105">
        <v>49676</v>
      </c>
      <c r="X87" s="27">
        <f>U87/W87</f>
        <v>0.748493695939814</v>
      </c>
    </row>
    <row r="88" ht="14.25" customHeight="1">
      <c r="A88" t="s" s="14">
        <v>96</v>
      </c>
      <c r="B88" t="s" s="15">
        <v>97</v>
      </c>
      <c r="C88" s="16">
        <v>2002</v>
      </c>
      <c r="D88" s="17">
        <v>1749000</v>
      </c>
      <c r="E88" s="18">
        <v>641</v>
      </c>
      <c r="F88" s="18">
        <v>730</v>
      </c>
      <c r="G88" s="18">
        <v>72</v>
      </c>
      <c r="H88" s="18">
        <v>0.319</v>
      </c>
      <c r="I88" s="18">
        <v>0.381</v>
      </c>
      <c r="J88" s="18">
        <v>0.244</v>
      </c>
      <c r="K88" s="18">
        <v>0.342</v>
      </c>
      <c r="L88" s="18">
        <v>0.423</v>
      </c>
      <c r="M88" t="s" s="19">
        <v>29</v>
      </c>
      <c r="N88" s="102">
        <v>42323598</v>
      </c>
      <c r="O88" s="33">
        <v>50195787.228</v>
      </c>
      <c r="P88" s="21">
        <v>0.021324977794055</v>
      </c>
      <c r="Q88" s="103">
        <v>2353849448.884</v>
      </c>
      <c r="R88" s="18">
        <v>1784988</v>
      </c>
      <c r="S88" s="18">
        <v>161</v>
      </c>
      <c r="T88" s="23">
        <v>11086.8819875776</v>
      </c>
      <c r="U88" s="24">
        <f>PRODUCT(T88,2)</f>
        <v>22173.7639751552</v>
      </c>
      <c r="V88" t="s" s="38">
        <v>109</v>
      </c>
      <c r="W88" s="80">
        <v>37898</v>
      </c>
      <c r="X88" s="40">
        <f>U88/W88</f>
        <v>0.585090610986205</v>
      </c>
    </row>
    <row r="89" ht="29.25" customHeight="1">
      <c r="A89" t="s" s="14">
        <v>99</v>
      </c>
      <c r="B89" t="s" s="15">
        <v>100</v>
      </c>
      <c r="C89" s="16">
        <v>2002</v>
      </c>
      <c r="D89" s="17">
        <v>1396000</v>
      </c>
      <c r="E89" s="18">
        <v>737</v>
      </c>
      <c r="F89" s="18">
        <v>891</v>
      </c>
      <c r="G89" s="18">
        <v>62</v>
      </c>
      <c r="H89" s="18">
        <v>0.323</v>
      </c>
      <c r="I89" s="18">
        <v>0.398</v>
      </c>
      <c r="J89" s="18">
        <v>0.256</v>
      </c>
      <c r="K89" s="18">
        <v>0.349</v>
      </c>
      <c r="L89" s="18">
        <v>0.464</v>
      </c>
      <c r="M89" t="s" s="19">
        <v>26</v>
      </c>
      <c r="N89" s="102">
        <v>47257000</v>
      </c>
      <c r="O89" s="33">
        <v>56046802</v>
      </c>
      <c r="P89" s="21">
        <v>0.0238106995443454</v>
      </c>
      <c r="Q89" s="103">
        <v>2353849448.884</v>
      </c>
      <c r="R89" s="18">
        <v>1323036</v>
      </c>
      <c r="S89" s="18">
        <v>162</v>
      </c>
      <c r="T89" s="23">
        <v>8166.888888888890</v>
      </c>
      <c r="U89" s="24">
        <f>PRODUCT(T89,2)</f>
        <v>16333.7777777778</v>
      </c>
      <c r="V89" t="s" s="25">
        <v>101</v>
      </c>
      <c r="W89" s="41">
        <v>40625</v>
      </c>
      <c r="X89" s="27">
        <f>U89/W89</f>
        <v>0.402062222222223</v>
      </c>
    </row>
    <row r="90" ht="29.25" customHeight="1">
      <c r="A90" t="s" s="14">
        <v>102</v>
      </c>
      <c r="B90" t="s" s="15">
        <v>103</v>
      </c>
      <c r="C90" s="16">
        <v>2002</v>
      </c>
      <c r="D90" s="17">
        <v>1530000</v>
      </c>
      <c r="E90" s="18">
        <v>709</v>
      </c>
      <c r="F90" s="18">
        <v>774</v>
      </c>
      <c r="G90" s="18">
        <v>78</v>
      </c>
      <c r="H90" s="18">
        <v>0.33</v>
      </c>
      <c r="I90" s="18">
        <v>0.408</v>
      </c>
      <c r="J90" s="18">
        <v>0.253</v>
      </c>
      <c r="K90" s="18">
        <v>0.338</v>
      </c>
      <c r="L90" s="18">
        <v>0.426</v>
      </c>
      <c r="M90" t="s" s="19">
        <v>29</v>
      </c>
      <c r="N90" s="102">
        <v>45050390</v>
      </c>
      <c r="O90" s="33">
        <v>53429762.54</v>
      </c>
      <c r="P90" s="21">
        <v>0.0226988869510461</v>
      </c>
      <c r="Q90" s="103">
        <v>2353849448.884</v>
      </c>
      <c r="R90" s="18">
        <v>1855787</v>
      </c>
      <c r="S90" s="18">
        <v>162</v>
      </c>
      <c r="T90" s="23">
        <v>11455.475308642</v>
      </c>
      <c r="U90" s="24">
        <f>PRODUCT(T90,2)</f>
        <v>22910.950617284</v>
      </c>
      <c r="V90" t="s" s="25">
        <v>104</v>
      </c>
      <c r="W90" s="26">
        <v>52952</v>
      </c>
      <c r="X90" s="27">
        <f>U90/W90</f>
        <v>0.432673942764844</v>
      </c>
    </row>
    <row r="91" ht="16" customHeight="1">
      <c r="A91" t="s" s="14">
        <v>105</v>
      </c>
      <c r="B91" t="s" s="15">
        <v>106</v>
      </c>
      <c r="C91" s="16">
        <v>2002</v>
      </c>
      <c r="D91" s="17">
        <v>1324000</v>
      </c>
      <c r="E91" s="18">
        <v>627</v>
      </c>
      <c r="F91" s="18">
        <v>821</v>
      </c>
      <c r="G91" s="18">
        <v>56</v>
      </c>
      <c r="H91" s="18">
        <v>0.32</v>
      </c>
      <c r="I91" s="18">
        <v>0.39</v>
      </c>
      <c r="J91" s="18">
        <v>0.253</v>
      </c>
      <c r="K91" s="18">
        <v>0.352</v>
      </c>
      <c r="L91" s="18">
        <v>0.442</v>
      </c>
      <c r="M91" t="s" s="19">
        <v>29</v>
      </c>
      <c r="N91" s="102">
        <v>50287833</v>
      </c>
      <c r="O91" s="33">
        <v>59641369.938</v>
      </c>
      <c r="P91" s="21">
        <v>0.0253378014325755</v>
      </c>
      <c r="Q91" s="103">
        <v>2353849448.884</v>
      </c>
      <c r="R91" s="18">
        <v>1969153</v>
      </c>
      <c r="S91" s="18">
        <v>162</v>
      </c>
      <c r="T91" s="23">
        <v>12155.2654320988</v>
      </c>
      <c r="U91" s="24">
        <f>PRODUCT(T91,2)</f>
        <v>24310.5308641976</v>
      </c>
      <c r="V91" t="s" s="25">
        <v>110</v>
      </c>
      <c r="W91" s="26">
        <v>41900</v>
      </c>
      <c r="X91" s="27">
        <f>U91/W91</f>
        <v>0.580203600577508</v>
      </c>
    </row>
    <row r="92" ht="16" customHeight="1">
      <c r="A92" t="s" s="50">
        <v>24</v>
      </c>
      <c r="B92" t="s" s="51">
        <v>25</v>
      </c>
      <c r="C92" s="52">
        <v>2003</v>
      </c>
      <c r="D92" s="53">
        <v>17977000</v>
      </c>
      <c r="E92" s="54">
        <v>877</v>
      </c>
      <c r="F92" s="54">
        <v>716</v>
      </c>
      <c r="G92" s="54">
        <v>101</v>
      </c>
      <c r="H92" s="54">
        <v>0.356</v>
      </c>
      <c r="I92" s="54">
        <v>0.453</v>
      </c>
      <c r="J92" s="54">
        <v>0.271</v>
      </c>
      <c r="K92" s="54">
        <v>0.314</v>
      </c>
      <c r="L92" s="54">
        <v>0.407</v>
      </c>
      <c r="M92" t="s" s="55">
        <v>26</v>
      </c>
      <c r="N92" s="108">
        <v>152749814</v>
      </c>
      <c r="O92" s="109">
        <v>177220334.2028</v>
      </c>
      <c r="P92" s="58">
        <v>0.073475739443678</v>
      </c>
      <c r="Q92" s="59">
        <v>2411957137.7522</v>
      </c>
      <c r="R92" s="54">
        <v>3465600</v>
      </c>
      <c r="S92" s="54">
        <v>163</v>
      </c>
      <c r="T92" s="60">
        <v>21261.3496932515</v>
      </c>
      <c r="U92" s="61">
        <f>PRODUCT(T92,2)</f>
        <v>42522.699386503</v>
      </c>
      <c r="V92" t="s" s="62">
        <v>111</v>
      </c>
      <c r="W92" s="43">
        <v>57478</v>
      </c>
      <c r="X92" s="27">
        <f>U92/W92</f>
        <v>0.739808263796635</v>
      </c>
    </row>
    <row r="93" ht="16" customHeight="1">
      <c r="A93" t="s" s="63">
        <v>24</v>
      </c>
      <c r="B93" t="s" s="64">
        <v>28</v>
      </c>
      <c r="C93" s="52">
        <v>2003</v>
      </c>
      <c r="D93" s="53">
        <v>17977000</v>
      </c>
      <c r="E93" s="54">
        <v>642</v>
      </c>
      <c r="F93" s="54">
        <v>754</v>
      </c>
      <c r="G93" s="54">
        <v>66</v>
      </c>
      <c r="H93" s="54">
        <v>0.314</v>
      </c>
      <c r="I93" s="54">
        <v>0.374</v>
      </c>
      <c r="J93" s="54">
        <v>0.247</v>
      </c>
      <c r="K93" s="54">
        <v>0.345</v>
      </c>
      <c r="L93" s="54">
        <v>0.438</v>
      </c>
      <c r="M93" t="s" s="55">
        <v>29</v>
      </c>
      <c r="N93" s="108">
        <v>117176429</v>
      </c>
      <c r="O93" s="110">
        <v>135948092.9258</v>
      </c>
      <c r="P93" s="66">
        <v>0.0556679017572343</v>
      </c>
      <c r="Q93" s="67">
        <v>2442127125.9453</v>
      </c>
      <c r="R93" s="54">
        <v>2140599</v>
      </c>
      <c r="S93" s="54">
        <v>161</v>
      </c>
      <c r="T93" s="68">
        <v>13295.6459627329</v>
      </c>
      <c r="U93" s="61">
        <f>PRODUCT(T93,2)</f>
        <v>26591.2919254658</v>
      </c>
      <c r="V93" t="s" s="62">
        <v>30</v>
      </c>
      <c r="W93" s="43">
        <v>57333</v>
      </c>
      <c r="X93" s="27">
        <f>U93/W93</f>
        <v>0.463804299887775</v>
      </c>
    </row>
    <row r="94" ht="25.5" customHeight="1">
      <c r="A94" t="s" s="63">
        <v>31</v>
      </c>
      <c r="B94" t="s" s="63">
        <v>32</v>
      </c>
      <c r="C94" t="s" s="69">
        <v>33</v>
      </c>
      <c r="D94" s="70">
        <v>11906000</v>
      </c>
      <c r="E94" t="s" s="71">
        <v>33</v>
      </c>
      <c r="F94" t="s" s="71">
        <v>33</v>
      </c>
      <c r="G94" t="s" s="71">
        <v>33</v>
      </c>
      <c r="H94" t="s" s="71">
        <v>33</v>
      </c>
      <c r="I94" t="s" s="71">
        <v>33</v>
      </c>
      <c r="J94" t="s" s="71">
        <v>33</v>
      </c>
      <c r="K94" t="s" s="71">
        <v>33</v>
      </c>
      <c r="L94" t="s" s="71">
        <v>33</v>
      </c>
      <c r="M94" t="s" s="69">
        <v>33</v>
      </c>
      <c r="N94" s="111">
        <v>79031667</v>
      </c>
      <c r="O94" s="110">
        <v>91692540.05339999</v>
      </c>
      <c r="P94" s="66">
        <v>0.0378844252120712</v>
      </c>
      <c r="Q94" s="73">
        <v>2420322851.4124</v>
      </c>
      <c r="R94" t="s" s="74">
        <v>33</v>
      </c>
      <c r="S94" t="s" s="71">
        <v>33</v>
      </c>
      <c r="T94" t="s" s="75">
        <v>33</v>
      </c>
      <c r="U94" s="76"/>
      <c r="V94" s="77"/>
      <c r="W94" s="78"/>
      <c r="X94" s="27"/>
    </row>
    <row r="95" ht="14.25" customHeight="1">
      <c r="A95" t="s" s="63">
        <v>31</v>
      </c>
      <c r="B95" t="s" s="64">
        <v>34</v>
      </c>
      <c r="C95" s="52">
        <v>2003</v>
      </c>
      <c r="D95" s="53">
        <v>11906000</v>
      </c>
      <c r="E95" s="54">
        <v>574</v>
      </c>
      <c r="F95" s="54">
        <v>556</v>
      </c>
      <c r="G95" s="54">
        <v>85</v>
      </c>
      <c r="H95" s="54">
        <v>0.303</v>
      </c>
      <c r="I95" s="54">
        <v>0.368</v>
      </c>
      <c r="J95" s="54">
        <v>0.243</v>
      </c>
      <c r="K95" s="54">
        <v>0.306</v>
      </c>
      <c r="L95" s="54">
        <v>0.354</v>
      </c>
      <c r="M95" t="s" s="55">
        <v>29</v>
      </c>
      <c r="N95" s="108">
        <v>105872620</v>
      </c>
      <c r="O95" s="110">
        <v>122833413.724</v>
      </c>
      <c r="P95" s="66">
        <v>0.0502737624634962</v>
      </c>
      <c r="Q95" s="67">
        <v>2443290649.1371</v>
      </c>
      <c r="R95" s="54">
        <v>3138626</v>
      </c>
      <c r="S95" s="54">
        <v>162</v>
      </c>
      <c r="T95" s="68">
        <v>19374.2345679012</v>
      </c>
      <c r="U95" s="61">
        <f>PRODUCT(T95,2)</f>
        <v>38748.4691358024</v>
      </c>
      <c r="V95" t="s" s="79">
        <v>35</v>
      </c>
      <c r="W95" s="80">
        <v>56000</v>
      </c>
      <c r="X95" s="40">
        <f>U95/W95</f>
        <v>0.691936948853614</v>
      </c>
    </row>
    <row r="96" ht="16" customHeight="1">
      <c r="A96" t="s" s="63">
        <v>36</v>
      </c>
      <c r="B96" t="s" s="64">
        <v>37</v>
      </c>
      <c r="C96" s="52">
        <v>2003</v>
      </c>
      <c r="D96" s="53">
        <v>8404000</v>
      </c>
      <c r="E96" s="54">
        <v>724</v>
      </c>
      <c r="F96" s="54">
        <v>683</v>
      </c>
      <c r="G96" s="54">
        <v>88</v>
      </c>
      <c r="H96" s="54">
        <v>0.323</v>
      </c>
      <c r="I96" s="54">
        <v>0.416</v>
      </c>
      <c r="J96" s="54">
        <v>0.259</v>
      </c>
      <c r="K96" s="54">
        <v>0.324</v>
      </c>
      <c r="L96" s="54">
        <v>0.372</v>
      </c>
      <c r="M96" t="s" s="55">
        <v>29</v>
      </c>
      <c r="N96" s="108">
        <v>79868333</v>
      </c>
      <c r="O96" s="110">
        <v>92663239.94660001</v>
      </c>
      <c r="P96" s="66">
        <v>0.0382558560533946</v>
      </c>
      <c r="Q96" s="67">
        <v>2422197527.5437</v>
      </c>
      <c r="R96" s="54">
        <v>2962630</v>
      </c>
      <c r="S96" s="54">
        <v>162</v>
      </c>
      <c r="T96" s="68">
        <v>18287.8395061728</v>
      </c>
      <c r="U96" s="61">
        <f>PRODUCT(T96,2)</f>
        <v>36575.6790123456</v>
      </c>
      <c r="V96" t="s" s="62">
        <v>38</v>
      </c>
      <c r="W96" s="81">
        <v>41649</v>
      </c>
      <c r="X96" s="27">
        <f>U96/W96</f>
        <v>0.878188648283166</v>
      </c>
    </row>
    <row r="97" ht="16" customHeight="1">
      <c r="A97" t="s" s="63">
        <v>36</v>
      </c>
      <c r="B97" t="s" s="64">
        <v>39</v>
      </c>
      <c r="C97" s="52">
        <v>2003</v>
      </c>
      <c r="D97" s="53">
        <v>8404000</v>
      </c>
      <c r="E97" s="54">
        <v>791</v>
      </c>
      <c r="F97" s="54">
        <v>715</v>
      </c>
      <c r="G97" s="54">
        <v>86</v>
      </c>
      <c r="H97" s="54">
        <v>0.331</v>
      </c>
      <c r="I97" s="54">
        <v>0.446</v>
      </c>
      <c r="J97" s="54">
        <v>0.263</v>
      </c>
      <c r="K97" s="54">
        <v>0.322</v>
      </c>
      <c r="L97" s="54">
        <v>0.404</v>
      </c>
      <c r="M97" t="s" s="55">
        <v>26</v>
      </c>
      <c r="N97" s="108">
        <v>51010000</v>
      </c>
      <c r="O97" s="110">
        <v>59181802</v>
      </c>
      <c r="P97" s="66">
        <v>0.0243259113312725</v>
      </c>
      <c r="Q97" s="67">
        <v>2432870908.4752</v>
      </c>
      <c r="R97" s="54">
        <v>1939524</v>
      </c>
      <c r="S97" s="54">
        <v>162</v>
      </c>
      <c r="T97" s="68">
        <v>11972.3703703704</v>
      </c>
      <c r="U97" s="61">
        <f>PRODUCT(T97,2)</f>
        <v>23944.7407407408</v>
      </c>
      <c r="V97" t="s" s="62">
        <v>40</v>
      </c>
      <c r="W97" s="43">
        <v>47098</v>
      </c>
      <c r="X97" s="27">
        <f>U97/W97</f>
        <v>0.508402495663102</v>
      </c>
    </row>
    <row r="98" ht="16" customHeight="1">
      <c r="A98" t="s" s="63">
        <v>41</v>
      </c>
      <c r="B98" t="s" s="64">
        <v>42</v>
      </c>
      <c r="C98" s="52">
        <v>2003</v>
      </c>
      <c r="D98" s="53">
        <v>4861000</v>
      </c>
      <c r="E98" s="54">
        <v>894</v>
      </c>
      <c r="F98" s="54">
        <v>826</v>
      </c>
      <c r="G98" s="54">
        <v>86</v>
      </c>
      <c r="H98" s="54">
        <v>0.349</v>
      </c>
      <c r="I98" s="54">
        <v>0.455</v>
      </c>
      <c r="J98" s="54">
        <v>0.279</v>
      </c>
      <c r="K98" s="54">
        <v>0.337</v>
      </c>
      <c r="L98" s="54">
        <v>0.441</v>
      </c>
      <c r="M98" t="s" s="55">
        <v>26</v>
      </c>
      <c r="N98" s="108">
        <v>51269000</v>
      </c>
      <c r="O98" s="110">
        <v>59482293.8</v>
      </c>
      <c r="P98" s="66">
        <v>0.0243017013889312</v>
      </c>
      <c r="Q98" s="67">
        <v>2447659645.2252</v>
      </c>
      <c r="R98" s="54">
        <v>1799458</v>
      </c>
      <c r="S98" s="54">
        <v>162</v>
      </c>
      <c r="T98" s="68">
        <v>11107.7654320988</v>
      </c>
      <c r="U98" s="61">
        <f>PRODUCT(T98,2)</f>
        <v>22215.5308641976</v>
      </c>
      <c r="V98" t="s" s="62">
        <v>43</v>
      </c>
      <c r="W98" s="43">
        <v>39150</v>
      </c>
      <c r="X98" s="27">
        <f>U98/W98</f>
        <v>0.5674465099411899</v>
      </c>
    </row>
    <row r="99" ht="29.25" customHeight="1">
      <c r="A99" t="s" s="63">
        <v>44</v>
      </c>
      <c r="B99" t="s" s="64">
        <v>45</v>
      </c>
      <c r="C99" s="52">
        <v>2003</v>
      </c>
      <c r="D99" s="53">
        <v>3246000</v>
      </c>
      <c r="E99" s="54">
        <v>768</v>
      </c>
      <c r="F99" s="54">
        <v>643</v>
      </c>
      <c r="G99" s="54">
        <v>96</v>
      </c>
      <c r="H99" s="54">
        <v>0.327</v>
      </c>
      <c r="I99" s="54">
        <v>0.417</v>
      </c>
      <c r="J99" s="54">
        <v>0.254</v>
      </c>
      <c r="K99" s="54">
        <v>0.314</v>
      </c>
      <c r="L99" s="54">
        <v>0.376</v>
      </c>
      <c r="M99" t="s" s="55">
        <v>26</v>
      </c>
      <c r="N99" s="108">
        <v>50260834</v>
      </c>
      <c r="O99" s="110">
        <v>58312619.6068</v>
      </c>
      <c r="P99" s="66">
        <v>0.0238506041622745</v>
      </c>
      <c r="Q99" s="67">
        <v>2444911634.5252</v>
      </c>
      <c r="R99" s="54">
        <v>2216596</v>
      </c>
      <c r="S99" s="54">
        <v>162</v>
      </c>
      <c r="T99" s="68">
        <v>13682.6913580247</v>
      </c>
      <c r="U99" s="61">
        <f>PRODUCT(T99,2)</f>
        <v>27365.3827160494</v>
      </c>
      <c r="V99" t="s" s="62">
        <v>46</v>
      </c>
      <c r="W99" s="43">
        <v>46847</v>
      </c>
      <c r="X99" s="27">
        <f>U99/W99</f>
        <v>0.584143759814917</v>
      </c>
    </row>
    <row r="100" ht="16" customHeight="1">
      <c r="A100" t="s" s="63">
        <v>47</v>
      </c>
      <c r="B100" t="s" s="64">
        <v>48</v>
      </c>
      <c r="C100" s="52">
        <v>2003</v>
      </c>
      <c r="D100" s="53">
        <v>3246000</v>
      </c>
      <c r="E100" s="54">
        <v>755</v>
      </c>
      <c r="F100" s="54">
        <v>638</v>
      </c>
      <c r="G100" s="54">
        <v>100</v>
      </c>
      <c r="H100" s="54">
        <v>0.338</v>
      </c>
      <c r="I100" s="54">
        <v>0.425</v>
      </c>
      <c r="J100" s="54">
        <v>0.264</v>
      </c>
      <c r="K100" s="54">
        <v>0.321</v>
      </c>
      <c r="L100" s="54">
        <v>0.386</v>
      </c>
      <c r="M100" t="s" s="55">
        <v>29</v>
      </c>
      <c r="N100" s="108">
        <v>82852167</v>
      </c>
      <c r="O100" s="110">
        <v>96125084.1534</v>
      </c>
      <c r="P100" s="66">
        <v>0.039163455502871</v>
      </c>
      <c r="Q100" s="67">
        <v>2454458701.8465</v>
      </c>
      <c r="R100" s="54">
        <v>3264898</v>
      </c>
      <c r="S100" s="54">
        <v>161</v>
      </c>
      <c r="T100" s="68">
        <v>20278.8695652174</v>
      </c>
      <c r="U100" s="61">
        <f>PRODUCT(T100,2)</f>
        <v>40557.7391304348</v>
      </c>
      <c r="V100" t="s" s="82">
        <v>113</v>
      </c>
      <c r="W100" s="43">
        <v>41059</v>
      </c>
      <c r="X100" s="27">
        <f>U100/W100</f>
        <v>0.987791693183828</v>
      </c>
    </row>
    <row r="101" ht="25.5" customHeight="1">
      <c r="A101" t="s" s="63">
        <v>50</v>
      </c>
      <c r="B101" t="s" s="63">
        <v>51</v>
      </c>
      <c r="C101" t="s" s="69">
        <v>33</v>
      </c>
      <c r="D101" s="70">
        <v>4135000</v>
      </c>
      <c r="E101" t="s" s="71">
        <v>33</v>
      </c>
      <c r="F101" t="s" s="71">
        <v>33</v>
      </c>
      <c r="G101" t="s" s="71">
        <v>33</v>
      </c>
      <c r="H101" t="s" s="71">
        <v>33</v>
      </c>
      <c r="I101" t="s" s="71">
        <v>33</v>
      </c>
      <c r="J101" t="s" s="71">
        <v>33</v>
      </c>
      <c r="K101" t="s" s="71">
        <v>33</v>
      </c>
      <c r="L101" t="s" s="71">
        <v>33</v>
      </c>
      <c r="M101" t="s" s="71">
        <v>33</v>
      </c>
      <c r="N101" t="s" s="83">
        <v>33</v>
      </c>
      <c r="O101" s="84">
        <v>0</v>
      </c>
      <c r="P101" s="66">
        <v>0</v>
      </c>
      <c r="Q101" s="73">
        <v>2451367958.8212</v>
      </c>
      <c r="R101" t="s" s="74">
        <v>33</v>
      </c>
      <c r="S101" t="s" s="71">
        <v>33</v>
      </c>
      <c r="T101" t="s" s="75">
        <v>33</v>
      </c>
      <c r="U101" s="76"/>
      <c r="V101" s="77"/>
      <c r="W101" s="85"/>
      <c r="X101" s="27"/>
    </row>
    <row r="102" ht="29.25" customHeight="1">
      <c r="A102" t="s" s="63">
        <v>52</v>
      </c>
      <c r="B102" t="s" s="64">
        <v>53</v>
      </c>
      <c r="C102" s="52">
        <v>2003</v>
      </c>
      <c r="D102" s="53">
        <v>5242000</v>
      </c>
      <c r="E102" s="54">
        <v>791</v>
      </c>
      <c r="F102" s="54">
        <v>697</v>
      </c>
      <c r="G102" s="54">
        <v>86</v>
      </c>
      <c r="H102" s="54">
        <v>0.343</v>
      </c>
      <c r="I102" s="54">
        <v>0.419</v>
      </c>
      <c r="J102" s="54">
        <v>0.261</v>
      </c>
      <c r="K102" s="54">
        <v>0.327</v>
      </c>
      <c r="L102" s="54">
        <v>0.401</v>
      </c>
      <c r="M102" t="s" s="55">
        <v>29</v>
      </c>
      <c r="N102" s="108">
        <v>70780000</v>
      </c>
      <c r="O102" s="110">
        <v>82118956</v>
      </c>
      <c r="P102" s="66">
        <v>0.0334992369074975</v>
      </c>
      <c r="Q102" s="67">
        <v>2451367958.8212</v>
      </c>
      <c r="R102" s="54">
        <v>2259948</v>
      </c>
      <c r="S102" s="54">
        <v>162</v>
      </c>
      <c r="T102" s="68">
        <v>13950.2962962963</v>
      </c>
      <c r="U102" s="61">
        <f>PRODUCT(T102,2)</f>
        <v>27900.5925925926</v>
      </c>
      <c r="V102" t="s" s="62">
        <v>54</v>
      </c>
      <c r="W102" s="112">
        <v>43500</v>
      </c>
      <c r="X102" s="27">
        <f>U102/W102</f>
        <v>0.641392933163048</v>
      </c>
    </row>
    <row r="103" ht="14.25" customHeight="1">
      <c r="A103" t="s" s="63">
        <v>55</v>
      </c>
      <c r="B103" t="s" s="64">
        <v>56</v>
      </c>
      <c r="C103" s="52">
        <v>2003</v>
      </c>
      <c r="D103" s="53">
        <v>4080000</v>
      </c>
      <c r="E103" s="54">
        <v>961</v>
      </c>
      <c r="F103" s="54">
        <v>809</v>
      </c>
      <c r="G103" s="54">
        <v>95</v>
      </c>
      <c r="H103" s="54">
        <v>0.36</v>
      </c>
      <c r="I103" s="54">
        <v>0.491</v>
      </c>
      <c r="J103" s="54">
        <v>0.289</v>
      </c>
      <c r="K103" s="54">
        <v>0.327</v>
      </c>
      <c r="L103" s="54">
        <v>0.415</v>
      </c>
      <c r="M103" t="s" s="55">
        <v>26</v>
      </c>
      <c r="N103" s="108">
        <v>99946500</v>
      </c>
      <c r="O103" s="110">
        <v>115957929.3</v>
      </c>
      <c r="P103" s="66">
        <v>0.0468519251571847</v>
      </c>
      <c r="Q103" s="67">
        <v>2474987503.9493</v>
      </c>
      <c r="R103" s="54">
        <v>2724165</v>
      </c>
      <c r="S103" s="54">
        <v>162</v>
      </c>
      <c r="T103" s="68">
        <v>16815.8333333333</v>
      </c>
      <c r="U103" s="61">
        <f>PRODUCT(T103,2)</f>
        <v>33631.6666666666</v>
      </c>
      <c r="V103" t="s" s="79">
        <v>57</v>
      </c>
      <c r="W103" s="80">
        <v>37305</v>
      </c>
      <c r="X103" s="40">
        <f>U103/W103</f>
        <v>0.901532412992001</v>
      </c>
    </row>
    <row r="104" ht="16" customHeight="1">
      <c r="A104" t="s" s="63">
        <v>58</v>
      </c>
      <c r="B104" t="s" s="64">
        <v>59</v>
      </c>
      <c r="C104" s="52">
        <v>2003</v>
      </c>
      <c r="D104" s="53">
        <v>4440000</v>
      </c>
      <c r="E104" s="54">
        <v>826</v>
      </c>
      <c r="F104" s="54">
        <v>969</v>
      </c>
      <c r="G104" s="54">
        <v>71</v>
      </c>
      <c r="H104" s="54">
        <v>0.33</v>
      </c>
      <c r="I104" s="54">
        <v>0.454</v>
      </c>
      <c r="J104" s="54">
        <v>0.266</v>
      </c>
      <c r="K104" s="54">
        <v>0.36</v>
      </c>
      <c r="L104" s="54">
        <v>0.473</v>
      </c>
      <c r="M104" t="s" s="55">
        <v>26</v>
      </c>
      <c r="N104" s="108">
        <v>103491667</v>
      </c>
      <c r="O104" s="110">
        <v>120071032.0534</v>
      </c>
      <c r="P104" s="66">
        <v>0.0480081797962626</v>
      </c>
      <c r="Q104" s="67">
        <v>2501053623.8399</v>
      </c>
      <c r="R104" s="54">
        <v>2094394</v>
      </c>
      <c r="S104" s="54">
        <v>162</v>
      </c>
      <c r="T104" s="68">
        <v>12928.3580246914</v>
      </c>
      <c r="U104" s="61">
        <f>PRODUCT(T104,2)</f>
        <v>25856.7160493828</v>
      </c>
      <c r="V104" t="s" s="62">
        <v>60</v>
      </c>
      <c r="W104" s="81">
        <v>48114</v>
      </c>
      <c r="X104" s="27">
        <f>U104/W104</f>
        <v>0.537405246900752</v>
      </c>
    </row>
    <row r="105" ht="16" customHeight="1">
      <c r="A105" t="s" s="63">
        <v>61</v>
      </c>
      <c r="B105" t="s" s="64">
        <v>62</v>
      </c>
      <c r="C105" s="52">
        <v>2003</v>
      </c>
      <c r="D105" s="53">
        <v>3802000</v>
      </c>
      <c r="E105" s="54">
        <v>907</v>
      </c>
      <c r="F105" s="54">
        <v>740</v>
      </c>
      <c r="G105" s="54">
        <v>101</v>
      </c>
      <c r="H105" s="54">
        <v>0.349</v>
      </c>
      <c r="I105" s="54">
        <v>0.475</v>
      </c>
      <c r="J105" s="54">
        <v>0.284</v>
      </c>
      <c r="K105" s="54">
        <v>0.327</v>
      </c>
      <c r="L105" s="54">
        <v>0.401</v>
      </c>
      <c r="M105" t="s" s="55">
        <v>29</v>
      </c>
      <c r="N105" s="108">
        <v>106243667</v>
      </c>
      <c r="O105" s="110">
        <v>123263902.4534</v>
      </c>
      <c r="P105" s="66">
        <v>0.050452411023165</v>
      </c>
      <c r="Q105" s="67">
        <v>2443171692.9604</v>
      </c>
      <c r="R105" s="54">
        <v>2401084</v>
      </c>
      <c r="S105" s="54">
        <v>162</v>
      </c>
      <c r="T105" s="68">
        <v>14821.5061728395</v>
      </c>
      <c r="U105" s="61">
        <f>PRODUCT(T105,2)</f>
        <v>29643.012345679</v>
      </c>
      <c r="V105" t="s" s="62">
        <v>63</v>
      </c>
      <c r="W105" s="43">
        <v>49586</v>
      </c>
      <c r="X105" s="27">
        <f>U105/W105</f>
        <v>0.5978101146629901</v>
      </c>
    </row>
    <row r="106" ht="16" customHeight="1">
      <c r="A106" t="s" s="63">
        <v>64</v>
      </c>
      <c r="B106" t="s" s="64">
        <v>65</v>
      </c>
      <c r="C106" s="52">
        <v>2003</v>
      </c>
      <c r="D106" s="53">
        <v>4156000</v>
      </c>
      <c r="E106" s="54">
        <v>805</v>
      </c>
      <c r="F106" s="54">
        <v>677</v>
      </c>
      <c r="G106" s="54">
        <v>87</v>
      </c>
      <c r="H106" s="54">
        <v>0.336</v>
      </c>
      <c r="I106" s="54">
        <v>0.431</v>
      </c>
      <c r="J106" s="54">
        <v>0.263</v>
      </c>
      <c r="K106" s="54">
        <v>0.326</v>
      </c>
      <c r="L106" s="54">
        <v>0.397</v>
      </c>
      <c r="M106" t="s" s="55">
        <v>29</v>
      </c>
      <c r="N106" s="108">
        <v>71040000</v>
      </c>
      <c r="O106" s="110">
        <v>82420608</v>
      </c>
      <c r="P106" s="66">
        <v>0.0340538503293403</v>
      </c>
      <c r="Q106" s="67">
        <v>2420302174.4354</v>
      </c>
      <c r="R106" s="54">
        <v>2454241</v>
      </c>
      <c r="S106" s="54">
        <v>162</v>
      </c>
      <c r="T106" s="68">
        <v>15149.6358024691</v>
      </c>
      <c r="U106" s="61">
        <f>PRODUCT(T106,2)</f>
        <v>30299.2716049382</v>
      </c>
      <c r="V106" t="s" s="62">
        <v>112</v>
      </c>
      <c r="W106" s="43">
        <v>40950</v>
      </c>
      <c r="X106" s="27">
        <f>U106/W106</f>
        <v>0.739908952501543</v>
      </c>
    </row>
    <row r="107" ht="16" customHeight="1">
      <c r="A107" t="s" s="63">
        <v>67</v>
      </c>
      <c r="B107" t="s" s="64">
        <v>68</v>
      </c>
      <c r="C107" s="52">
        <v>2003</v>
      </c>
      <c r="D107" s="53">
        <v>2820000</v>
      </c>
      <c r="E107" s="54">
        <v>795</v>
      </c>
      <c r="F107" s="54">
        <v>637</v>
      </c>
      <c r="G107" s="54">
        <v>93</v>
      </c>
      <c r="H107" s="54">
        <v>0.344</v>
      </c>
      <c r="I107" s="54">
        <v>0.41</v>
      </c>
      <c r="J107" s="54">
        <v>0.271</v>
      </c>
      <c r="K107" s="54">
        <v>0.311</v>
      </c>
      <c r="L107" s="54">
        <v>0.388</v>
      </c>
      <c r="M107" t="s" s="55">
        <v>26</v>
      </c>
      <c r="N107" s="108">
        <v>86959167</v>
      </c>
      <c r="O107" s="110">
        <v>100890025.5534</v>
      </c>
      <c r="P107" s="66">
        <v>0.041645770506436</v>
      </c>
      <c r="Q107" s="67">
        <v>2422575553.9283</v>
      </c>
      <c r="R107" s="54">
        <v>3268509</v>
      </c>
      <c r="S107" s="54">
        <v>162</v>
      </c>
      <c r="T107" s="68">
        <v>20175.9814814815</v>
      </c>
      <c r="U107" s="61">
        <f>PRODUCT(T107,2)</f>
        <v>40351.962962963</v>
      </c>
      <c r="V107" t="s" s="62">
        <v>69</v>
      </c>
      <c r="W107" s="43">
        <v>47929</v>
      </c>
      <c r="X107" s="27">
        <f>U107/W107</f>
        <v>0.841911222077719</v>
      </c>
    </row>
    <row r="108" ht="16" customHeight="1">
      <c r="A108" t="s" s="63">
        <v>70</v>
      </c>
      <c r="B108" t="s" s="64">
        <v>71</v>
      </c>
      <c r="C108" s="52">
        <v>2003</v>
      </c>
      <c r="D108" s="53">
        <v>2471000</v>
      </c>
      <c r="E108" s="54">
        <v>801</v>
      </c>
      <c r="F108" s="54">
        <v>758</v>
      </c>
      <c r="G108" s="54">
        <v>90</v>
      </c>
      <c r="H108" s="54">
        <v>0.341</v>
      </c>
      <c r="I108" s="54">
        <v>0.431</v>
      </c>
      <c r="J108" s="54">
        <v>0.277</v>
      </c>
      <c r="K108" s="54">
        <v>0.319</v>
      </c>
      <c r="L108" s="54">
        <v>0.428</v>
      </c>
      <c r="M108" t="s" s="55">
        <v>26</v>
      </c>
      <c r="N108" s="108">
        <v>55505000</v>
      </c>
      <c r="O108" s="110">
        <v>64396901</v>
      </c>
      <c r="P108" s="66">
        <v>0.0266744328829375</v>
      </c>
      <c r="Q108" s="67">
        <v>2414180698.1468</v>
      </c>
      <c r="R108" s="54">
        <v>1946011</v>
      </c>
      <c r="S108" s="54">
        <v>162</v>
      </c>
      <c r="T108" s="68">
        <v>12012.4135802469</v>
      </c>
      <c r="U108" s="61">
        <f>PRODUCT(T108,2)</f>
        <v>24024.8271604938</v>
      </c>
      <c r="V108" t="s" s="62">
        <v>72</v>
      </c>
      <c r="W108" s="43">
        <v>46564</v>
      </c>
      <c r="X108" s="27">
        <f>U108/W108</f>
        <v>0.515952821074087</v>
      </c>
    </row>
    <row r="109" ht="25.5" customHeight="1">
      <c r="A109" t="s" s="63">
        <v>73</v>
      </c>
      <c r="B109" t="s" s="63">
        <v>74</v>
      </c>
      <c r="C109" t="s" s="88">
        <v>33</v>
      </c>
      <c r="D109" s="70">
        <v>3124000</v>
      </c>
      <c r="E109" t="s" s="89">
        <v>33</v>
      </c>
      <c r="F109" t="s" s="89">
        <v>33</v>
      </c>
      <c r="G109" t="s" s="89">
        <v>33</v>
      </c>
      <c r="H109" t="s" s="89">
        <v>33</v>
      </c>
      <c r="I109" t="s" s="89">
        <v>33</v>
      </c>
      <c r="J109" t="s" s="89">
        <v>33</v>
      </c>
      <c r="K109" t="s" s="89">
        <v>33</v>
      </c>
      <c r="L109" t="s" s="89">
        <v>33</v>
      </c>
      <c r="M109" t="s" s="88">
        <v>33</v>
      </c>
      <c r="N109" s="111">
        <v>80640333</v>
      </c>
      <c r="O109" s="110">
        <v>93558914.3466</v>
      </c>
      <c r="P109" s="66">
        <v>0.038812022970858</v>
      </c>
      <c r="Q109" s="73">
        <v>2410565262.6468</v>
      </c>
      <c r="R109" t="s" s="91">
        <v>33</v>
      </c>
      <c r="S109" t="s" s="89">
        <v>33</v>
      </c>
      <c r="T109" t="s" s="75">
        <v>33</v>
      </c>
      <c r="U109" s="76"/>
      <c r="V109" s="77"/>
      <c r="W109" s="85"/>
      <c r="X109" s="27"/>
    </row>
    <row r="110" ht="25.5" customHeight="1">
      <c r="A110" t="s" s="63">
        <v>75</v>
      </c>
      <c r="B110" t="s" s="63">
        <v>76</v>
      </c>
      <c r="C110" t="s" s="92">
        <v>33</v>
      </c>
      <c r="D110" s="70">
        <v>3124000</v>
      </c>
      <c r="E110" t="s" s="93">
        <v>33</v>
      </c>
      <c r="F110" t="s" s="93">
        <v>33</v>
      </c>
      <c r="G110" t="s" s="93">
        <v>33</v>
      </c>
      <c r="H110" t="s" s="93">
        <v>33</v>
      </c>
      <c r="I110" t="s" s="93">
        <v>33</v>
      </c>
      <c r="J110" t="s" s="93">
        <v>33</v>
      </c>
      <c r="K110" t="s" s="93">
        <v>33</v>
      </c>
      <c r="L110" t="s" s="93">
        <v>33</v>
      </c>
      <c r="M110" t="s" s="92">
        <v>33</v>
      </c>
      <c r="N110" s="113">
        <v>19630000</v>
      </c>
      <c r="O110" s="110">
        <v>22774726</v>
      </c>
      <c r="P110" s="66">
        <v>0.009502773597492921</v>
      </c>
      <c r="Q110" s="73">
        <v>2396639861.6514</v>
      </c>
      <c r="R110" t="s" s="94">
        <v>33</v>
      </c>
      <c r="S110" t="s" s="93">
        <v>33</v>
      </c>
      <c r="T110" t="s" s="75">
        <v>33</v>
      </c>
      <c r="U110" s="76"/>
      <c r="V110" s="77"/>
      <c r="W110" s="85"/>
      <c r="X110" s="27"/>
    </row>
    <row r="111" ht="16" customHeight="1">
      <c r="A111" t="s" s="63">
        <v>77</v>
      </c>
      <c r="B111" t="s" s="64">
        <v>78</v>
      </c>
      <c r="C111" s="52">
        <v>2003</v>
      </c>
      <c r="D111" s="53">
        <v>3848000</v>
      </c>
      <c r="E111" s="54">
        <v>591</v>
      </c>
      <c r="F111" s="54">
        <v>928</v>
      </c>
      <c r="G111" s="54">
        <v>43</v>
      </c>
      <c r="H111" s="54">
        <v>0.3</v>
      </c>
      <c r="I111" s="54">
        <v>0.375</v>
      </c>
      <c r="J111" s="54">
        <v>0.24</v>
      </c>
      <c r="K111" s="54">
        <v>0.352</v>
      </c>
      <c r="L111" s="54">
        <v>0.461</v>
      </c>
      <c r="M111" t="s" s="55">
        <v>26</v>
      </c>
      <c r="N111" s="114">
        <v>49168000</v>
      </c>
      <c r="O111" s="110">
        <v>57044713.6</v>
      </c>
      <c r="P111" s="66">
        <v>0.0236962135764194</v>
      </c>
      <c r="Q111" s="67">
        <v>2407334548.0295</v>
      </c>
      <c r="R111" s="54">
        <v>1368245</v>
      </c>
      <c r="S111" s="54">
        <v>162</v>
      </c>
      <c r="T111" s="68">
        <v>8445.956790123460</v>
      </c>
      <c r="U111" s="61">
        <f>PRODUCT(T111,2)</f>
        <v>16891.9135802469</v>
      </c>
      <c r="V111" t="s" s="62">
        <v>79</v>
      </c>
      <c r="W111" s="43">
        <v>41070</v>
      </c>
      <c r="X111" s="27">
        <f>U111/W111</f>
        <v>0.411295680064449</v>
      </c>
    </row>
    <row r="112" ht="25.5" customHeight="1">
      <c r="A112" t="s" s="63">
        <v>80</v>
      </c>
      <c r="B112" t="s" s="63">
        <v>81</v>
      </c>
      <c r="C112" t="s" s="88">
        <v>33</v>
      </c>
      <c r="D112" s="70">
        <v>2104000</v>
      </c>
      <c r="E112" t="s" s="89">
        <v>33</v>
      </c>
      <c r="F112" t="s" s="89">
        <v>33</v>
      </c>
      <c r="G112" t="s" s="89">
        <v>33</v>
      </c>
      <c r="H112" t="s" s="89">
        <v>33</v>
      </c>
      <c r="I112" t="s" s="89">
        <v>33</v>
      </c>
      <c r="J112" t="s" s="89">
        <v>33</v>
      </c>
      <c r="K112" t="s" s="89">
        <v>33</v>
      </c>
      <c r="L112" t="s" s="89">
        <v>33</v>
      </c>
      <c r="M112" t="s" s="88">
        <v>33</v>
      </c>
      <c r="N112" s="111">
        <v>67179667</v>
      </c>
      <c r="O112" s="110">
        <v>77941849.6534</v>
      </c>
      <c r="P112" s="66">
        <v>0.0324369994094042</v>
      </c>
      <c r="Q112" s="73">
        <v>2402868670.7317</v>
      </c>
      <c r="R112" t="s" s="91">
        <v>33</v>
      </c>
      <c r="S112" t="s" s="89">
        <v>33</v>
      </c>
      <c r="T112" t="s" s="75">
        <v>33</v>
      </c>
      <c r="U112" s="76"/>
      <c r="V112" s="77"/>
      <c r="W112" s="85"/>
      <c r="X112" s="27"/>
    </row>
    <row r="113" ht="25.5" customHeight="1">
      <c r="A113" t="s" s="63">
        <v>82</v>
      </c>
      <c r="B113" t="s" s="63">
        <v>83</v>
      </c>
      <c r="C113" t="s" s="92">
        <v>33</v>
      </c>
      <c r="D113" s="70">
        <v>5101000</v>
      </c>
      <c r="E113" t="s" s="93">
        <v>33</v>
      </c>
      <c r="F113" t="s" s="93">
        <v>33</v>
      </c>
      <c r="G113" t="s" s="93">
        <v>33</v>
      </c>
      <c r="H113" t="s" s="93">
        <v>33</v>
      </c>
      <c r="I113" t="s" s="93">
        <v>33</v>
      </c>
      <c r="J113" t="s" s="93">
        <v>33</v>
      </c>
      <c r="K113" t="s" s="93">
        <v>33</v>
      </c>
      <c r="L113" t="s" s="93">
        <v>33</v>
      </c>
      <c r="M113" t="s" s="92">
        <v>33</v>
      </c>
      <c r="N113" s="111">
        <v>49050000</v>
      </c>
      <c r="O113" s="110">
        <v>56907810</v>
      </c>
      <c r="P113" s="66">
        <v>0.023729466513992</v>
      </c>
      <c r="Q113" s="73">
        <v>2398191715.2012</v>
      </c>
      <c r="R113" t="s" s="94">
        <v>33</v>
      </c>
      <c r="S113" t="s" s="93">
        <v>33</v>
      </c>
      <c r="T113" t="s" s="75">
        <v>33</v>
      </c>
      <c r="U113" s="76"/>
      <c r="V113" s="77"/>
      <c r="W113" s="85"/>
      <c r="X113" s="27"/>
    </row>
    <row r="114" ht="16" customHeight="1">
      <c r="A114" t="s" s="63">
        <v>84</v>
      </c>
      <c r="B114" t="s" s="64">
        <v>85</v>
      </c>
      <c r="C114" s="52">
        <v>2003</v>
      </c>
      <c r="D114" s="53">
        <v>2130000</v>
      </c>
      <c r="E114" s="54">
        <v>743</v>
      </c>
      <c r="F114" s="54">
        <v>820</v>
      </c>
      <c r="G114" s="54">
        <v>71</v>
      </c>
      <c r="H114" s="54">
        <v>0.323</v>
      </c>
      <c r="I114" s="54">
        <v>0.405</v>
      </c>
      <c r="J114" s="54">
        <v>0.268</v>
      </c>
      <c r="K114" s="54">
        <v>0.346</v>
      </c>
      <c r="L114" s="54">
        <v>0.446</v>
      </c>
      <c r="M114" t="s" s="55">
        <v>26</v>
      </c>
      <c r="N114" s="108">
        <v>73877500</v>
      </c>
      <c r="O114" s="110">
        <v>85712675.5</v>
      </c>
      <c r="P114" s="66">
        <v>0.0358771788464128</v>
      </c>
      <c r="Q114" s="67">
        <v>2389058400.2418</v>
      </c>
      <c r="R114" s="54">
        <v>2454523</v>
      </c>
      <c r="S114" s="54">
        <v>163</v>
      </c>
      <c r="T114" s="68">
        <v>15058.4233128834</v>
      </c>
      <c r="U114" s="61">
        <f>PRODUCT(T114,2)</f>
        <v>30116.8466257668</v>
      </c>
      <c r="V114" t="s" s="62">
        <v>86</v>
      </c>
      <c r="W114" s="43">
        <v>48876</v>
      </c>
      <c r="X114" s="27">
        <f>U114/W114</f>
        <v>0.616188858044169</v>
      </c>
    </row>
    <row r="115" ht="29.25" customHeight="1">
      <c r="A115" t="s" s="63">
        <v>87</v>
      </c>
      <c r="B115" t="s" s="64">
        <v>88</v>
      </c>
      <c r="C115" s="52">
        <v>2003</v>
      </c>
      <c r="D115" s="53">
        <v>2763000</v>
      </c>
      <c r="E115" s="54">
        <v>678</v>
      </c>
      <c r="F115" s="54">
        <v>831</v>
      </c>
      <c r="G115" s="54">
        <v>64</v>
      </c>
      <c r="H115" s="54">
        <v>0.333</v>
      </c>
      <c r="I115" s="54">
        <v>0.388</v>
      </c>
      <c r="J115" s="54">
        <v>0.261</v>
      </c>
      <c r="K115" s="54">
        <v>0.341</v>
      </c>
      <c r="L115" s="54">
        <v>0.437</v>
      </c>
      <c r="M115" t="s" s="55">
        <v>29</v>
      </c>
      <c r="N115" s="108">
        <v>47928000</v>
      </c>
      <c r="O115" s="110">
        <v>55606065.6</v>
      </c>
      <c r="P115" s="66">
        <v>0.0235475617456044</v>
      </c>
      <c r="Q115" s="67">
        <v>2361436237.0397</v>
      </c>
      <c r="R115" s="54">
        <v>2030084</v>
      </c>
      <c r="S115" s="54">
        <v>162</v>
      </c>
      <c r="T115" s="68">
        <v>12531.3827160494</v>
      </c>
      <c r="U115" s="61">
        <f>PRODUCT(T115,2)</f>
        <v>25062.7654320988</v>
      </c>
      <c r="V115" t="s" s="62">
        <v>89</v>
      </c>
      <c r="W115" s="95">
        <v>66307</v>
      </c>
      <c r="X115" s="27">
        <f>U115/W115</f>
        <v>0.377980687289408</v>
      </c>
    </row>
    <row r="116" ht="16" customHeight="1">
      <c r="A116" t="s" s="63">
        <v>90</v>
      </c>
      <c r="B116" t="s" s="64">
        <v>91</v>
      </c>
      <c r="C116" s="52">
        <v>2003</v>
      </c>
      <c r="D116" s="53">
        <v>1784000</v>
      </c>
      <c r="E116" s="54">
        <v>699</v>
      </c>
      <c r="F116" s="54">
        <v>778</v>
      </c>
      <c r="G116" s="54">
        <v>68</v>
      </c>
      <c r="H116" s="54">
        <v>0.316</v>
      </c>
      <c r="I116" s="54">
        <v>0.401</v>
      </c>
      <c r="J116" s="54">
        <v>0.254</v>
      </c>
      <c r="K116" s="54">
        <v>0.329</v>
      </c>
      <c r="L116" s="54">
        <v>0.426</v>
      </c>
      <c r="M116" t="s" s="55">
        <v>26</v>
      </c>
      <c r="N116" s="108">
        <v>48584834</v>
      </c>
      <c r="O116" s="110">
        <v>56368124.4068</v>
      </c>
      <c r="P116" s="66">
        <v>0.0238060392259708</v>
      </c>
      <c r="Q116" s="67">
        <v>2367807759.6926</v>
      </c>
      <c r="R116" s="54">
        <v>1730002</v>
      </c>
      <c r="S116" s="54">
        <v>162</v>
      </c>
      <c r="T116" s="68">
        <v>10679.024691358</v>
      </c>
      <c r="U116" s="61">
        <f>PRODUCT(T116,2)</f>
        <v>21358.049382716</v>
      </c>
      <c r="V116" t="s" s="62">
        <v>92</v>
      </c>
      <c r="W116" s="43">
        <v>34830</v>
      </c>
      <c r="X116" s="27">
        <f>U116/W116</f>
        <v>0.613208423276371</v>
      </c>
    </row>
    <row r="117" ht="16" customHeight="1">
      <c r="A117" t="s" s="63">
        <v>93</v>
      </c>
      <c r="B117" t="s" s="64">
        <v>94</v>
      </c>
      <c r="C117" s="52">
        <v>2003</v>
      </c>
      <c r="D117" s="53">
        <v>2101000</v>
      </c>
      <c r="E117" s="54">
        <v>876</v>
      </c>
      <c r="F117" s="54">
        <v>796</v>
      </c>
      <c r="G117" s="54">
        <v>85</v>
      </c>
      <c r="H117" s="54">
        <v>0.35</v>
      </c>
      <c r="I117" s="54">
        <v>0.454</v>
      </c>
      <c r="J117" s="54">
        <v>0.279</v>
      </c>
      <c r="K117" s="54">
        <v>0.336</v>
      </c>
      <c r="L117" s="54">
        <v>0.452</v>
      </c>
      <c r="M117" t="s" s="55">
        <v>29</v>
      </c>
      <c r="N117" s="108">
        <v>83486666</v>
      </c>
      <c r="O117" s="110">
        <v>96861229.8932</v>
      </c>
      <c r="P117" s="66">
        <v>0.041206119278367</v>
      </c>
      <c r="Q117" s="67">
        <v>2350651592.2758</v>
      </c>
      <c r="R117" s="54">
        <v>2910386</v>
      </c>
      <c r="S117" s="54">
        <v>162</v>
      </c>
      <c r="T117" s="68">
        <v>17965.3456790123</v>
      </c>
      <c r="U117" s="61">
        <f>PRODUCT(T117,2)</f>
        <v>35930.6913580246</v>
      </c>
      <c r="V117" t="s" s="62">
        <v>95</v>
      </c>
      <c r="W117" s="86">
        <v>49676</v>
      </c>
      <c r="X117" s="27">
        <f>U117/W117</f>
        <v>0.723300816451095</v>
      </c>
    </row>
    <row r="118" ht="14.25" customHeight="1">
      <c r="A118" t="s" s="63">
        <v>96</v>
      </c>
      <c r="B118" t="s" s="64">
        <v>97</v>
      </c>
      <c r="C118" s="52">
        <v>2003</v>
      </c>
      <c r="D118" s="53">
        <v>1747000</v>
      </c>
      <c r="E118" s="54">
        <v>753</v>
      </c>
      <c r="F118" s="54">
        <v>801</v>
      </c>
      <c r="G118" s="54">
        <v>75</v>
      </c>
      <c r="H118" s="54">
        <v>0.338</v>
      </c>
      <c r="I118" s="54">
        <v>0.42</v>
      </c>
      <c r="J118" s="54">
        <v>0.267</v>
      </c>
      <c r="K118" s="54">
        <v>0.336</v>
      </c>
      <c r="L118" s="54">
        <v>0.431</v>
      </c>
      <c r="M118" t="s" s="55">
        <v>29</v>
      </c>
      <c r="N118" s="108">
        <v>54812429</v>
      </c>
      <c r="O118" s="110">
        <v>63593380.1258</v>
      </c>
      <c r="P118" s="66">
        <v>0.0271815199400435</v>
      </c>
      <c r="Q118" s="67">
        <v>2339581460.7157</v>
      </c>
      <c r="R118" s="54">
        <v>1636751</v>
      </c>
      <c r="S118" s="54">
        <v>162</v>
      </c>
      <c r="T118" s="68">
        <v>10103.4012345679</v>
      </c>
      <c r="U118" s="61">
        <f>PRODUCT(T118,2)</f>
        <v>20206.8024691358</v>
      </c>
      <c r="V118" t="s" s="79">
        <v>109</v>
      </c>
      <c r="W118" s="80">
        <v>37898</v>
      </c>
      <c r="X118" s="40">
        <f>U118/W118</f>
        <v>0.53318915164747</v>
      </c>
    </row>
    <row r="119" ht="29.25" customHeight="1">
      <c r="A119" t="s" s="63">
        <v>99</v>
      </c>
      <c r="B119" t="s" s="64">
        <v>100</v>
      </c>
      <c r="C119" s="52">
        <v>2003</v>
      </c>
      <c r="D119" s="53">
        <v>1411000</v>
      </c>
      <c r="E119" s="54">
        <v>836</v>
      </c>
      <c r="F119" s="54">
        <v>867</v>
      </c>
      <c r="G119" s="54">
        <v>83</v>
      </c>
      <c r="H119" s="54">
        <v>0.336</v>
      </c>
      <c r="I119" s="54">
        <v>0.427</v>
      </c>
      <c r="J119" s="54">
        <v>0.274</v>
      </c>
      <c r="K119" s="54">
        <v>0.348</v>
      </c>
      <c r="L119" s="54">
        <v>0.45</v>
      </c>
      <c r="M119" t="s" s="55">
        <v>26</v>
      </c>
      <c r="N119" s="108">
        <v>40518000</v>
      </c>
      <c r="O119" s="110">
        <v>47008983.6</v>
      </c>
      <c r="P119" s="66">
        <v>0.02032782040845</v>
      </c>
      <c r="Q119" s="67">
        <v>2312544220.4546</v>
      </c>
      <c r="R119" s="54">
        <v>1779895</v>
      </c>
      <c r="S119" s="54">
        <v>162</v>
      </c>
      <c r="T119" s="68">
        <v>10987.0061728395</v>
      </c>
      <c r="U119" s="61">
        <f>PRODUCT(T119,2)</f>
        <v>21974.012345679</v>
      </c>
      <c r="V119" t="s" s="62">
        <v>101</v>
      </c>
      <c r="W119" s="81">
        <v>40793</v>
      </c>
      <c r="X119" s="27">
        <f>U119/W119</f>
        <v>0.538671153033094</v>
      </c>
    </row>
    <row r="120" ht="29.25" customHeight="1">
      <c r="A120" t="s" s="63">
        <v>102</v>
      </c>
      <c r="B120" t="s" s="64">
        <v>103</v>
      </c>
      <c r="C120" s="52">
        <v>2003</v>
      </c>
      <c r="D120" s="53">
        <v>1542000</v>
      </c>
      <c r="E120" s="54">
        <v>694</v>
      </c>
      <c r="F120" s="54">
        <v>886</v>
      </c>
      <c r="G120" s="54">
        <v>69</v>
      </c>
      <c r="H120" s="54">
        <v>0.318</v>
      </c>
      <c r="I120" s="54">
        <v>0.395</v>
      </c>
      <c r="J120" s="54">
        <v>0.245</v>
      </c>
      <c r="K120" s="54">
        <v>0.349</v>
      </c>
      <c r="L120" s="54">
        <v>0.463</v>
      </c>
      <c r="M120" t="s" s="55">
        <v>29</v>
      </c>
      <c r="N120" s="108">
        <v>59355667</v>
      </c>
      <c r="O120" s="110">
        <v>68864444.85340001</v>
      </c>
      <c r="P120" s="66">
        <v>0.0296888609394746</v>
      </c>
      <c r="Q120" s="67">
        <v>2319538125.5546</v>
      </c>
      <c r="R120" s="54">
        <v>2355259</v>
      </c>
      <c r="S120" s="54">
        <v>162</v>
      </c>
      <c r="T120" s="68">
        <v>14538.6358024691</v>
      </c>
      <c r="U120" s="61">
        <f>PRODUCT(T120,2)</f>
        <v>29077.2716049382</v>
      </c>
      <c r="V120" t="s" s="62">
        <v>104</v>
      </c>
      <c r="W120" s="43">
        <v>52952</v>
      </c>
      <c r="X120" s="27">
        <f>U120/W120</f>
        <v>0.549125086964387</v>
      </c>
    </row>
    <row r="121" ht="16" customHeight="1">
      <c r="A121" t="s" s="96">
        <v>105</v>
      </c>
      <c r="B121" t="s" s="97">
        <v>106</v>
      </c>
      <c r="C121" s="52">
        <v>2003</v>
      </c>
      <c r="D121" s="53">
        <v>1330000</v>
      </c>
      <c r="E121" s="54">
        <v>714</v>
      </c>
      <c r="F121" s="54">
        <v>873</v>
      </c>
      <c r="G121" s="54">
        <v>68</v>
      </c>
      <c r="H121" s="54">
        <v>0.329</v>
      </c>
      <c r="I121" s="54">
        <v>0.419</v>
      </c>
      <c r="J121" s="54">
        <v>0.256</v>
      </c>
      <c r="K121" s="54">
        <v>0.348</v>
      </c>
      <c r="L121" s="54">
        <v>0.462</v>
      </c>
      <c r="M121" t="s" s="55">
        <v>29</v>
      </c>
      <c r="N121" s="108">
        <v>40627000</v>
      </c>
      <c r="O121" s="115">
        <v>47135445.4</v>
      </c>
      <c r="P121" s="99">
        <v>0.0204979002552839</v>
      </c>
      <c r="Q121" s="100">
        <v>2299525552.0306</v>
      </c>
      <c r="R121" s="54">
        <v>1700354</v>
      </c>
      <c r="S121" s="54">
        <v>162</v>
      </c>
      <c r="T121" s="101">
        <v>10496.012345679</v>
      </c>
      <c r="U121" s="61">
        <f>PRODUCT(T121,2)</f>
        <v>20992.024691358</v>
      </c>
      <c r="V121" t="s" s="62">
        <v>110</v>
      </c>
      <c r="W121" s="43">
        <v>41900</v>
      </c>
      <c r="X121" s="27">
        <f>U121/W121</f>
        <v>0.501002975927399</v>
      </c>
    </row>
    <row r="122" ht="16" customHeight="1">
      <c r="A122" t="s" s="14">
        <v>24</v>
      </c>
      <c r="B122" t="s" s="15">
        <v>25</v>
      </c>
      <c r="C122" s="16">
        <v>2004</v>
      </c>
      <c r="D122" s="17">
        <v>18032000</v>
      </c>
      <c r="E122" s="18">
        <v>897</v>
      </c>
      <c r="F122" s="18">
        <v>808</v>
      </c>
      <c r="G122" s="18">
        <v>101</v>
      </c>
      <c r="H122" s="18">
        <v>0.353</v>
      </c>
      <c r="I122" s="18">
        <v>0.458</v>
      </c>
      <c r="J122" s="18">
        <v>0.268</v>
      </c>
      <c r="K122" s="18">
        <v>0.328</v>
      </c>
      <c r="L122" s="18">
        <v>0.432</v>
      </c>
      <c r="M122" t="s" s="19">
        <v>26</v>
      </c>
      <c r="N122" s="102">
        <v>182835513</v>
      </c>
      <c r="O122" s="33">
        <v>207390322.3959</v>
      </c>
      <c r="P122" s="21">
        <v>0.0908170993792564</v>
      </c>
      <c r="Q122" s="103">
        <v>2283604341.1806</v>
      </c>
      <c r="R122" s="18">
        <v>3775292</v>
      </c>
      <c r="S122" s="18">
        <v>162</v>
      </c>
      <c r="T122" s="23">
        <v>23304.2716049383</v>
      </c>
      <c r="U122" s="116">
        <f>PRODUCT(T122,2)</f>
        <v>46608.5432098766</v>
      </c>
      <c r="V122" t="s" s="117">
        <v>111</v>
      </c>
      <c r="W122" s="118">
        <v>57478</v>
      </c>
      <c r="X122" s="27">
        <f>U122/W122</f>
        <v>0.810893615120161</v>
      </c>
    </row>
    <row r="123" ht="16" customHeight="1">
      <c r="A123" t="s" s="14">
        <v>24</v>
      </c>
      <c r="B123" t="s" s="15">
        <v>28</v>
      </c>
      <c r="C123" s="16">
        <v>2004</v>
      </c>
      <c r="D123" s="17">
        <v>18032000</v>
      </c>
      <c r="E123" s="18">
        <v>684</v>
      </c>
      <c r="F123" s="18">
        <v>731</v>
      </c>
      <c r="G123" s="18">
        <v>71</v>
      </c>
      <c r="H123" s="18">
        <v>0.317</v>
      </c>
      <c r="I123" s="18">
        <v>0.409</v>
      </c>
      <c r="J123" s="18">
        <v>0.249</v>
      </c>
      <c r="K123" s="18">
        <v>0.335</v>
      </c>
      <c r="L123" s="18">
        <v>0.405</v>
      </c>
      <c r="M123" t="s" s="19">
        <v>29</v>
      </c>
      <c r="N123" s="102">
        <v>100629303</v>
      </c>
      <c r="O123" s="33">
        <v>114143818.3929</v>
      </c>
      <c r="P123" s="21">
        <v>0.0499840608701457</v>
      </c>
      <c r="Q123" s="103">
        <v>2283604341.1806</v>
      </c>
      <c r="R123" s="18">
        <v>2318321</v>
      </c>
      <c r="S123" s="18">
        <v>162</v>
      </c>
      <c r="T123" s="23">
        <v>14310.6234567901</v>
      </c>
      <c r="U123" s="116">
        <f>PRODUCT(T123,2)</f>
        <v>28621.2469135802</v>
      </c>
      <c r="V123" t="s" s="117">
        <v>30</v>
      </c>
      <c r="W123" s="118">
        <v>57333</v>
      </c>
      <c r="X123" s="27">
        <f>U123/W123</f>
        <v>0.499210697392081</v>
      </c>
    </row>
    <row r="124" ht="25.5" customHeight="1">
      <c r="A124" t="s" s="14">
        <v>31</v>
      </c>
      <c r="B124" t="s" s="29">
        <v>32</v>
      </c>
      <c r="C124" t="s" s="32">
        <v>33</v>
      </c>
      <c r="D124" s="31">
        <v>11942000</v>
      </c>
      <c r="E124" t="s" s="32">
        <v>33</v>
      </c>
      <c r="F124" t="s" s="32">
        <v>33</v>
      </c>
      <c r="G124" t="s" s="32">
        <v>33</v>
      </c>
      <c r="H124" t="s" s="32">
        <v>33</v>
      </c>
      <c r="I124" t="s" s="32">
        <v>33</v>
      </c>
      <c r="J124" t="s" s="32">
        <v>33</v>
      </c>
      <c r="K124" t="s" s="32">
        <v>33</v>
      </c>
      <c r="L124" t="s" s="32">
        <v>33</v>
      </c>
      <c r="M124" t="s" s="32">
        <v>33</v>
      </c>
      <c r="N124" s="104">
        <v>101084667</v>
      </c>
      <c r="O124" s="33">
        <v>114660337.7781</v>
      </c>
      <c r="P124" s="21">
        <v>0.0502102468936549</v>
      </c>
      <c r="Q124" s="21">
        <v>2283604341.1806</v>
      </c>
      <c r="R124" t="s" s="32">
        <v>33</v>
      </c>
      <c r="S124" t="s" s="32">
        <v>33</v>
      </c>
      <c r="T124" t="s" s="34">
        <v>33</v>
      </c>
      <c r="U124" s="119"/>
      <c r="V124" s="120"/>
      <c r="W124" s="121"/>
      <c r="X124" s="27"/>
    </row>
    <row r="125" ht="14.25" customHeight="1">
      <c r="A125" t="s" s="14">
        <v>31</v>
      </c>
      <c r="B125" t="s" s="15">
        <v>34</v>
      </c>
      <c r="C125" s="16">
        <v>2004</v>
      </c>
      <c r="D125" s="17">
        <v>11942000</v>
      </c>
      <c r="E125" s="18">
        <v>761</v>
      </c>
      <c r="F125" s="18">
        <v>684</v>
      </c>
      <c r="G125" s="18">
        <v>93</v>
      </c>
      <c r="H125" s="18">
        <v>0.332</v>
      </c>
      <c r="I125" s="18">
        <v>0.423</v>
      </c>
      <c r="J125" s="18">
        <v>0.262</v>
      </c>
      <c r="K125" s="18">
        <v>0.323</v>
      </c>
      <c r="L125" s="18">
        <v>0.408</v>
      </c>
      <c r="M125" t="s" s="19">
        <v>29</v>
      </c>
      <c r="N125" s="102">
        <v>89694342</v>
      </c>
      <c r="O125" s="33">
        <v>101740292.1306</v>
      </c>
      <c r="P125" s="21">
        <v>0.0445525042564954</v>
      </c>
      <c r="Q125" s="103">
        <v>2283604341.1806</v>
      </c>
      <c r="R125" s="18">
        <v>3488283</v>
      </c>
      <c r="S125" s="18">
        <v>162</v>
      </c>
      <c r="T125" s="23">
        <v>21532.6111111111</v>
      </c>
      <c r="U125" s="116">
        <f>PRODUCT(T125,2)</f>
        <v>43065.2222222222</v>
      </c>
      <c r="V125" t="s" s="122">
        <v>35</v>
      </c>
      <c r="W125" s="123">
        <v>56000</v>
      </c>
      <c r="X125" s="40">
        <f>U125/W125</f>
        <v>0.769021825396825</v>
      </c>
    </row>
    <row r="126" ht="16" customHeight="1">
      <c r="A126" t="s" s="14">
        <v>36</v>
      </c>
      <c r="B126" t="s" s="15">
        <v>37</v>
      </c>
      <c r="C126" s="16">
        <v>2004</v>
      </c>
      <c r="D126" s="17">
        <v>8434000</v>
      </c>
      <c r="E126" s="18">
        <v>789</v>
      </c>
      <c r="F126" s="18">
        <v>665</v>
      </c>
      <c r="G126" s="18">
        <v>89</v>
      </c>
      <c r="H126" s="18">
        <v>0.328</v>
      </c>
      <c r="I126" s="18">
        <v>0.458</v>
      </c>
      <c r="J126" s="18">
        <v>0.268</v>
      </c>
      <c r="K126" s="18">
        <v>0.321</v>
      </c>
      <c r="L126" s="18">
        <v>0.395</v>
      </c>
      <c r="M126" t="s" s="19">
        <v>29</v>
      </c>
      <c r="N126" s="102">
        <v>91101667</v>
      </c>
      <c r="O126" s="33">
        <v>103336620.8781</v>
      </c>
      <c r="P126" s="21">
        <v>0.0452515433670423</v>
      </c>
      <c r="Q126" s="103">
        <v>2283604341.1806</v>
      </c>
      <c r="R126" s="18">
        <v>3170184</v>
      </c>
      <c r="S126" s="18">
        <v>162</v>
      </c>
      <c r="T126" s="23">
        <v>19569.037037037</v>
      </c>
      <c r="U126" s="116">
        <f>PRODUCT(T126,2)</f>
        <v>39138.074074074</v>
      </c>
      <c r="V126" t="s" s="117">
        <v>38</v>
      </c>
      <c r="W126" s="124">
        <v>41649</v>
      </c>
      <c r="X126" s="27">
        <f>U126/W126</f>
        <v>0.9397122157572571</v>
      </c>
    </row>
    <row r="127" ht="14.25" customHeight="1">
      <c r="A127" t="s" s="14">
        <v>36</v>
      </c>
      <c r="B127" t="s" s="15">
        <v>39</v>
      </c>
      <c r="C127" s="16">
        <v>2004</v>
      </c>
      <c r="D127" s="17">
        <v>8434000</v>
      </c>
      <c r="E127" s="18">
        <v>865</v>
      </c>
      <c r="F127" s="18">
        <v>831</v>
      </c>
      <c r="G127" s="18">
        <v>83</v>
      </c>
      <c r="H127" s="18">
        <v>0.333</v>
      </c>
      <c r="I127" s="18">
        <v>0.457</v>
      </c>
      <c r="J127" s="18">
        <v>0.268</v>
      </c>
      <c r="K127" s="18">
        <v>0.338</v>
      </c>
      <c r="L127" s="18">
        <v>0.453</v>
      </c>
      <c r="M127" t="s" s="19">
        <v>26</v>
      </c>
      <c r="N127" s="102">
        <v>65212500</v>
      </c>
      <c r="O127" s="33">
        <v>73970538.75</v>
      </c>
      <c r="P127" s="21">
        <v>0.0323920117929702</v>
      </c>
      <c r="Q127" s="103">
        <v>2283604341.1806</v>
      </c>
      <c r="R127" s="18">
        <v>1930537</v>
      </c>
      <c r="S127" s="18">
        <v>162</v>
      </c>
      <c r="T127" s="23">
        <v>11916.8950617284</v>
      </c>
      <c r="U127" s="116">
        <f>PRODUCT(T127,2)</f>
        <v>23833.7901234568</v>
      </c>
      <c r="V127" t="s" s="122">
        <v>114</v>
      </c>
      <c r="W127" s="123">
        <v>40615</v>
      </c>
      <c r="X127" s="40">
        <f>U127/W127</f>
        <v>0.586822359311998</v>
      </c>
    </row>
    <row r="128" ht="16" customHeight="1">
      <c r="A128" t="s" s="14">
        <v>41</v>
      </c>
      <c r="B128" t="s" s="15">
        <v>42</v>
      </c>
      <c r="C128" s="16">
        <v>2004</v>
      </c>
      <c r="D128" s="17">
        <v>4948000</v>
      </c>
      <c r="E128" s="18">
        <v>719</v>
      </c>
      <c r="F128" s="18">
        <v>823</v>
      </c>
      <c r="G128" s="18">
        <v>67</v>
      </c>
      <c r="H128" s="18">
        <v>0.328</v>
      </c>
      <c r="I128" s="18">
        <v>0.403</v>
      </c>
      <c r="J128" s="18">
        <v>0.26</v>
      </c>
      <c r="K128" s="18">
        <v>0.348</v>
      </c>
      <c r="L128" s="18">
        <v>0.434</v>
      </c>
      <c r="M128" t="s" s="19">
        <v>26</v>
      </c>
      <c r="N128" s="102">
        <v>50017000</v>
      </c>
      <c r="O128" s="33">
        <v>56734283.1</v>
      </c>
      <c r="P128" s="21">
        <v>0.024844182539375</v>
      </c>
      <c r="Q128" s="103">
        <v>2283604341.1806</v>
      </c>
      <c r="R128" s="18">
        <v>1900041</v>
      </c>
      <c r="S128" s="18">
        <v>161</v>
      </c>
      <c r="T128" s="23">
        <v>11801.4968944099</v>
      </c>
      <c r="U128" s="116">
        <f>PRODUCT(T128,2)</f>
        <v>23602.9937888198</v>
      </c>
      <c r="V128" t="s" s="117">
        <v>43</v>
      </c>
      <c r="W128" s="125">
        <v>39150</v>
      </c>
      <c r="X128" s="27">
        <f>U128/W128</f>
        <v>0.602886175959637</v>
      </c>
    </row>
    <row r="129" ht="29.25" customHeight="1">
      <c r="A129" t="s" s="14">
        <v>44</v>
      </c>
      <c r="B129" t="s" s="15">
        <v>45</v>
      </c>
      <c r="C129" s="16">
        <v>2004</v>
      </c>
      <c r="D129" s="17">
        <v>3251000</v>
      </c>
      <c r="E129" s="18">
        <v>793</v>
      </c>
      <c r="F129" s="18">
        <v>742</v>
      </c>
      <c r="G129" s="18">
        <v>91</v>
      </c>
      <c r="H129" s="18">
        <v>0.343</v>
      </c>
      <c r="I129" s="18">
        <v>0.433</v>
      </c>
      <c r="J129" s="18">
        <v>0.27</v>
      </c>
      <c r="K129" s="18">
        <v>0.332</v>
      </c>
      <c r="L129" s="18">
        <v>0.409</v>
      </c>
      <c r="M129" t="s" s="19">
        <v>26</v>
      </c>
      <c r="N129" s="102">
        <v>59825167</v>
      </c>
      <c r="O129" s="33">
        <v>67859686.9281</v>
      </c>
      <c r="P129" s="21">
        <v>0.0297160439329946</v>
      </c>
      <c r="Q129" s="103">
        <v>2283604341.1806</v>
      </c>
      <c r="R129" s="18">
        <v>2201516</v>
      </c>
      <c r="S129" s="18">
        <v>162</v>
      </c>
      <c r="T129" s="23">
        <v>13589.6049382716</v>
      </c>
      <c r="U129" s="116">
        <f>PRODUCT(T129,2)</f>
        <v>27179.2098765432</v>
      </c>
      <c r="V129" t="s" s="117">
        <v>46</v>
      </c>
      <c r="W129" s="118">
        <v>46847</v>
      </c>
      <c r="X129" s="27">
        <f>U129/W129</f>
        <v>0.580169698732965</v>
      </c>
    </row>
    <row r="130" ht="16" customHeight="1">
      <c r="A130" t="s" s="14">
        <v>47</v>
      </c>
      <c r="B130" t="s" s="15">
        <v>48</v>
      </c>
      <c r="C130" s="16">
        <v>2004</v>
      </c>
      <c r="D130" s="17">
        <v>3251000</v>
      </c>
      <c r="E130" s="18">
        <v>850</v>
      </c>
      <c r="F130" s="18">
        <v>770</v>
      </c>
      <c r="G130" s="18">
        <v>91</v>
      </c>
      <c r="H130" s="18">
        <v>0.357</v>
      </c>
      <c r="I130" s="18">
        <v>0.438</v>
      </c>
      <c r="J130" s="18">
        <v>0.27</v>
      </c>
      <c r="K130" s="18">
        <v>0.332</v>
      </c>
      <c r="L130" s="18">
        <v>0.423</v>
      </c>
      <c r="M130" t="s" s="19">
        <v>29</v>
      </c>
      <c r="N130" s="102">
        <v>82019167</v>
      </c>
      <c r="O130" s="33">
        <v>93034341.12809999</v>
      </c>
      <c r="P130" s="21">
        <v>0.0407401314888034</v>
      </c>
      <c r="Q130" s="103">
        <v>2283604341.1806</v>
      </c>
      <c r="R130" s="18">
        <v>3258864</v>
      </c>
      <c r="S130" s="18">
        <v>162</v>
      </c>
      <c r="T130" s="23">
        <v>20116.4444444444</v>
      </c>
      <c r="U130" s="116">
        <f>PRODUCT(T130,2)</f>
        <v>40232.8888888888</v>
      </c>
      <c r="V130" t="s" s="126">
        <v>113</v>
      </c>
      <c r="W130" s="118">
        <v>41503</v>
      </c>
      <c r="X130" s="27">
        <f>U130/W130</f>
        <v>0.969397125241279</v>
      </c>
    </row>
    <row r="131" ht="25.5" customHeight="1">
      <c r="A131" t="s" s="14">
        <v>50</v>
      </c>
      <c r="B131" t="s" s="29">
        <v>51</v>
      </c>
      <c r="C131" t="s" s="32">
        <v>33</v>
      </c>
      <c r="D131" s="31">
        <v>4199000</v>
      </c>
      <c r="E131" t="s" s="32">
        <v>33</v>
      </c>
      <c r="F131" t="s" s="32">
        <v>33</v>
      </c>
      <c r="G131" t="s" s="32">
        <v>33</v>
      </c>
      <c r="H131" t="s" s="32">
        <v>33</v>
      </c>
      <c r="I131" t="s" s="32">
        <v>33</v>
      </c>
      <c r="J131" t="s" s="32">
        <v>33</v>
      </c>
      <c r="K131" t="s" s="32">
        <v>33</v>
      </c>
      <c r="L131" t="s" s="32">
        <v>33</v>
      </c>
      <c r="M131" t="s" s="32">
        <v>33</v>
      </c>
      <c r="N131" t="s" s="34">
        <v>33</v>
      </c>
      <c r="O131" s="33">
        <v>0</v>
      </c>
      <c r="P131" s="21">
        <v>0</v>
      </c>
      <c r="Q131" s="21">
        <v>2283604341.1806</v>
      </c>
      <c r="R131" t="s" s="32">
        <v>33</v>
      </c>
      <c r="S131" t="s" s="32">
        <v>33</v>
      </c>
      <c r="T131" t="s" s="34">
        <v>33</v>
      </c>
      <c r="U131" s="119"/>
      <c r="V131" s="120"/>
      <c r="W131" s="127"/>
      <c r="X131" s="27"/>
    </row>
    <row r="132" ht="29.25" customHeight="1">
      <c r="A132" t="s" s="14">
        <v>52</v>
      </c>
      <c r="B132" t="s" s="15">
        <v>53</v>
      </c>
      <c r="C132" s="16">
        <v>2004</v>
      </c>
      <c r="D132" s="17">
        <v>5271000</v>
      </c>
      <c r="E132" s="18">
        <v>840</v>
      </c>
      <c r="F132" s="18">
        <v>781</v>
      </c>
      <c r="G132" s="18">
        <v>86</v>
      </c>
      <c r="H132" s="18">
        <v>0.345</v>
      </c>
      <c r="I132" s="18">
        <v>0.443</v>
      </c>
      <c r="J132" s="18">
        <v>0.267</v>
      </c>
      <c r="K132" s="18">
        <v>0.33</v>
      </c>
      <c r="L132" s="18">
        <v>0.448</v>
      </c>
      <c r="M132" t="s" s="19">
        <v>29</v>
      </c>
      <c r="N132" s="102">
        <v>93219167</v>
      </c>
      <c r="O132" s="33">
        <v>105738501.1281</v>
      </c>
      <c r="P132" s="21">
        <v>0.0463033368877878</v>
      </c>
      <c r="Q132" s="103">
        <v>2283604341.1806</v>
      </c>
      <c r="R132" s="18">
        <v>3206532</v>
      </c>
      <c r="S132" s="18">
        <v>162</v>
      </c>
      <c r="T132" s="23">
        <v>19793.4074074074</v>
      </c>
      <c r="U132" s="116">
        <f>PRODUCT(T132,2)</f>
        <v>39586.8148148148</v>
      </c>
      <c r="V132" t="s" s="117">
        <v>54</v>
      </c>
      <c r="W132" s="128">
        <v>43500</v>
      </c>
      <c r="X132" s="27">
        <f>U132/W132</f>
        <v>0.9100417198808</v>
      </c>
    </row>
    <row r="133" ht="14.25" customHeight="1">
      <c r="A133" t="s" s="14">
        <v>55</v>
      </c>
      <c r="B133" t="s" s="15">
        <v>56</v>
      </c>
      <c r="C133" s="16">
        <v>2004</v>
      </c>
      <c r="D133" s="17">
        <v>4095000</v>
      </c>
      <c r="E133" s="18">
        <v>949</v>
      </c>
      <c r="F133" s="18">
        <v>768</v>
      </c>
      <c r="G133" s="18">
        <v>98</v>
      </c>
      <c r="H133" s="18">
        <v>0.36</v>
      </c>
      <c r="I133" s="18">
        <v>0.472</v>
      </c>
      <c r="J133" s="18">
        <v>0.282</v>
      </c>
      <c r="K133" s="18">
        <v>0.318</v>
      </c>
      <c r="L133" s="18">
        <v>0.408</v>
      </c>
      <c r="M133" t="s" s="19">
        <v>26</v>
      </c>
      <c r="N133" s="102">
        <v>125208542</v>
      </c>
      <c r="O133" s="33">
        <v>142024049.1906</v>
      </c>
      <c r="P133" s="21">
        <v>0.062192931861907</v>
      </c>
      <c r="Q133" s="103">
        <v>2283604341.1806</v>
      </c>
      <c r="R133" s="18">
        <v>2837304</v>
      </c>
      <c r="S133" s="18">
        <v>162</v>
      </c>
      <c r="T133" s="23">
        <v>17514.2222222222</v>
      </c>
      <c r="U133" s="116">
        <f>PRODUCT(T133,2)</f>
        <v>35028.4444444444</v>
      </c>
      <c r="V133" t="s" s="122">
        <v>57</v>
      </c>
      <c r="W133" s="123">
        <v>37305</v>
      </c>
      <c r="X133" s="40">
        <f>U133/W133</f>
        <v>0.938974519352484</v>
      </c>
    </row>
    <row r="134" ht="16" customHeight="1">
      <c r="A134" t="s" s="14">
        <v>58</v>
      </c>
      <c r="B134" t="s" s="15">
        <v>59</v>
      </c>
      <c r="C134" s="16">
        <v>2004</v>
      </c>
      <c r="D134" s="17">
        <v>4535000</v>
      </c>
      <c r="E134" s="18">
        <v>860</v>
      </c>
      <c r="F134" s="18">
        <v>794</v>
      </c>
      <c r="G134" s="18">
        <v>89</v>
      </c>
      <c r="H134" s="18">
        <v>0.329</v>
      </c>
      <c r="I134" s="18">
        <v>0.457</v>
      </c>
      <c r="J134" s="18">
        <v>0.266</v>
      </c>
      <c r="K134" s="18">
        <v>0.344</v>
      </c>
      <c r="L134" s="18">
        <v>0.432</v>
      </c>
      <c r="M134" t="s" s="19">
        <v>26</v>
      </c>
      <c r="N134" s="102">
        <v>54825973</v>
      </c>
      <c r="O134" s="33">
        <v>62189101.1739</v>
      </c>
      <c r="P134" s="21">
        <v>0.0272328704462652</v>
      </c>
      <c r="Q134" s="103">
        <v>2283604341.1806</v>
      </c>
      <c r="R134" s="18">
        <v>2513685</v>
      </c>
      <c r="S134" s="18">
        <v>162</v>
      </c>
      <c r="T134" s="23">
        <v>15516.5740740741</v>
      </c>
      <c r="U134" s="116">
        <f>PRODUCT(T134,2)</f>
        <v>31033.1481481482</v>
      </c>
      <c r="V134" t="s" s="117">
        <v>60</v>
      </c>
      <c r="W134" s="125">
        <v>48114</v>
      </c>
      <c r="X134" s="27">
        <f>U134/W134</f>
        <v>0.644992063602033</v>
      </c>
    </row>
    <row r="135" ht="16" customHeight="1">
      <c r="A135" t="s" s="14">
        <v>61</v>
      </c>
      <c r="B135" t="s" s="15">
        <v>62</v>
      </c>
      <c r="C135" s="16">
        <v>2004</v>
      </c>
      <c r="D135" s="17">
        <v>3900000</v>
      </c>
      <c r="E135" s="18">
        <v>803</v>
      </c>
      <c r="F135" s="18">
        <v>668</v>
      </c>
      <c r="G135" s="18">
        <v>96</v>
      </c>
      <c r="H135" s="18">
        <v>0.343</v>
      </c>
      <c r="I135" s="18">
        <v>0.434</v>
      </c>
      <c r="J135" s="18">
        <v>0.27</v>
      </c>
      <c r="K135" s="18">
        <v>0.329</v>
      </c>
      <c r="L135" s="18">
        <v>0.4</v>
      </c>
      <c r="M135" t="s" s="19">
        <v>29</v>
      </c>
      <c r="N135" s="102">
        <v>88507788</v>
      </c>
      <c r="O135" s="33">
        <v>100394383.9284</v>
      </c>
      <c r="P135" s="21">
        <v>0.043963125361943</v>
      </c>
      <c r="Q135" s="103">
        <v>2283604341.1806</v>
      </c>
      <c r="R135" s="18">
        <v>2322565</v>
      </c>
      <c r="S135" s="18">
        <v>162</v>
      </c>
      <c r="T135" s="23">
        <v>14336.8209876543</v>
      </c>
      <c r="U135" s="116">
        <f>PRODUCT(T135,2)</f>
        <v>28673.6419753086</v>
      </c>
      <c r="V135" t="s" s="117">
        <v>63</v>
      </c>
      <c r="W135" s="118">
        <v>49586</v>
      </c>
      <c r="X135" s="27">
        <f>U135/W135</f>
        <v>0.578260839255205</v>
      </c>
    </row>
    <row r="136" ht="16" customHeight="1">
      <c r="A136" t="s" s="14">
        <v>64</v>
      </c>
      <c r="B136" t="s" s="15">
        <v>65</v>
      </c>
      <c r="C136" s="16">
        <v>2004</v>
      </c>
      <c r="D136" s="17">
        <v>4264000</v>
      </c>
      <c r="E136" s="18">
        <v>803</v>
      </c>
      <c r="F136" s="18">
        <v>698</v>
      </c>
      <c r="G136" s="18">
        <v>92</v>
      </c>
      <c r="H136" s="18">
        <v>0.342</v>
      </c>
      <c r="I136" s="18">
        <v>0.436</v>
      </c>
      <c r="J136" s="18">
        <v>0.267</v>
      </c>
      <c r="K136" s="18">
        <v>0.328</v>
      </c>
      <c r="L136" s="18">
        <v>0.417</v>
      </c>
      <c r="M136" t="s" s="19">
        <v>29</v>
      </c>
      <c r="N136" s="102">
        <v>74666303</v>
      </c>
      <c r="O136" s="33">
        <v>84693987.4929</v>
      </c>
      <c r="P136" s="21">
        <v>0.0370878553546251</v>
      </c>
      <c r="Q136" s="103">
        <v>2283604341.1806</v>
      </c>
      <c r="R136" s="18">
        <v>3087872</v>
      </c>
      <c r="S136" s="18">
        <v>162</v>
      </c>
      <c r="T136" s="23">
        <v>19060.9382716049</v>
      </c>
      <c r="U136" s="116">
        <f>PRODUCT(T136,2)</f>
        <v>38121.8765432098</v>
      </c>
      <c r="V136" t="s" s="117">
        <v>112</v>
      </c>
      <c r="W136" s="118">
        <v>40950</v>
      </c>
      <c r="X136" s="27">
        <f>U136/W136</f>
        <v>0.930937156122339</v>
      </c>
    </row>
    <row r="137" ht="16" customHeight="1">
      <c r="A137" t="s" s="14">
        <v>67</v>
      </c>
      <c r="B137" t="s" s="15">
        <v>68</v>
      </c>
      <c r="C137" s="16">
        <v>2004</v>
      </c>
      <c r="D137" s="17">
        <v>2855000</v>
      </c>
      <c r="E137" s="18">
        <v>698</v>
      </c>
      <c r="F137" s="18">
        <v>823</v>
      </c>
      <c r="G137" s="18">
        <v>63</v>
      </c>
      <c r="H137" s="18">
        <v>0.331</v>
      </c>
      <c r="I137" s="18">
        <v>0.396</v>
      </c>
      <c r="J137" s="18">
        <v>0.27</v>
      </c>
      <c r="K137" s="18">
        <v>0.338</v>
      </c>
      <c r="L137" s="18">
        <v>0.441</v>
      </c>
      <c r="M137" t="s" s="19">
        <v>26</v>
      </c>
      <c r="N137" s="102">
        <v>81543833</v>
      </c>
      <c r="O137" s="33">
        <v>92495169.7719</v>
      </c>
      <c r="P137" s="21">
        <v>0.0405040260713819</v>
      </c>
      <c r="Q137" s="103">
        <v>2283604341.1806</v>
      </c>
      <c r="R137" s="18">
        <v>2940731</v>
      </c>
      <c r="S137" s="18">
        <v>162</v>
      </c>
      <c r="T137" s="23">
        <v>18152.6604938272</v>
      </c>
      <c r="U137" s="116">
        <f>PRODUCT(T137,2)</f>
        <v>36305.3209876544</v>
      </c>
      <c r="V137" t="s" s="117">
        <v>69</v>
      </c>
      <c r="W137" s="118">
        <v>47929</v>
      </c>
      <c r="X137" s="27">
        <f>U137/W137</f>
        <v>0.757481294991642</v>
      </c>
    </row>
    <row r="138" ht="16" customHeight="1">
      <c r="A138" t="s" s="14">
        <v>70</v>
      </c>
      <c r="B138" t="s" s="15">
        <v>71</v>
      </c>
      <c r="C138" s="16">
        <v>2004</v>
      </c>
      <c r="D138" s="17">
        <v>2497000</v>
      </c>
      <c r="E138" s="18">
        <v>780</v>
      </c>
      <c r="F138" s="18">
        <v>715</v>
      </c>
      <c r="G138" s="18">
        <v>92</v>
      </c>
      <c r="H138" s="18">
        <v>0.332</v>
      </c>
      <c r="I138" s="18">
        <v>0.431</v>
      </c>
      <c r="J138" s="18">
        <v>0.266</v>
      </c>
      <c r="K138" s="18">
        <v>0.323</v>
      </c>
      <c r="L138" s="18">
        <v>0.406</v>
      </c>
      <c r="M138" t="s" s="19">
        <v>26</v>
      </c>
      <c r="N138" s="102">
        <v>53585000</v>
      </c>
      <c r="O138" s="33">
        <v>60781465.5</v>
      </c>
      <c r="P138" s="21">
        <v>0.0266164608307657</v>
      </c>
      <c r="Q138" s="103">
        <v>2283604341.1806</v>
      </c>
      <c r="R138" s="18">
        <v>1879222</v>
      </c>
      <c r="S138" s="18">
        <v>162</v>
      </c>
      <c r="T138" s="23">
        <v>11600.1358024691</v>
      </c>
      <c r="U138" s="116">
        <f>PRODUCT(T138,2)</f>
        <v>23200.2716049382</v>
      </c>
      <c r="V138" t="s" s="117">
        <v>72</v>
      </c>
      <c r="W138" s="118">
        <v>46564</v>
      </c>
      <c r="X138" s="27">
        <f>U138/W138</f>
        <v>0.498244815843531</v>
      </c>
    </row>
    <row r="139" ht="25.5" customHeight="1">
      <c r="A139" t="s" s="14">
        <v>73</v>
      </c>
      <c r="B139" t="s" s="29">
        <v>74</v>
      </c>
      <c r="C139" t="s" s="47">
        <v>33</v>
      </c>
      <c r="D139" s="31">
        <v>3194000</v>
      </c>
      <c r="E139" t="s" s="47">
        <v>33</v>
      </c>
      <c r="F139" t="s" s="47">
        <v>33</v>
      </c>
      <c r="G139" t="s" s="47">
        <v>33</v>
      </c>
      <c r="H139" t="s" s="47">
        <v>33</v>
      </c>
      <c r="I139" t="s" s="47">
        <v>33</v>
      </c>
      <c r="J139" t="s" s="47">
        <v>33</v>
      </c>
      <c r="K139" t="s" s="47">
        <v>33</v>
      </c>
      <c r="L139" t="s" s="47">
        <v>33</v>
      </c>
      <c r="M139" t="s" s="47">
        <v>33</v>
      </c>
      <c r="N139" s="104">
        <v>70204984</v>
      </c>
      <c r="O139" s="33">
        <v>79633513.3512</v>
      </c>
      <c r="P139" s="21">
        <v>0.034871852323608</v>
      </c>
      <c r="Q139" s="21">
        <v>2283604341.1806</v>
      </c>
      <c r="R139" t="s" s="47">
        <v>33</v>
      </c>
      <c r="S139" t="s" s="47">
        <v>33</v>
      </c>
      <c r="T139" t="s" s="34">
        <v>33</v>
      </c>
      <c r="U139" s="119"/>
      <c r="V139" s="120"/>
      <c r="W139" s="127"/>
      <c r="X139" s="27"/>
    </row>
    <row r="140" ht="25.5" customHeight="1">
      <c r="A140" t="s" s="14">
        <v>75</v>
      </c>
      <c r="B140" t="s" s="29">
        <v>76</v>
      </c>
      <c r="C140" t="s" s="30">
        <v>33</v>
      </c>
      <c r="D140" s="31">
        <v>3194000</v>
      </c>
      <c r="E140" t="s" s="30">
        <v>33</v>
      </c>
      <c r="F140" t="s" s="30">
        <v>33</v>
      </c>
      <c r="G140" t="s" s="30">
        <v>33</v>
      </c>
      <c r="H140" t="s" s="30">
        <v>33</v>
      </c>
      <c r="I140" t="s" s="30">
        <v>33</v>
      </c>
      <c r="J140" t="s" s="30">
        <v>33</v>
      </c>
      <c r="K140" t="s" s="30">
        <v>33</v>
      </c>
      <c r="L140" t="s" s="30">
        <v>33</v>
      </c>
      <c r="M140" t="s" s="30">
        <v>33</v>
      </c>
      <c r="N140" s="104">
        <v>29506667</v>
      </c>
      <c r="O140" s="33">
        <v>33469412.3781</v>
      </c>
      <c r="P140" s="21">
        <v>0.0146563972464672</v>
      </c>
      <c r="Q140" s="21">
        <v>2283604341.1806</v>
      </c>
      <c r="R140" t="s" s="30">
        <v>33</v>
      </c>
      <c r="S140" t="s" s="30">
        <v>33</v>
      </c>
      <c r="T140" t="s" s="34">
        <v>33</v>
      </c>
      <c r="U140" s="119"/>
      <c r="V140" s="120"/>
      <c r="W140" s="127"/>
      <c r="X140" s="27"/>
    </row>
    <row r="141" ht="16" customHeight="1">
      <c r="A141" t="s" s="14">
        <v>77</v>
      </c>
      <c r="B141" t="s" s="15">
        <v>78</v>
      </c>
      <c r="C141" s="16">
        <v>2004</v>
      </c>
      <c r="D141" s="17">
        <v>3831000</v>
      </c>
      <c r="E141" s="18">
        <v>827</v>
      </c>
      <c r="F141" s="18">
        <v>844</v>
      </c>
      <c r="G141" s="18">
        <v>72</v>
      </c>
      <c r="H141" s="18">
        <v>0.337</v>
      </c>
      <c r="I141" s="18">
        <v>0.449</v>
      </c>
      <c r="J141" s="18">
        <v>0.272</v>
      </c>
      <c r="K141" s="18">
        <v>0.34</v>
      </c>
      <c r="L141" s="18">
        <v>0.441</v>
      </c>
      <c r="M141" t="s" s="19">
        <v>26</v>
      </c>
      <c r="N141" s="102">
        <v>46353554</v>
      </c>
      <c r="O141" s="33">
        <v>52578836.3022</v>
      </c>
      <c r="P141" s="21">
        <v>0.02302449481026</v>
      </c>
      <c r="Q141" s="103">
        <v>2283604341.1806</v>
      </c>
      <c r="R141" s="18">
        <v>1917004</v>
      </c>
      <c r="S141" s="18">
        <v>162</v>
      </c>
      <c r="T141" s="23">
        <v>11833.3580246914</v>
      </c>
      <c r="U141" s="116">
        <f>PRODUCT(T141,2)</f>
        <v>23666.7160493828</v>
      </c>
      <c r="V141" t="s" s="117">
        <v>79</v>
      </c>
      <c r="W141" s="118">
        <v>41070</v>
      </c>
      <c r="X141" s="27">
        <f>U141/W141</f>
        <v>0.576253130006886</v>
      </c>
    </row>
    <row r="142" ht="25.5" customHeight="1">
      <c r="A142" t="s" s="14">
        <v>80</v>
      </c>
      <c r="B142" t="s" s="29">
        <v>81</v>
      </c>
      <c r="C142" t="s" s="47">
        <v>33</v>
      </c>
      <c r="D142" s="31">
        <v>2142000</v>
      </c>
      <c r="E142" t="s" s="47">
        <v>33</v>
      </c>
      <c r="F142" t="s" s="47">
        <v>33</v>
      </c>
      <c r="G142" t="s" s="47">
        <v>33</v>
      </c>
      <c r="H142" t="s" s="47">
        <v>33</v>
      </c>
      <c r="I142" t="s" s="47">
        <v>33</v>
      </c>
      <c r="J142" t="s" s="47">
        <v>33</v>
      </c>
      <c r="K142" t="s" s="47">
        <v>33</v>
      </c>
      <c r="L142" t="s" s="47">
        <v>33</v>
      </c>
      <c r="M142" t="s" s="47">
        <v>33</v>
      </c>
      <c r="N142" s="104">
        <v>64590403</v>
      </c>
      <c r="O142" s="33">
        <v>73264894.12289999</v>
      </c>
      <c r="P142" s="21">
        <v>0.032083007026087</v>
      </c>
      <c r="Q142" s="21">
        <v>2283604341.1806</v>
      </c>
      <c r="R142" t="s" s="47">
        <v>33</v>
      </c>
      <c r="S142" t="s" s="47">
        <v>33</v>
      </c>
      <c r="T142" t="s" s="34">
        <v>33</v>
      </c>
      <c r="U142" s="119"/>
      <c r="V142" s="120"/>
      <c r="W142" s="127"/>
      <c r="X142" s="27"/>
    </row>
    <row r="143" ht="25.5" customHeight="1">
      <c r="A143" t="s" s="14">
        <v>82</v>
      </c>
      <c r="B143" t="s" s="29">
        <v>83</v>
      </c>
      <c r="C143" t="s" s="30">
        <v>33</v>
      </c>
      <c r="D143" s="31">
        <v>5159000</v>
      </c>
      <c r="E143" t="s" s="30">
        <v>33</v>
      </c>
      <c r="F143" t="s" s="30">
        <v>33</v>
      </c>
      <c r="G143" t="s" s="30">
        <v>33</v>
      </c>
      <c r="H143" t="s" s="30">
        <v>33</v>
      </c>
      <c r="I143" t="s" s="30">
        <v>33</v>
      </c>
      <c r="J143" t="s" s="30">
        <v>33</v>
      </c>
      <c r="K143" t="s" s="30">
        <v>33</v>
      </c>
      <c r="L143" t="s" s="30">
        <v>33</v>
      </c>
      <c r="M143" t="s" s="30">
        <v>33</v>
      </c>
      <c r="N143" s="104">
        <v>42118042</v>
      </c>
      <c r="O143" s="33">
        <v>47774495.0406</v>
      </c>
      <c r="P143" s="21">
        <v>0.020920653450808</v>
      </c>
      <c r="Q143" s="21">
        <v>2283604341.1806</v>
      </c>
      <c r="R143" t="s" s="30">
        <v>33</v>
      </c>
      <c r="S143" t="s" s="30">
        <v>33</v>
      </c>
      <c r="T143" t="s" s="34">
        <v>33</v>
      </c>
      <c r="U143" s="119"/>
      <c r="V143" s="120"/>
      <c r="W143" s="127"/>
      <c r="X143" s="27"/>
    </row>
    <row r="144" ht="16" customHeight="1">
      <c r="A144" t="s" s="14">
        <v>84</v>
      </c>
      <c r="B144" t="s" s="15">
        <v>85</v>
      </c>
      <c r="C144" s="16">
        <v>2004</v>
      </c>
      <c r="D144" s="17">
        <v>2142000</v>
      </c>
      <c r="E144" s="18">
        <v>842</v>
      </c>
      <c r="F144" s="18">
        <v>830</v>
      </c>
      <c r="G144" s="18">
        <v>78</v>
      </c>
      <c r="H144" s="18">
        <v>0.345</v>
      </c>
      <c r="I144" s="18">
        <v>0.432</v>
      </c>
      <c r="J144" s="18">
        <v>0.281</v>
      </c>
      <c r="K144" s="18">
        <v>0.348</v>
      </c>
      <c r="L144" s="18">
        <v>0.404</v>
      </c>
      <c r="M144" t="s" s="19">
        <v>26</v>
      </c>
      <c r="N144" s="102">
        <v>51212653</v>
      </c>
      <c r="O144" s="33">
        <v>58090512.2979</v>
      </c>
      <c r="P144" s="21">
        <v>0.0254380810415993</v>
      </c>
      <c r="Q144" s="103">
        <v>2283604341.1806</v>
      </c>
      <c r="R144" s="18">
        <v>2744013</v>
      </c>
      <c r="S144" s="18">
        <v>162</v>
      </c>
      <c r="T144" s="23">
        <v>16938.3518518519</v>
      </c>
      <c r="U144" s="116">
        <f>PRODUCT(T144,2)</f>
        <v>33876.7037037038</v>
      </c>
      <c r="V144" t="s" s="117">
        <v>86</v>
      </c>
      <c r="W144" s="118">
        <v>48876</v>
      </c>
      <c r="X144" s="27">
        <f>U144/W144</f>
        <v>0.693115306156474</v>
      </c>
    </row>
    <row r="145" ht="29.25" customHeight="1">
      <c r="A145" t="s" s="14">
        <v>87</v>
      </c>
      <c r="B145" t="s" s="15">
        <v>88</v>
      </c>
      <c r="C145" s="16">
        <v>2004</v>
      </c>
      <c r="D145" s="17">
        <v>2791000</v>
      </c>
      <c r="E145" s="18">
        <v>768</v>
      </c>
      <c r="F145" s="18">
        <v>705</v>
      </c>
      <c r="G145" s="18">
        <v>87</v>
      </c>
      <c r="H145" s="18">
        <v>0.342</v>
      </c>
      <c r="I145" s="18">
        <v>0.414</v>
      </c>
      <c r="J145" s="18">
        <v>0.273</v>
      </c>
      <c r="K145" s="18">
        <v>0.318</v>
      </c>
      <c r="L145" s="18">
        <v>0.431</v>
      </c>
      <c r="M145" t="s" s="19">
        <v>29</v>
      </c>
      <c r="N145" s="102">
        <v>54639503</v>
      </c>
      <c r="O145" s="33">
        <v>61977588.2529</v>
      </c>
      <c r="P145" s="21">
        <v>0.0271402480435198</v>
      </c>
      <c r="Q145" s="103">
        <v>2283604341.1806</v>
      </c>
      <c r="R145" s="18">
        <v>3040046</v>
      </c>
      <c r="S145" s="18">
        <v>162</v>
      </c>
      <c r="T145" s="23">
        <v>18765.7160493827</v>
      </c>
      <c r="U145" s="116">
        <f>PRODUCT(T145,2)</f>
        <v>37531.4320987654</v>
      </c>
      <c r="V145" t="s" s="117">
        <v>89</v>
      </c>
      <c r="W145" s="129">
        <v>63890</v>
      </c>
      <c r="X145" s="27">
        <f>U145/W145</f>
        <v>0.587438286097439</v>
      </c>
    </row>
    <row r="146" ht="16" customHeight="1">
      <c r="A146" t="s" s="14">
        <v>90</v>
      </c>
      <c r="B146" t="s" s="15">
        <v>91</v>
      </c>
      <c r="C146" s="16">
        <v>2004</v>
      </c>
      <c r="D146" s="17">
        <v>1784000</v>
      </c>
      <c r="E146" s="18">
        <v>858</v>
      </c>
      <c r="F146" s="18">
        <v>857</v>
      </c>
      <c r="G146" s="18">
        <v>80</v>
      </c>
      <c r="H146" s="18">
        <v>0.351</v>
      </c>
      <c r="I146" s="18">
        <v>0.444</v>
      </c>
      <c r="J146" s="18">
        <v>0.276</v>
      </c>
      <c r="K146" s="18">
        <v>0.342</v>
      </c>
      <c r="L146" s="18">
        <v>0.445</v>
      </c>
      <c r="M146" t="s" s="19">
        <v>26</v>
      </c>
      <c r="N146" s="102">
        <v>34569300</v>
      </c>
      <c r="O146" s="33">
        <v>39211956.99</v>
      </c>
      <c r="P146" s="21">
        <v>0.0171710818213491</v>
      </c>
      <c r="Q146" s="103">
        <v>2283604341.1806</v>
      </c>
      <c r="R146" s="18">
        <v>1814401</v>
      </c>
      <c r="S146" s="18">
        <v>162</v>
      </c>
      <c r="T146" s="23">
        <v>11200.0061728395</v>
      </c>
      <c r="U146" s="116">
        <f>PRODUCT(T146,2)</f>
        <v>22400.012345679</v>
      </c>
      <c r="V146" t="s" s="117">
        <v>92</v>
      </c>
      <c r="W146" s="118">
        <v>34830</v>
      </c>
      <c r="X146" s="27">
        <f>U146/W146</f>
        <v>0.643124098354264</v>
      </c>
    </row>
    <row r="147" ht="16" customHeight="1">
      <c r="A147" t="s" s="14">
        <v>93</v>
      </c>
      <c r="B147" t="s" s="15">
        <v>94</v>
      </c>
      <c r="C147" s="16">
        <v>2004</v>
      </c>
      <c r="D147" s="17">
        <v>2108000</v>
      </c>
      <c r="E147" s="18">
        <v>855</v>
      </c>
      <c r="F147" s="18">
        <v>659</v>
      </c>
      <c r="G147" s="18">
        <v>105</v>
      </c>
      <c r="H147" s="18">
        <v>0.344</v>
      </c>
      <c r="I147" s="18">
        <v>0.46</v>
      </c>
      <c r="J147" s="18">
        <v>0.278</v>
      </c>
      <c r="K147" s="18">
        <v>0.313</v>
      </c>
      <c r="L147" s="18">
        <v>0.403</v>
      </c>
      <c r="M147" t="s" s="19">
        <v>29</v>
      </c>
      <c r="N147" s="102">
        <v>75633517</v>
      </c>
      <c r="O147" s="33">
        <v>85791098.33310001</v>
      </c>
      <c r="P147" s="21">
        <v>0.0375682848320156</v>
      </c>
      <c r="Q147" s="103">
        <v>2283604341.1806</v>
      </c>
      <c r="R147" s="18">
        <v>3048427</v>
      </c>
      <c r="S147" s="18">
        <v>162</v>
      </c>
      <c r="T147" s="23">
        <v>18817.450617284</v>
      </c>
      <c r="U147" s="116">
        <f>PRODUCT(T147,2)</f>
        <v>37634.901234568</v>
      </c>
      <c r="V147" t="s" s="117">
        <v>95</v>
      </c>
      <c r="W147" s="128">
        <v>49676</v>
      </c>
      <c r="X147" s="27">
        <f>U147/W147</f>
        <v>0.757607320125775</v>
      </c>
    </row>
    <row r="148" ht="14.25" customHeight="1">
      <c r="A148" t="s" s="14">
        <v>96</v>
      </c>
      <c r="B148" t="s" s="15">
        <v>97</v>
      </c>
      <c r="C148" s="16">
        <v>2004</v>
      </c>
      <c r="D148" s="17">
        <v>1745000</v>
      </c>
      <c r="E148" s="18">
        <v>680</v>
      </c>
      <c r="F148" s="18">
        <v>744</v>
      </c>
      <c r="G148" s="18">
        <v>72</v>
      </c>
      <c r="H148" s="18">
        <v>0.321</v>
      </c>
      <c r="I148" s="18">
        <v>0.401</v>
      </c>
      <c r="J148" s="18">
        <v>0.26</v>
      </c>
      <c r="K148" s="18">
        <v>0.342</v>
      </c>
      <c r="L148" s="18">
        <v>0.416</v>
      </c>
      <c r="M148" t="s" s="19">
        <v>29</v>
      </c>
      <c r="N148" s="102">
        <v>32227929</v>
      </c>
      <c r="O148" s="33">
        <v>36556139.8647</v>
      </c>
      <c r="P148" s="21">
        <v>0.0160080882688289</v>
      </c>
      <c r="Q148" s="103">
        <v>2283604341.1806</v>
      </c>
      <c r="R148" s="18">
        <v>1583031</v>
      </c>
      <c r="S148" s="18">
        <v>161</v>
      </c>
      <c r="T148" s="23">
        <v>9832.490683229809</v>
      </c>
      <c r="U148" s="116">
        <f>PRODUCT(T148,2)</f>
        <v>19664.9813664596</v>
      </c>
      <c r="V148" t="s" s="122">
        <v>109</v>
      </c>
      <c r="W148" s="123">
        <v>37898</v>
      </c>
      <c r="X148" s="40">
        <f>U148/W148</f>
        <v>0.518892325886844</v>
      </c>
    </row>
    <row r="149" ht="29.25" customHeight="1">
      <c r="A149" t="s" s="14">
        <v>99</v>
      </c>
      <c r="B149" t="s" s="15">
        <v>100</v>
      </c>
      <c r="C149" s="16">
        <v>2004</v>
      </c>
      <c r="D149" s="17">
        <v>1427000</v>
      </c>
      <c r="E149" s="18">
        <v>720</v>
      </c>
      <c r="F149" s="18">
        <v>905</v>
      </c>
      <c r="G149" s="18">
        <v>58</v>
      </c>
      <c r="H149" s="18">
        <v>0.322</v>
      </c>
      <c r="I149" s="18">
        <v>0.397</v>
      </c>
      <c r="J149" s="18">
        <v>0.259</v>
      </c>
      <c r="K149" s="18">
        <v>0.352</v>
      </c>
      <c r="L149" s="18">
        <v>0.476</v>
      </c>
      <c r="M149" t="s" s="19">
        <v>26</v>
      </c>
      <c r="N149" s="102">
        <v>47609000</v>
      </c>
      <c r="O149" s="33">
        <v>54002888.7</v>
      </c>
      <c r="P149" s="21">
        <v>0.0236480933785934</v>
      </c>
      <c r="Q149" s="103">
        <v>2283604341.1806</v>
      </c>
      <c r="R149" s="18">
        <v>1661478</v>
      </c>
      <c r="S149" s="18">
        <v>162</v>
      </c>
      <c r="T149" s="23">
        <v>10256.037037037</v>
      </c>
      <c r="U149" s="116">
        <f>PRODUCT(T149,2)</f>
        <v>20512.074074074</v>
      </c>
      <c r="V149" t="s" s="117">
        <v>101</v>
      </c>
      <c r="W149" s="125">
        <v>40793</v>
      </c>
      <c r="X149" s="27">
        <f>U149/W149</f>
        <v>0.502833183979457</v>
      </c>
    </row>
    <row r="150" ht="29.25" customHeight="1">
      <c r="A150" t="s" s="14">
        <v>102</v>
      </c>
      <c r="B150" t="s" s="15">
        <v>103</v>
      </c>
      <c r="C150" s="16">
        <v>2004</v>
      </c>
      <c r="D150" s="17">
        <v>1554000</v>
      </c>
      <c r="E150" s="18">
        <v>750</v>
      </c>
      <c r="F150" s="18">
        <v>907</v>
      </c>
      <c r="G150" s="18">
        <v>76</v>
      </c>
      <c r="H150" s="18">
        <v>0.331</v>
      </c>
      <c r="I150" s="18">
        <v>0.418</v>
      </c>
      <c r="J150" s="18">
        <v>0.25</v>
      </c>
      <c r="K150" s="18">
        <v>0.348</v>
      </c>
      <c r="L150" s="18">
        <v>0.481</v>
      </c>
      <c r="M150" t="s" s="19">
        <v>29</v>
      </c>
      <c r="N150" s="102">
        <v>43067858</v>
      </c>
      <c r="O150" s="33">
        <v>48851871.3294</v>
      </c>
      <c r="P150" s="21">
        <v>0.0213924410846688</v>
      </c>
      <c r="Q150" s="103">
        <v>2283604341.1806</v>
      </c>
      <c r="R150" s="18">
        <v>2287250</v>
      </c>
      <c r="S150" s="18">
        <v>162</v>
      </c>
      <c r="T150" s="23">
        <v>14118.8271604938</v>
      </c>
      <c r="U150" s="116">
        <f>PRODUCT(T150,2)</f>
        <v>28237.6543209876</v>
      </c>
      <c r="V150" t="s" s="117">
        <v>115</v>
      </c>
      <c r="W150" s="118">
        <v>42271</v>
      </c>
      <c r="X150" s="27">
        <f>U150/W150</f>
        <v>0.668014816800823</v>
      </c>
    </row>
    <row r="151" ht="16" customHeight="1">
      <c r="A151" t="s" s="14">
        <v>105</v>
      </c>
      <c r="B151" t="s" s="15">
        <v>106</v>
      </c>
      <c r="C151" s="16">
        <v>2004</v>
      </c>
      <c r="D151" s="17">
        <v>1337000</v>
      </c>
      <c r="E151" s="18">
        <v>634</v>
      </c>
      <c r="F151" s="18">
        <v>757</v>
      </c>
      <c r="G151" s="18">
        <v>67</v>
      </c>
      <c r="H151" s="18">
        <v>0.321</v>
      </c>
      <c r="I151" s="18">
        <v>0.387</v>
      </c>
      <c r="J151" s="18">
        <v>0.248</v>
      </c>
      <c r="K151" s="18">
        <v>0.32</v>
      </c>
      <c r="L151" s="18">
        <v>0.417</v>
      </c>
      <c r="M151" t="s" s="19">
        <v>29</v>
      </c>
      <c r="N151" s="130">
        <v>27518500</v>
      </c>
      <c r="O151" s="33">
        <v>31214234.55</v>
      </c>
      <c r="P151" s="21">
        <v>0.0136688453367813</v>
      </c>
      <c r="Q151" s="103">
        <v>2283604341.1806</v>
      </c>
      <c r="R151" s="18">
        <v>2062382</v>
      </c>
      <c r="S151" s="18">
        <v>161</v>
      </c>
      <c r="T151" s="23">
        <v>12809.8260869565</v>
      </c>
      <c r="U151" s="116">
        <f>PRODUCT(T151,2)</f>
        <v>25619.652173913</v>
      </c>
      <c r="V151" t="s" s="117">
        <v>110</v>
      </c>
      <c r="W151" s="118">
        <v>41900</v>
      </c>
      <c r="X151" s="27">
        <f>U151/W151</f>
        <v>0.611447545916778</v>
      </c>
    </row>
    <row r="152" ht="16" customHeight="1">
      <c r="A152" t="s" s="131">
        <v>24</v>
      </c>
      <c r="B152" t="s" s="132">
        <v>25</v>
      </c>
      <c r="C152" s="52">
        <v>2005</v>
      </c>
      <c r="D152" s="53">
        <v>18087000</v>
      </c>
      <c r="E152" s="54">
        <v>886</v>
      </c>
      <c r="F152" s="54">
        <v>789</v>
      </c>
      <c r="G152" s="54">
        <v>95</v>
      </c>
      <c r="H152" s="54">
        <v>0.355</v>
      </c>
      <c r="I152" s="54">
        <v>0.45</v>
      </c>
      <c r="J152" s="54">
        <v>0.276</v>
      </c>
      <c r="K152" s="54">
        <v>0.332</v>
      </c>
      <c r="L152" s="54">
        <v>0.422</v>
      </c>
      <c r="M152" t="s" s="55">
        <v>26</v>
      </c>
      <c r="N152" s="114">
        <v>205938439</v>
      </c>
      <c r="O152" s="109">
        <v>225667341.4562</v>
      </c>
      <c r="P152" s="58">
        <v>0.09436127232713321</v>
      </c>
      <c r="Q152" s="59">
        <v>2391524996.3338</v>
      </c>
      <c r="R152" s="54">
        <v>4090440</v>
      </c>
      <c r="S152" s="54">
        <v>162</v>
      </c>
      <c r="T152" s="60">
        <v>25249.6296296296</v>
      </c>
      <c r="U152" s="133">
        <f>PRODUCT(T152,2)</f>
        <v>50499.2592592592</v>
      </c>
      <c r="V152" t="s" s="134">
        <v>111</v>
      </c>
      <c r="W152" s="135">
        <v>56936</v>
      </c>
      <c r="X152" s="136">
        <f>U152/W152</f>
        <v>0.886947788029704</v>
      </c>
    </row>
    <row r="153" ht="16" customHeight="1">
      <c r="A153" t="s" s="131">
        <v>24</v>
      </c>
      <c r="B153" t="s" s="132">
        <v>28</v>
      </c>
      <c r="C153" s="52">
        <v>2005</v>
      </c>
      <c r="D153" s="53">
        <v>18087000</v>
      </c>
      <c r="E153" s="54">
        <v>722</v>
      </c>
      <c r="F153" s="54">
        <v>648</v>
      </c>
      <c r="G153" s="54">
        <v>83</v>
      </c>
      <c r="H153" s="54">
        <v>0.322</v>
      </c>
      <c r="I153" s="54">
        <v>0.416</v>
      </c>
      <c r="J153" s="54">
        <v>0.258</v>
      </c>
      <c r="K153" s="54">
        <v>0.321</v>
      </c>
      <c r="L153" s="54">
        <v>0.387</v>
      </c>
      <c r="M153" t="s" s="55">
        <v>29</v>
      </c>
      <c r="N153" s="108">
        <v>104770139</v>
      </c>
      <c r="O153" s="110">
        <v>114807118.3162</v>
      </c>
      <c r="P153" s="66">
        <v>0.0480058199233539</v>
      </c>
      <c r="Q153" s="67">
        <v>2391524996.3338</v>
      </c>
      <c r="R153" s="54">
        <v>2782212</v>
      </c>
      <c r="S153" s="54">
        <v>162</v>
      </c>
      <c r="T153" s="68">
        <v>17174.1481481481</v>
      </c>
      <c r="U153" s="137">
        <f>PRODUCT(T153,2)</f>
        <v>34348.2962962962</v>
      </c>
      <c r="V153" t="s" s="138">
        <v>30</v>
      </c>
      <c r="W153" s="139">
        <v>57333</v>
      </c>
      <c r="X153" s="136">
        <f>U153/W153</f>
        <v>0.599101674363738</v>
      </c>
    </row>
    <row r="154" ht="25.5" customHeight="1">
      <c r="A154" t="s" s="131">
        <v>31</v>
      </c>
      <c r="B154" t="s" s="140">
        <v>32</v>
      </c>
      <c r="C154" t="s" s="141">
        <v>33</v>
      </c>
      <c r="D154" s="70">
        <v>11978000</v>
      </c>
      <c r="E154" t="s" s="71">
        <v>33</v>
      </c>
      <c r="F154" t="s" s="71">
        <v>33</v>
      </c>
      <c r="G154" t="s" s="71">
        <v>33</v>
      </c>
      <c r="H154" t="s" s="71">
        <v>33</v>
      </c>
      <c r="I154" t="s" s="71">
        <v>33</v>
      </c>
      <c r="J154" t="s" s="71">
        <v>33</v>
      </c>
      <c r="K154" t="s" s="71">
        <v>33</v>
      </c>
      <c r="L154" t="s" s="71">
        <v>33</v>
      </c>
      <c r="M154" t="s" s="69">
        <v>33</v>
      </c>
      <c r="N154" s="111">
        <v>95017822</v>
      </c>
      <c r="O154" s="110">
        <v>104120529.3476</v>
      </c>
      <c r="P154" s="66">
        <v>0.0435372950344305</v>
      </c>
      <c r="Q154" s="73">
        <v>2391524996.3338</v>
      </c>
      <c r="R154" t="s" s="74">
        <v>33</v>
      </c>
      <c r="S154" t="s" s="71">
        <v>33</v>
      </c>
      <c r="T154" t="s" s="75">
        <v>33</v>
      </c>
      <c r="U154" s="142"/>
      <c r="V154" s="143"/>
      <c r="W154" s="144"/>
      <c r="X154" s="136"/>
    </row>
    <row r="155" ht="14.25" customHeight="1">
      <c r="A155" t="s" s="131">
        <v>31</v>
      </c>
      <c r="B155" t="s" s="132">
        <v>34</v>
      </c>
      <c r="C155" s="52">
        <v>2005</v>
      </c>
      <c r="D155" s="53">
        <v>11978000</v>
      </c>
      <c r="E155" s="54">
        <v>685</v>
      </c>
      <c r="F155" s="54">
        <v>755</v>
      </c>
      <c r="G155" s="54">
        <v>71</v>
      </c>
      <c r="H155" s="54">
        <v>0.326</v>
      </c>
      <c r="I155" s="54">
        <v>0.395</v>
      </c>
      <c r="J155" s="54">
        <v>0.253</v>
      </c>
      <c r="K155" s="54">
        <v>0.327</v>
      </c>
      <c r="L155" s="54">
        <v>0.429</v>
      </c>
      <c r="M155" t="s" s="55">
        <v>29</v>
      </c>
      <c r="N155" s="108">
        <v>81029500</v>
      </c>
      <c r="O155" s="110">
        <v>88792126.09999999</v>
      </c>
      <c r="P155" s="66">
        <v>0.0371278269038032</v>
      </c>
      <c r="Q155" s="67">
        <v>2391524996.3338</v>
      </c>
      <c r="R155" s="54">
        <v>3603680</v>
      </c>
      <c r="S155" s="54">
        <v>162</v>
      </c>
      <c r="T155" s="68">
        <v>22244.9382716049</v>
      </c>
      <c r="U155" s="137">
        <f>PRODUCT(T155,2)</f>
        <v>44489.8765432098</v>
      </c>
      <c r="V155" t="s" s="145">
        <v>35</v>
      </c>
      <c r="W155" s="146">
        <v>56000</v>
      </c>
      <c r="X155" s="40">
        <f>U155/W155</f>
        <v>0.7944620811287459</v>
      </c>
    </row>
    <row r="156" ht="16" customHeight="1">
      <c r="A156" t="s" s="131">
        <v>36</v>
      </c>
      <c r="B156" t="s" s="132">
        <v>37</v>
      </c>
      <c r="C156" s="52">
        <v>2005</v>
      </c>
      <c r="D156" s="53">
        <v>8464000</v>
      </c>
      <c r="E156" s="54">
        <v>703</v>
      </c>
      <c r="F156" s="54">
        <v>714</v>
      </c>
      <c r="G156" s="54">
        <v>79</v>
      </c>
      <c r="H156" s="54">
        <v>0.324</v>
      </c>
      <c r="I156" s="54">
        <v>0.44</v>
      </c>
      <c r="J156" s="54">
        <v>0.27</v>
      </c>
      <c r="K156" s="54">
        <v>0.325</v>
      </c>
      <c r="L156" s="54">
        <v>0.407</v>
      </c>
      <c r="M156" t="s" s="55">
        <v>29</v>
      </c>
      <c r="N156" s="108">
        <v>87210933</v>
      </c>
      <c r="O156" s="110">
        <v>95565740.3814</v>
      </c>
      <c r="P156" s="66">
        <v>0.0399601678961759</v>
      </c>
      <c r="Q156" s="67">
        <v>2391524996.3338</v>
      </c>
      <c r="R156" s="54">
        <v>3100262</v>
      </c>
      <c r="S156" s="54">
        <v>162</v>
      </c>
      <c r="T156" s="68">
        <v>19137.4197530864</v>
      </c>
      <c r="U156" s="137">
        <f>PRODUCT(T156,2)</f>
        <v>38274.8395061728</v>
      </c>
      <c r="V156" t="s" s="138">
        <v>38</v>
      </c>
      <c r="W156" s="147">
        <v>41649</v>
      </c>
      <c r="X156" s="136">
        <f>U156/W156</f>
        <v>0.918985798126553</v>
      </c>
    </row>
    <row r="157" ht="14.25" customHeight="1">
      <c r="A157" t="s" s="131">
        <v>36</v>
      </c>
      <c r="B157" t="s" s="132">
        <v>39</v>
      </c>
      <c r="C157" s="52">
        <v>2005</v>
      </c>
      <c r="D157" s="53">
        <v>8464000</v>
      </c>
      <c r="E157" s="54">
        <v>741</v>
      </c>
      <c r="F157" s="54">
        <v>645</v>
      </c>
      <c r="G157" s="54">
        <v>99</v>
      </c>
      <c r="H157" s="54">
        <v>0.322</v>
      </c>
      <c r="I157" s="54">
        <v>0.425</v>
      </c>
      <c r="J157" s="54">
        <v>0.262</v>
      </c>
      <c r="K157" s="54">
        <v>0.31</v>
      </c>
      <c r="L157" s="54">
        <v>0.397</v>
      </c>
      <c r="M157" t="s" s="55">
        <v>26</v>
      </c>
      <c r="N157" s="108">
        <v>75228000</v>
      </c>
      <c r="O157" s="110">
        <v>82434842.40000001</v>
      </c>
      <c r="P157" s="66">
        <v>0.034469571727819</v>
      </c>
      <c r="Q157" s="67">
        <v>2391524996.3338</v>
      </c>
      <c r="R157" s="54">
        <v>2342834</v>
      </c>
      <c r="S157" s="54">
        <v>162</v>
      </c>
      <c r="T157" s="68">
        <v>14461.9382716049</v>
      </c>
      <c r="U157" s="137">
        <f>PRODUCT(T157,2)</f>
        <v>28923.8765432098</v>
      </c>
      <c r="V157" t="s" s="145">
        <v>114</v>
      </c>
      <c r="W157" s="146">
        <v>40615</v>
      </c>
      <c r="X157" s="40">
        <f>U157/W157</f>
        <v>0.712147643560502</v>
      </c>
    </row>
    <row r="158" ht="16" customHeight="1">
      <c r="A158" t="s" s="131">
        <v>41</v>
      </c>
      <c r="B158" t="s" s="132">
        <v>42</v>
      </c>
      <c r="C158" s="52">
        <v>2005</v>
      </c>
      <c r="D158" s="53">
        <v>5035000</v>
      </c>
      <c r="E158" s="54">
        <v>775</v>
      </c>
      <c r="F158" s="54">
        <v>705</v>
      </c>
      <c r="G158" s="54">
        <v>80</v>
      </c>
      <c r="H158" s="54">
        <v>0.331</v>
      </c>
      <c r="I158" s="54">
        <v>0.407</v>
      </c>
      <c r="J158" s="54">
        <v>0.265</v>
      </c>
      <c r="K158" s="54">
        <v>0.324</v>
      </c>
      <c r="L158" s="54">
        <v>0.418</v>
      </c>
      <c r="M158" t="s" s="55">
        <v>26</v>
      </c>
      <c r="N158" s="108">
        <v>45336500</v>
      </c>
      <c r="O158" s="110">
        <v>49679736.7</v>
      </c>
      <c r="P158" s="66">
        <v>0.0207732458477996</v>
      </c>
      <c r="Q158" s="67">
        <v>2391524996.3338</v>
      </c>
      <c r="R158" s="54">
        <v>1977949</v>
      </c>
      <c r="S158" s="54">
        <v>162</v>
      </c>
      <c r="T158" s="68">
        <v>12209.5617283951</v>
      </c>
      <c r="U158" s="137">
        <f>PRODUCT(T158,2)</f>
        <v>24419.1234567902</v>
      </c>
      <c r="V158" t="s" s="138">
        <v>43</v>
      </c>
      <c r="W158" s="148">
        <v>39150</v>
      </c>
      <c r="X158" s="136">
        <f>U158/W158</f>
        <v>0.623732399918013</v>
      </c>
    </row>
    <row r="159" ht="29.25" customHeight="1">
      <c r="A159" t="s" s="131">
        <v>44</v>
      </c>
      <c r="B159" t="s" s="132">
        <v>45</v>
      </c>
      <c r="C159" s="52">
        <v>2005</v>
      </c>
      <c r="D159" s="53">
        <v>3256000</v>
      </c>
      <c r="E159" s="54">
        <v>772</v>
      </c>
      <c r="F159" s="54">
        <v>658</v>
      </c>
      <c r="G159" s="54">
        <v>88</v>
      </c>
      <c r="H159" s="54">
        <v>0.33</v>
      </c>
      <c r="I159" s="54">
        <v>0.407</v>
      </c>
      <c r="J159" s="54">
        <v>0.262</v>
      </c>
      <c r="K159" s="54">
        <v>0.311</v>
      </c>
      <c r="L159" s="54">
        <v>0.382</v>
      </c>
      <c r="M159" t="s" s="55">
        <v>26</v>
      </c>
      <c r="N159" s="108">
        <v>55869262</v>
      </c>
      <c r="O159" s="110">
        <v>61221537.2996</v>
      </c>
      <c r="P159" s="66">
        <v>0.0255993716952373</v>
      </c>
      <c r="Q159" s="67">
        <v>2391524996.3338</v>
      </c>
      <c r="R159" s="54">
        <v>2109298</v>
      </c>
      <c r="S159" s="54">
        <v>162</v>
      </c>
      <c r="T159" s="68">
        <v>13020.3580246914</v>
      </c>
      <c r="U159" s="137">
        <f>PRODUCT(T159,2)</f>
        <v>26040.7160493828</v>
      </c>
      <c r="V159" t="s" s="138">
        <v>46</v>
      </c>
      <c r="W159" s="139">
        <v>46847</v>
      </c>
      <c r="X159" s="136">
        <f>U159/W159</f>
        <v>0.5558673137956071</v>
      </c>
    </row>
    <row r="160" ht="16" customHeight="1">
      <c r="A160" t="s" s="131">
        <v>47</v>
      </c>
      <c r="B160" t="s" s="132">
        <v>48</v>
      </c>
      <c r="C160" s="52">
        <v>2005</v>
      </c>
      <c r="D160" s="53">
        <v>3256000</v>
      </c>
      <c r="E160" s="54">
        <v>649</v>
      </c>
      <c r="F160" s="54">
        <v>745</v>
      </c>
      <c r="G160" s="54">
        <v>75</v>
      </c>
      <c r="H160" s="54">
        <v>0.319</v>
      </c>
      <c r="I160" s="54">
        <v>0.396</v>
      </c>
      <c r="J160" s="54">
        <v>0.261</v>
      </c>
      <c r="K160" s="54">
        <v>0.336</v>
      </c>
      <c r="L160" s="54">
        <v>0.412</v>
      </c>
      <c r="M160" t="s" s="55">
        <v>29</v>
      </c>
      <c r="N160" s="108">
        <v>89487842</v>
      </c>
      <c r="O160" s="110">
        <v>98060777.26360001</v>
      </c>
      <c r="P160" s="66">
        <v>0.0410034506910556</v>
      </c>
      <c r="Q160" s="67">
        <v>2391524996.3338</v>
      </c>
      <c r="R160" s="54">
        <v>3140781</v>
      </c>
      <c r="S160" s="54">
        <v>162</v>
      </c>
      <c r="T160" s="68">
        <v>19387.537037037</v>
      </c>
      <c r="U160" s="137">
        <f>PRODUCT(T160,2)</f>
        <v>38775.074074074</v>
      </c>
      <c r="V160" t="s" s="149">
        <v>116</v>
      </c>
      <c r="W160" s="139">
        <v>41584</v>
      </c>
      <c r="X160" s="136">
        <f>U160/W160</f>
        <v>0.93245176207373</v>
      </c>
    </row>
    <row r="161" ht="25.5" customHeight="1">
      <c r="A161" t="s" s="131">
        <v>50</v>
      </c>
      <c r="B161" t="s" s="140">
        <v>51</v>
      </c>
      <c r="C161" t="s" s="141">
        <v>33</v>
      </c>
      <c r="D161" s="70">
        <v>4264000</v>
      </c>
      <c r="E161" t="s" s="71">
        <v>33</v>
      </c>
      <c r="F161" t="s" s="71">
        <v>33</v>
      </c>
      <c r="G161" t="s" s="71">
        <v>33</v>
      </c>
      <c r="H161" t="s" s="71">
        <v>33</v>
      </c>
      <c r="I161" t="s" s="71">
        <v>33</v>
      </c>
      <c r="J161" t="s" s="71">
        <v>33</v>
      </c>
      <c r="K161" t="s" s="71">
        <v>33</v>
      </c>
      <c r="L161" t="s" s="71">
        <v>33</v>
      </c>
      <c r="M161" t="s" s="69">
        <v>33</v>
      </c>
      <c r="N161" s="111">
        <v>48581500</v>
      </c>
      <c r="O161" s="110">
        <v>53235607.7</v>
      </c>
      <c r="P161" s="66">
        <v>0.0222601092531376</v>
      </c>
      <c r="Q161" s="73">
        <v>2391524996.3338</v>
      </c>
      <c r="R161" t="s" s="74">
        <v>33</v>
      </c>
      <c r="S161" t="s" s="71">
        <v>33</v>
      </c>
      <c r="T161" t="s" s="75">
        <v>33</v>
      </c>
      <c r="U161" s="142"/>
      <c r="V161" s="143"/>
      <c r="W161" s="150"/>
      <c r="X161" s="136"/>
    </row>
    <row r="162" ht="29.25" customHeight="1">
      <c r="A162" t="s" s="131">
        <v>52</v>
      </c>
      <c r="B162" t="s" s="132">
        <v>53</v>
      </c>
      <c r="C162" s="52">
        <v>2005</v>
      </c>
      <c r="D162" s="53">
        <v>5301000</v>
      </c>
      <c r="E162" s="54">
        <v>807</v>
      </c>
      <c r="F162" s="54">
        <v>726</v>
      </c>
      <c r="G162" s="54">
        <v>88</v>
      </c>
      <c r="H162" s="54">
        <v>0.348</v>
      </c>
      <c r="I162" s="54">
        <v>0.423</v>
      </c>
      <c r="J162" s="54">
        <v>0.27</v>
      </c>
      <c r="K162" s="54">
        <v>0.32</v>
      </c>
      <c r="L162" s="54">
        <v>0.426</v>
      </c>
      <c r="M162" t="s" s="55">
        <v>29</v>
      </c>
      <c r="N162" s="108">
        <v>95337908</v>
      </c>
      <c r="O162" s="110">
        <v>104471279.5864</v>
      </c>
      <c r="P162" s="66">
        <v>0.043683958874172</v>
      </c>
      <c r="Q162" s="67">
        <v>2391524996.3338</v>
      </c>
      <c r="R162" s="54">
        <v>2665301</v>
      </c>
      <c r="S162" s="54">
        <v>162</v>
      </c>
      <c r="T162" s="68">
        <v>16452.475308642</v>
      </c>
      <c r="U162" s="137">
        <f>PRODUCT(T162,2)</f>
        <v>32904.950617284</v>
      </c>
      <c r="V162" t="s" s="138">
        <v>54</v>
      </c>
      <c r="W162" s="151">
        <v>43308</v>
      </c>
      <c r="X162" s="136">
        <f>U162/W162</f>
        <v>0.75978919869964</v>
      </c>
    </row>
    <row r="163" ht="14.25" customHeight="1">
      <c r="A163" t="s" s="131">
        <v>55</v>
      </c>
      <c r="B163" t="s" s="132">
        <v>56</v>
      </c>
      <c r="C163" s="52">
        <v>2005</v>
      </c>
      <c r="D163" s="53">
        <v>4110000</v>
      </c>
      <c r="E163" s="54">
        <v>910</v>
      </c>
      <c r="F163" s="54">
        <v>805</v>
      </c>
      <c r="G163" s="54">
        <v>95</v>
      </c>
      <c r="H163" s="54">
        <v>0.357</v>
      </c>
      <c r="I163" s="54">
        <v>0.454</v>
      </c>
      <c r="J163" s="54">
        <v>0.281</v>
      </c>
      <c r="K163" s="54">
        <v>0.335</v>
      </c>
      <c r="L163" s="54">
        <v>0.441</v>
      </c>
      <c r="M163" t="s" s="55">
        <v>26</v>
      </c>
      <c r="N163" s="108">
        <v>121311945</v>
      </c>
      <c r="O163" s="110">
        <v>132933629.331</v>
      </c>
      <c r="P163" s="66">
        <v>0.0555852978893329</v>
      </c>
      <c r="Q163" s="67">
        <v>2391524996.3338</v>
      </c>
      <c r="R163" s="54">
        <v>2813354</v>
      </c>
      <c r="S163" s="54">
        <v>162</v>
      </c>
      <c r="T163" s="68">
        <v>17366.3827160494</v>
      </c>
      <c r="U163" s="137">
        <f>PRODUCT(T163,2)</f>
        <v>34732.7654320988</v>
      </c>
      <c r="V163" t="s" s="145">
        <v>57</v>
      </c>
      <c r="W163" s="146">
        <v>37305</v>
      </c>
      <c r="X163" s="40">
        <f>U163/W163</f>
        <v>0.931048530548152</v>
      </c>
    </row>
    <row r="164" ht="16" customHeight="1">
      <c r="A164" t="s" s="131">
        <v>58</v>
      </c>
      <c r="B164" t="s" s="132">
        <v>59</v>
      </c>
      <c r="C164" s="52">
        <v>2005</v>
      </c>
      <c r="D164" s="53">
        <v>4632000</v>
      </c>
      <c r="E164" s="54">
        <v>865</v>
      </c>
      <c r="F164" s="54">
        <v>858</v>
      </c>
      <c r="G164" s="54">
        <v>79</v>
      </c>
      <c r="H164" s="54">
        <v>0.329</v>
      </c>
      <c r="I164" s="54">
        <v>0.468</v>
      </c>
      <c r="J164" s="54">
        <v>0.267</v>
      </c>
      <c r="K164" s="54">
        <v>0.343</v>
      </c>
      <c r="L164" s="54">
        <v>0.428</v>
      </c>
      <c r="M164" t="s" s="55">
        <v>26</v>
      </c>
      <c r="N164" s="108">
        <v>55307258</v>
      </c>
      <c r="O164" s="110">
        <v>60605693.3164</v>
      </c>
      <c r="P164" s="66">
        <v>0.0253418606994735</v>
      </c>
      <c r="Q164" s="67">
        <v>2391524996.3338</v>
      </c>
      <c r="R164" s="54">
        <v>2486925</v>
      </c>
      <c r="S164" s="54">
        <v>162</v>
      </c>
      <c r="T164" s="68">
        <v>15351.3888888889</v>
      </c>
      <c r="U164" s="137">
        <f>PRODUCT(T164,2)</f>
        <v>30702.7777777778</v>
      </c>
      <c r="V164" t="s" s="138">
        <v>60</v>
      </c>
      <c r="W164" s="148">
        <v>48114</v>
      </c>
      <c r="X164" s="136">
        <f>U164/W164</f>
        <v>0.638125655272432</v>
      </c>
    </row>
    <row r="165" ht="16" customHeight="1">
      <c r="A165" t="s" s="131">
        <v>61</v>
      </c>
      <c r="B165" t="s" s="132">
        <v>62</v>
      </c>
      <c r="C165" s="52">
        <v>2005</v>
      </c>
      <c r="D165" s="53">
        <v>4001000</v>
      </c>
      <c r="E165" s="54">
        <v>769</v>
      </c>
      <c r="F165" s="54">
        <v>674</v>
      </c>
      <c r="G165" s="54">
        <v>90</v>
      </c>
      <c r="H165" s="54">
        <v>0.333</v>
      </c>
      <c r="I165" s="54">
        <v>0.435</v>
      </c>
      <c r="J165" s="54">
        <v>0.265</v>
      </c>
      <c r="K165" s="54">
        <v>0.333</v>
      </c>
      <c r="L165" s="54">
        <v>0.406</v>
      </c>
      <c r="M165" t="s" s="55">
        <v>29</v>
      </c>
      <c r="N165" s="108">
        <v>85148582</v>
      </c>
      <c r="O165" s="110">
        <v>93305816.1556</v>
      </c>
      <c r="P165" s="66">
        <v>0.0390151958681751</v>
      </c>
      <c r="Q165" s="67">
        <v>2391524996.3338</v>
      </c>
      <c r="R165" s="54">
        <v>2521534</v>
      </c>
      <c r="S165" s="54">
        <v>162</v>
      </c>
      <c r="T165" s="68">
        <v>15565.024691358</v>
      </c>
      <c r="U165" s="137">
        <f>PRODUCT(T165,2)</f>
        <v>31130.049382716</v>
      </c>
      <c r="V165" t="s" s="138">
        <v>63</v>
      </c>
      <c r="W165" s="139">
        <v>49586</v>
      </c>
      <c r="X165" s="136">
        <f>U165/W165</f>
        <v>0.627799164738354</v>
      </c>
    </row>
    <row r="166" ht="16" customHeight="1">
      <c r="A166" t="s" s="131">
        <v>64</v>
      </c>
      <c r="B166" t="s" s="132">
        <v>65</v>
      </c>
      <c r="C166" s="52">
        <v>2005</v>
      </c>
      <c r="D166" s="53">
        <v>4375000</v>
      </c>
      <c r="E166" s="54">
        <v>693</v>
      </c>
      <c r="F166" s="54">
        <v>609</v>
      </c>
      <c r="G166" s="54">
        <v>89</v>
      </c>
      <c r="H166" s="54">
        <v>0.322</v>
      </c>
      <c r="I166" s="54">
        <v>0.408</v>
      </c>
      <c r="J166" s="54">
        <v>0.256</v>
      </c>
      <c r="K166" s="54">
        <v>0.308</v>
      </c>
      <c r="L166" s="54">
        <v>0.389</v>
      </c>
      <c r="M166" t="s" s="55">
        <v>29</v>
      </c>
      <c r="N166" s="108">
        <v>76779022</v>
      </c>
      <c r="O166" s="110">
        <v>84134452.30760001</v>
      </c>
      <c r="P166" s="66">
        <v>0.0351802521138511</v>
      </c>
      <c r="Q166" s="67">
        <v>2391524996.3338</v>
      </c>
      <c r="R166" s="54">
        <v>2762472</v>
      </c>
      <c r="S166" s="54">
        <v>163</v>
      </c>
      <c r="T166" s="68">
        <v>16947.6809815951</v>
      </c>
      <c r="U166" s="137">
        <f>PRODUCT(T166,2)</f>
        <v>33895.3619631902</v>
      </c>
      <c r="V166" t="s" s="138">
        <v>112</v>
      </c>
      <c r="W166" s="139">
        <v>40950</v>
      </c>
      <c r="X166" s="136">
        <f>U166/W166</f>
        <v>0.827725566866672</v>
      </c>
    </row>
    <row r="167" ht="16" customHeight="1">
      <c r="A167" t="s" s="131">
        <v>67</v>
      </c>
      <c r="B167" t="s" s="132">
        <v>68</v>
      </c>
      <c r="C167" s="52">
        <v>2005</v>
      </c>
      <c r="D167" s="53">
        <v>2889000</v>
      </c>
      <c r="E167" s="54">
        <v>699</v>
      </c>
      <c r="F167" s="54">
        <v>751</v>
      </c>
      <c r="G167" s="54">
        <v>69</v>
      </c>
      <c r="H167" s="54">
        <v>0.317</v>
      </c>
      <c r="I167" s="54">
        <v>0.391</v>
      </c>
      <c r="J167" s="54">
        <v>0.256</v>
      </c>
      <c r="K167" s="54">
        <v>0.332</v>
      </c>
      <c r="L167" s="54">
        <v>0.422</v>
      </c>
      <c r="M167" t="s" s="55">
        <v>26</v>
      </c>
      <c r="N167" s="108">
        <v>85883333</v>
      </c>
      <c r="O167" s="110">
        <v>94110956.30140001</v>
      </c>
      <c r="P167" s="66">
        <v>0.0393518597738563</v>
      </c>
      <c r="Q167" s="67">
        <v>2391524996.3338</v>
      </c>
      <c r="R167" s="54">
        <v>2689529</v>
      </c>
      <c r="S167" s="54">
        <v>162</v>
      </c>
      <c r="T167" s="68">
        <v>16602.0308641975</v>
      </c>
      <c r="U167" s="137">
        <f>PRODUCT(T167,2)</f>
        <v>33204.061728395</v>
      </c>
      <c r="V167" t="s" s="138">
        <v>69</v>
      </c>
      <c r="W167" s="139">
        <v>47929</v>
      </c>
      <c r="X167" s="136">
        <f>U167/W167</f>
        <v>0.692776017200338</v>
      </c>
    </row>
    <row r="168" ht="16" customHeight="1">
      <c r="A168" t="s" s="131">
        <v>70</v>
      </c>
      <c r="B168" t="s" s="132">
        <v>71</v>
      </c>
      <c r="C168" s="52">
        <v>2005</v>
      </c>
      <c r="D168" s="53">
        <v>2523000</v>
      </c>
      <c r="E168" s="54">
        <v>688</v>
      </c>
      <c r="F168" s="54">
        <v>662</v>
      </c>
      <c r="G168" s="54">
        <v>83</v>
      </c>
      <c r="H168" s="54">
        <v>0.323</v>
      </c>
      <c r="I168" s="54">
        <v>0.391</v>
      </c>
      <c r="J168" s="54">
        <v>0.259</v>
      </c>
      <c r="K168" s="54">
        <v>0.307</v>
      </c>
      <c r="L168" s="54">
        <v>0.408</v>
      </c>
      <c r="M168" t="s" s="55">
        <v>26</v>
      </c>
      <c r="N168" s="108">
        <v>56615000</v>
      </c>
      <c r="O168" s="110">
        <v>62038717</v>
      </c>
      <c r="P168" s="66">
        <v>0.0259410698592342</v>
      </c>
      <c r="Q168" s="67">
        <v>2391524996.3338</v>
      </c>
      <c r="R168" s="54">
        <v>2013453</v>
      </c>
      <c r="S168" s="54">
        <v>162</v>
      </c>
      <c r="T168" s="68">
        <v>12428.7222222222</v>
      </c>
      <c r="U168" s="137">
        <f>PRODUCT(T168,2)</f>
        <v>24857.4444444444</v>
      </c>
      <c r="V168" t="s" s="138">
        <v>72</v>
      </c>
      <c r="W168" s="139">
        <v>46564</v>
      </c>
      <c r="X168" s="136">
        <f>U168/W168</f>
        <v>0.533833958518263</v>
      </c>
    </row>
    <row r="169" ht="25.5" customHeight="1">
      <c r="A169" t="s" s="131">
        <v>73</v>
      </c>
      <c r="B169" t="s" s="140">
        <v>74</v>
      </c>
      <c r="C169" t="s" s="152">
        <v>33</v>
      </c>
      <c r="D169" s="70">
        <v>3266000</v>
      </c>
      <c r="E169" t="s" s="89">
        <v>33</v>
      </c>
      <c r="F169" t="s" s="89">
        <v>33</v>
      </c>
      <c r="G169" t="s" s="89">
        <v>33</v>
      </c>
      <c r="H169" t="s" s="89">
        <v>33</v>
      </c>
      <c r="I169" t="s" s="89">
        <v>33</v>
      </c>
      <c r="J169" t="s" s="89">
        <v>33</v>
      </c>
      <c r="K169" t="s" s="89">
        <v>33</v>
      </c>
      <c r="L169" t="s" s="89">
        <v>33</v>
      </c>
      <c r="M169" t="s" s="88">
        <v>33</v>
      </c>
      <c r="N169" s="111">
        <v>63015834</v>
      </c>
      <c r="O169" s="110">
        <v>69052750.8972</v>
      </c>
      <c r="P169" s="66">
        <v>0.0288739406876607</v>
      </c>
      <c r="Q169" s="73">
        <v>2391524996.3338</v>
      </c>
      <c r="R169" t="s" s="91">
        <v>33</v>
      </c>
      <c r="S169" t="s" s="89">
        <v>33</v>
      </c>
      <c r="T169" t="s" s="75">
        <v>33</v>
      </c>
      <c r="U169" s="142"/>
      <c r="V169" s="143"/>
      <c r="W169" s="150"/>
      <c r="X169" s="136"/>
    </row>
    <row r="170" ht="25.5" customHeight="1">
      <c r="A170" t="s" s="131">
        <v>75</v>
      </c>
      <c r="B170" t="s" s="140">
        <v>76</v>
      </c>
      <c r="C170" t="s" s="153">
        <v>33</v>
      </c>
      <c r="D170" s="70">
        <v>3266000</v>
      </c>
      <c r="E170" t="s" s="93">
        <v>33</v>
      </c>
      <c r="F170" t="s" s="93">
        <v>33</v>
      </c>
      <c r="G170" t="s" s="93">
        <v>33</v>
      </c>
      <c r="H170" t="s" s="93">
        <v>33</v>
      </c>
      <c r="I170" t="s" s="93">
        <v>33</v>
      </c>
      <c r="J170" t="s" s="93">
        <v>33</v>
      </c>
      <c r="K170" t="s" s="93">
        <v>33</v>
      </c>
      <c r="L170" t="s" s="93">
        <v>33</v>
      </c>
      <c r="M170" t="s" s="92">
        <v>33</v>
      </c>
      <c r="N170" s="113">
        <v>29893567</v>
      </c>
      <c r="O170" s="110">
        <v>32757370.7186</v>
      </c>
      <c r="P170" s="66">
        <v>0.0136972729822255</v>
      </c>
      <c r="Q170" s="73">
        <v>2391524996.3338</v>
      </c>
      <c r="R170" t="s" s="94">
        <v>33</v>
      </c>
      <c r="S170" t="s" s="93">
        <v>33</v>
      </c>
      <c r="T170" t="s" s="75">
        <v>33</v>
      </c>
      <c r="U170" s="142"/>
      <c r="V170" s="143"/>
      <c r="W170" s="150"/>
      <c r="X170" s="136"/>
    </row>
    <row r="171" ht="16" customHeight="1">
      <c r="A171" t="s" s="131">
        <v>77</v>
      </c>
      <c r="B171" t="s" s="132">
        <v>78</v>
      </c>
      <c r="C171" s="52">
        <v>2005</v>
      </c>
      <c r="D171" s="53">
        <v>3814000</v>
      </c>
      <c r="E171" s="54">
        <v>723</v>
      </c>
      <c r="F171" s="54">
        <v>787</v>
      </c>
      <c r="G171" s="54">
        <v>71</v>
      </c>
      <c r="H171" s="54">
        <v>0.321</v>
      </c>
      <c r="I171" s="54">
        <v>0.428</v>
      </c>
      <c r="J171" s="54">
        <v>0.272</v>
      </c>
      <c r="K171" s="54">
        <v>0.33</v>
      </c>
      <c r="L171" s="54">
        <v>0.436</v>
      </c>
      <c r="M171" t="s" s="55">
        <v>26</v>
      </c>
      <c r="N171" s="114">
        <v>68998183</v>
      </c>
      <c r="O171" s="110">
        <v>75608208.9314</v>
      </c>
      <c r="P171" s="66">
        <v>0.0316150611209614</v>
      </c>
      <c r="Q171" s="67">
        <v>2391524996.3338</v>
      </c>
      <c r="R171" s="54">
        <v>2024505</v>
      </c>
      <c r="S171" s="54">
        <v>162</v>
      </c>
      <c r="T171" s="68">
        <v>12496.9444444444</v>
      </c>
      <c r="U171" s="137">
        <f>PRODUCT(T171,2)</f>
        <v>24993.8888888888</v>
      </c>
      <c r="V171" t="s" s="138">
        <v>79</v>
      </c>
      <c r="W171" s="139">
        <v>41070</v>
      </c>
      <c r="X171" s="136">
        <f>U171/W171</f>
        <v>0.6085680274869441</v>
      </c>
    </row>
    <row r="172" ht="25.5" customHeight="1">
      <c r="A172" t="s" s="131">
        <v>80</v>
      </c>
      <c r="B172" t="s" s="140">
        <v>81</v>
      </c>
      <c r="C172" t="s" s="152">
        <v>33</v>
      </c>
      <c r="D172" s="70">
        <v>2181000</v>
      </c>
      <c r="E172" t="s" s="89">
        <v>33</v>
      </c>
      <c r="F172" t="s" s="89">
        <v>33</v>
      </c>
      <c r="G172" t="s" s="89">
        <v>33</v>
      </c>
      <c r="H172" t="s" s="89">
        <v>33</v>
      </c>
      <c r="I172" t="s" s="89">
        <v>33</v>
      </c>
      <c r="J172" t="s" s="89">
        <v>33</v>
      </c>
      <c r="K172" t="s" s="89">
        <v>33</v>
      </c>
      <c r="L172" t="s" s="89">
        <v>33</v>
      </c>
      <c r="M172" t="s" s="88">
        <v>33</v>
      </c>
      <c r="N172" s="111">
        <v>47789000</v>
      </c>
      <c r="O172" s="110">
        <v>52367186.2</v>
      </c>
      <c r="P172" s="66">
        <v>0.0218969846772577</v>
      </c>
      <c r="Q172" s="73">
        <v>2391524996.3338</v>
      </c>
      <c r="R172" t="s" s="91">
        <v>33</v>
      </c>
      <c r="S172" t="s" s="89">
        <v>33</v>
      </c>
      <c r="T172" t="s" s="75">
        <v>33</v>
      </c>
      <c r="U172" s="142"/>
      <c r="V172" s="143"/>
      <c r="W172" s="150"/>
      <c r="X172" s="136"/>
    </row>
    <row r="173" ht="25.5" customHeight="1">
      <c r="A173" t="s" s="131">
        <v>82</v>
      </c>
      <c r="B173" t="s" s="140">
        <v>83</v>
      </c>
      <c r="C173" t="s" s="153">
        <v>33</v>
      </c>
      <c r="D173" s="70">
        <v>5217000</v>
      </c>
      <c r="E173" t="s" s="93">
        <v>33</v>
      </c>
      <c r="F173" t="s" s="93">
        <v>33</v>
      </c>
      <c r="G173" t="s" s="93">
        <v>33</v>
      </c>
      <c r="H173" t="s" s="93">
        <v>33</v>
      </c>
      <c r="I173" t="s" s="93">
        <v>33</v>
      </c>
      <c r="J173" t="s" s="93">
        <v>33</v>
      </c>
      <c r="K173" t="s" s="93">
        <v>33</v>
      </c>
      <c r="L173" t="s" s="93">
        <v>33</v>
      </c>
      <c r="M173" t="s" s="92">
        <v>33</v>
      </c>
      <c r="N173" s="111">
        <v>60375961</v>
      </c>
      <c r="O173" s="110">
        <v>66159978.0638</v>
      </c>
      <c r="P173" s="66">
        <v>0.0276643472952292</v>
      </c>
      <c r="Q173" s="73">
        <v>2391524996.3338</v>
      </c>
      <c r="R173" t="s" s="94">
        <v>33</v>
      </c>
      <c r="S173" t="s" s="93">
        <v>33</v>
      </c>
      <c r="T173" t="s" s="75">
        <v>33</v>
      </c>
      <c r="U173" s="142"/>
      <c r="V173" s="143"/>
      <c r="W173" s="150"/>
      <c r="X173" s="136"/>
    </row>
    <row r="174" ht="16" customHeight="1">
      <c r="A174" t="s" s="131">
        <v>84</v>
      </c>
      <c r="B174" t="s" s="132">
        <v>85</v>
      </c>
      <c r="C174" s="52">
        <v>2005</v>
      </c>
      <c r="D174" s="53">
        <v>2155000</v>
      </c>
      <c r="E174" s="54">
        <v>729</v>
      </c>
      <c r="F174" s="54">
        <v>800</v>
      </c>
      <c r="G174" s="54">
        <v>74</v>
      </c>
      <c r="H174" s="54">
        <v>0.327</v>
      </c>
      <c r="I174" s="54">
        <v>0.434</v>
      </c>
      <c r="J174" s="54">
        <v>0.269</v>
      </c>
      <c r="K174" s="54">
        <v>0.336</v>
      </c>
      <c r="L174" s="54">
        <v>0.416</v>
      </c>
      <c r="M174" t="s" s="55">
        <v>26</v>
      </c>
      <c r="N174" s="108">
        <v>74570539</v>
      </c>
      <c r="O174" s="110">
        <v>81714396.6362</v>
      </c>
      <c r="P174" s="66">
        <v>0.0341683222050649</v>
      </c>
      <c r="Q174" s="67">
        <v>2391524996.3338</v>
      </c>
      <c r="R174" s="54">
        <v>2624804</v>
      </c>
      <c r="S174" s="54">
        <v>162</v>
      </c>
      <c r="T174" s="68">
        <v>16202.4938271605</v>
      </c>
      <c r="U174" s="137">
        <f>PRODUCT(T174,2)</f>
        <v>32404.987654321</v>
      </c>
      <c r="V174" t="s" s="138">
        <v>86</v>
      </c>
      <c r="W174" s="139">
        <v>48876</v>
      </c>
      <c r="X174" s="136">
        <f>U174/W174</f>
        <v>0.663004084915316</v>
      </c>
    </row>
    <row r="175" ht="16" customHeight="1">
      <c r="A175" t="s" s="131">
        <v>87</v>
      </c>
      <c r="B175" t="s" s="132">
        <v>88</v>
      </c>
      <c r="C175" s="52">
        <v>2005</v>
      </c>
      <c r="D175" s="53">
        <v>2819000</v>
      </c>
      <c r="E175" s="54">
        <v>684</v>
      </c>
      <c r="F175" s="54">
        <v>726</v>
      </c>
      <c r="G175" s="54">
        <v>82</v>
      </c>
      <c r="H175" s="54">
        <v>0.333</v>
      </c>
      <c r="I175" s="54">
        <v>0.391</v>
      </c>
      <c r="J175" s="54">
        <v>0.257</v>
      </c>
      <c r="K175" s="54">
        <v>0.322</v>
      </c>
      <c r="L175" s="54">
        <v>0.408</v>
      </c>
      <c r="M175" t="s" s="55">
        <v>29</v>
      </c>
      <c r="N175" s="108">
        <v>62888192</v>
      </c>
      <c r="O175" s="110">
        <v>68912880.79359999</v>
      </c>
      <c r="P175" s="66">
        <v>0.0288154549499768</v>
      </c>
      <c r="Q175" s="67">
        <v>2391524996.3338</v>
      </c>
      <c r="R175" s="54">
        <v>2832039</v>
      </c>
      <c r="S175" s="54">
        <v>162</v>
      </c>
      <c r="T175" s="68">
        <v>17481.7222222222</v>
      </c>
      <c r="U175" s="137">
        <f>PRODUCT(T175,2)</f>
        <v>34963.4444444444</v>
      </c>
      <c r="V175" t="s" s="138">
        <v>117</v>
      </c>
      <c r="W175" s="139">
        <v>42445</v>
      </c>
      <c r="X175" s="136">
        <f>U175/W175</f>
        <v>0.823735291422886</v>
      </c>
    </row>
    <row r="176" ht="16" customHeight="1">
      <c r="A176" t="s" s="131">
        <v>90</v>
      </c>
      <c r="B176" t="s" s="132">
        <v>91</v>
      </c>
      <c r="C176" s="52">
        <v>2005</v>
      </c>
      <c r="D176" s="53">
        <v>1783000</v>
      </c>
      <c r="E176" s="54">
        <v>790</v>
      </c>
      <c r="F176" s="54">
        <v>642</v>
      </c>
      <c r="G176" s="54">
        <v>93</v>
      </c>
      <c r="H176" s="54">
        <v>0.334</v>
      </c>
      <c r="I176" s="54">
        <v>0.453</v>
      </c>
      <c r="J176" s="54">
        <v>0.271</v>
      </c>
      <c r="K176" s="54">
        <v>0.302</v>
      </c>
      <c r="L176" s="54">
        <v>0.387</v>
      </c>
      <c r="M176" t="s" s="55">
        <v>26</v>
      </c>
      <c r="N176" s="108">
        <v>41830400</v>
      </c>
      <c r="O176" s="110">
        <v>45837752.32</v>
      </c>
      <c r="P176" s="66">
        <v>0.0191667460679981</v>
      </c>
      <c r="Q176" s="67">
        <v>2391524996.3338</v>
      </c>
      <c r="R176" s="54">
        <v>1973185</v>
      </c>
      <c r="S176" s="54">
        <v>162</v>
      </c>
      <c r="T176" s="68">
        <v>12180.1543209877</v>
      </c>
      <c r="U176" s="137">
        <f>PRODUCT(T176,2)</f>
        <v>24360.3086419754</v>
      </c>
      <c r="V176" t="s" s="138">
        <v>92</v>
      </c>
      <c r="W176" s="139">
        <v>34830</v>
      </c>
      <c r="X176" s="136">
        <f>U176/W176</f>
        <v>0.699405932873253</v>
      </c>
    </row>
    <row r="177" ht="16" customHeight="1">
      <c r="A177" t="s" s="131">
        <v>93</v>
      </c>
      <c r="B177" t="s" s="132">
        <v>94</v>
      </c>
      <c r="C177" s="52">
        <v>2005</v>
      </c>
      <c r="D177" s="53">
        <v>2116000</v>
      </c>
      <c r="E177" s="54">
        <v>805</v>
      </c>
      <c r="F177" s="54">
        <v>634</v>
      </c>
      <c r="G177" s="54">
        <v>100</v>
      </c>
      <c r="H177" s="54">
        <v>0.339</v>
      </c>
      <c r="I177" s="54">
        <v>0.423</v>
      </c>
      <c r="J177" s="54">
        <v>0.27</v>
      </c>
      <c r="K177" s="54">
        <v>0.318</v>
      </c>
      <c r="L177" s="54">
        <v>0.398</v>
      </c>
      <c r="M177" t="s" s="55">
        <v>29</v>
      </c>
      <c r="N177" s="108">
        <v>93319842</v>
      </c>
      <c r="O177" s="110">
        <v>102259882.8636</v>
      </c>
      <c r="P177" s="66">
        <v>0.0427592782932915</v>
      </c>
      <c r="Q177" s="67">
        <v>2391524996.3338</v>
      </c>
      <c r="R177" s="54">
        <v>3491837</v>
      </c>
      <c r="S177" s="54">
        <v>162</v>
      </c>
      <c r="T177" s="68">
        <v>21554.549382716</v>
      </c>
      <c r="U177" s="137">
        <f>PRODUCT(T177,2)</f>
        <v>43109.098765432</v>
      </c>
      <c r="V177" t="s" s="138">
        <v>95</v>
      </c>
      <c r="W177" s="151">
        <v>49676</v>
      </c>
      <c r="X177" s="136">
        <f>U177/W177</f>
        <v>0.867805354002577</v>
      </c>
    </row>
    <row r="178" ht="14.25" customHeight="1">
      <c r="A178" t="s" s="131">
        <v>96</v>
      </c>
      <c r="B178" t="s" s="132">
        <v>97</v>
      </c>
      <c r="C178" s="52">
        <v>2005</v>
      </c>
      <c r="D178" s="53">
        <v>1743000</v>
      </c>
      <c r="E178" s="54">
        <v>680</v>
      </c>
      <c r="F178" s="54">
        <v>769</v>
      </c>
      <c r="G178" s="54">
        <v>67</v>
      </c>
      <c r="H178" s="54">
        <v>0.322</v>
      </c>
      <c r="I178" s="54">
        <v>0.4</v>
      </c>
      <c r="J178" s="54">
        <v>0.259</v>
      </c>
      <c r="K178" s="54">
        <v>0.344</v>
      </c>
      <c r="L178" s="54">
        <v>0.424</v>
      </c>
      <c r="M178" t="s" s="55">
        <v>29</v>
      </c>
      <c r="N178" s="108">
        <v>38138000</v>
      </c>
      <c r="O178" s="110">
        <v>41791620.4</v>
      </c>
      <c r="P178" s="66">
        <v>0.01747488337528</v>
      </c>
      <c r="Q178" s="67">
        <v>2391524996.3338</v>
      </c>
      <c r="R178" s="54">
        <v>1794237</v>
      </c>
      <c r="S178" s="54">
        <v>162</v>
      </c>
      <c r="T178" s="68">
        <v>11075.537037037</v>
      </c>
      <c r="U178" s="137">
        <f>PRODUCT(T178,2)</f>
        <v>22151.074074074</v>
      </c>
      <c r="V178" t="s" s="145">
        <v>109</v>
      </c>
      <c r="W178" s="146">
        <v>37898</v>
      </c>
      <c r="X178" s="40">
        <f>U178/W178</f>
        <v>0.584491901263233</v>
      </c>
    </row>
    <row r="179" ht="29.25" customHeight="1">
      <c r="A179" t="s" s="131">
        <v>99</v>
      </c>
      <c r="B179" t="s" s="132">
        <v>100</v>
      </c>
      <c r="C179" s="52">
        <v>2005</v>
      </c>
      <c r="D179" s="53">
        <v>1442000</v>
      </c>
      <c r="E179" s="54">
        <v>701</v>
      </c>
      <c r="F179" s="54">
        <v>935</v>
      </c>
      <c r="G179" s="54">
        <v>56</v>
      </c>
      <c r="H179" s="54">
        <v>0.32</v>
      </c>
      <c r="I179" s="54">
        <v>0.396</v>
      </c>
      <c r="J179" s="54">
        <v>0.263</v>
      </c>
      <c r="K179" s="54">
        <v>0.362</v>
      </c>
      <c r="L179" s="54">
        <v>0.463</v>
      </c>
      <c r="M179" t="s" s="55">
        <v>26</v>
      </c>
      <c r="N179" s="108">
        <v>36881000</v>
      </c>
      <c r="O179" s="110">
        <v>40414199.8</v>
      </c>
      <c r="P179" s="66">
        <v>0.0168989242688054</v>
      </c>
      <c r="Q179" s="67">
        <v>2391524996.3338</v>
      </c>
      <c r="R179" s="54">
        <v>1371181</v>
      </c>
      <c r="S179" s="54">
        <v>162</v>
      </c>
      <c r="T179" s="68">
        <v>8464.080246913580</v>
      </c>
      <c r="U179" s="137">
        <f>PRODUCT(T179,2)</f>
        <v>16928.1604938272</v>
      </c>
      <c r="V179" t="s" s="154">
        <v>101</v>
      </c>
      <c r="W179" s="148">
        <v>40785</v>
      </c>
      <c r="X179" s="136">
        <f>U179/W179</f>
        <v>0.41505848948945</v>
      </c>
    </row>
    <row r="180" ht="29.25" customHeight="1">
      <c r="A180" t="s" s="131">
        <v>102</v>
      </c>
      <c r="B180" t="s" s="132">
        <v>103</v>
      </c>
      <c r="C180" s="52">
        <v>2005</v>
      </c>
      <c r="D180" s="53">
        <v>1566000</v>
      </c>
      <c r="E180" s="54">
        <v>820</v>
      </c>
      <c r="F180" s="54">
        <v>889</v>
      </c>
      <c r="G180" s="54">
        <v>73</v>
      </c>
      <c r="H180" s="54">
        <v>0.339</v>
      </c>
      <c r="I180" s="54">
        <v>0.446</v>
      </c>
      <c r="J180" s="54">
        <v>0.261</v>
      </c>
      <c r="K180" s="54">
        <v>0.352</v>
      </c>
      <c r="L180" s="54">
        <v>0.483</v>
      </c>
      <c r="M180" t="s" s="55">
        <v>29</v>
      </c>
      <c r="N180" s="108">
        <v>59658275</v>
      </c>
      <c r="O180" s="110">
        <v>65373537.745</v>
      </c>
      <c r="P180" s="66">
        <v>0.027335502595715</v>
      </c>
      <c r="Q180" s="67">
        <v>2391524996.3338</v>
      </c>
      <c r="R180" s="54">
        <v>1943157</v>
      </c>
      <c r="S180" s="54">
        <v>163</v>
      </c>
      <c r="T180" s="68">
        <v>11921.2085889571</v>
      </c>
      <c r="U180" s="155">
        <f>PRODUCT(T180,2)</f>
        <v>23842.4171779142</v>
      </c>
      <c r="V180" t="s" s="62">
        <v>115</v>
      </c>
      <c r="W180" s="156">
        <v>42271</v>
      </c>
      <c r="X180" s="136">
        <f>U180/W180</f>
        <v>0.564037216482085</v>
      </c>
    </row>
    <row r="181" ht="16" customHeight="1">
      <c r="A181" t="s" s="131">
        <v>105</v>
      </c>
      <c r="B181" t="s" s="132">
        <v>106</v>
      </c>
      <c r="C181" s="52">
        <v>2005</v>
      </c>
      <c r="D181" s="53">
        <v>1344000</v>
      </c>
      <c r="E181" s="54">
        <v>726</v>
      </c>
      <c r="F181" s="54">
        <v>697</v>
      </c>
      <c r="G181" s="54">
        <v>81</v>
      </c>
      <c r="H181" s="54">
        <v>0.331</v>
      </c>
      <c r="I181" s="54">
        <v>0.423</v>
      </c>
      <c r="J181" s="54">
        <v>0.259</v>
      </c>
      <c r="K181" s="54">
        <v>0.324</v>
      </c>
      <c r="L181" s="54">
        <v>0.408</v>
      </c>
      <c r="M181" t="s" s="55">
        <v>29</v>
      </c>
      <c r="N181" s="108">
        <v>40234833</v>
      </c>
      <c r="O181" s="115">
        <v>44089330.0014</v>
      </c>
      <c r="P181" s="99">
        <v>0.0184356551024927</v>
      </c>
      <c r="Q181" s="100">
        <v>2391524996.3338</v>
      </c>
      <c r="R181" s="54">
        <v>2211023</v>
      </c>
      <c r="S181" s="54">
        <v>162</v>
      </c>
      <c r="T181" s="101">
        <v>13648.2901234568</v>
      </c>
      <c r="U181" s="157">
        <f>PRODUCT(T181,2)</f>
        <v>27296.5802469136</v>
      </c>
      <c r="V181" t="s" s="158">
        <v>110</v>
      </c>
      <c r="W181" s="159">
        <v>41900</v>
      </c>
      <c r="X181" s="136">
        <f>U181/W181</f>
        <v>0.651469695630396</v>
      </c>
    </row>
    <row r="182" ht="16" customHeight="1">
      <c r="A182" t="s" s="14">
        <v>24</v>
      </c>
      <c r="B182" t="s" s="15">
        <v>25</v>
      </c>
      <c r="C182" s="16">
        <v>2006</v>
      </c>
      <c r="D182" s="17">
        <v>18142000</v>
      </c>
      <c r="E182" s="18">
        <v>930</v>
      </c>
      <c r="F182" s="18">
        <v>767</v>
      </c>
      <c r="G182" s="18">
        <v>97</v>
      </c>
      <c r="H182" s="18">
        <v>0.363</v>
      </c>
      <c r="I182" s="18">
        <v>0.461</v>
      </c>
      <c r="J182" s="18">
        <v>0.285</v>
      </c>
      <c r="K182" s="18">
        <v>0.326</v>
      </c>
      <c r="L182" s="18">
        <v>0.413</v>
      </c>
      <c r="M182" t="s" s="19">
        <v>26</v>
      </c>
      <c r="N182" s="160">
        <v>194663079</v>
      </c>
      <c r="O182" s="161">
        <v>206011936.5057</v>
      </c>
      <c r="P182" s="21">
        <v>0.0836646407795919</v>
      </c>
      <c r="Q182" s="103">
        <v>2462353684.7355</v>
      </c>
      <c r="R182" s="18">
        <v>4200468</v>
      </c>
      <c r="S182" s="18">
        <v>162</v>
      </c>
      <c r="T182" s="23">
        <v>25928.8148148148</v>
      </c>
      <c r="U182" s="24">
        <f>PRODUCT(T182,2)</f>
        <v>51857.6296296296</v>
      </c>
      <c r="V182" t="s" s="25">
        <v>111</v>
      </c>
      <c r="W182" s="26">
        <v>56936</v>
      </c>
      <c r="X182" s="27">
        <f>U182/W182</f>
        <v>0.910805634916917</v>
      </c>
    </row>
    <row r="183" ht="16" customHeight="1">
      <c r="A183" t="s" s="14">
        <v>24</v>
      </c>
      <c r="B183" t="s" s="15">
        <v>28</v>
      </c>
      <c r="C183" s="16">
        <v>2006</v>
      </c>
      <c r="D183" s="17">
        <v>18142000</v>
      </c>
      <c r="E183" s="18">
        <v>834</v>
      </c>
      <c r="F183" s="18">
        <v>731</v>
      </c>
      <c r="G183" s="18">
        <v>97</v>
      </c>
      <c r="H183" s="18">
        <v>0.334</v>
      </c>
      <c r="I183" s="18">
        <v>0.445</v>
      </c>
      <c r="J183" s="18">
        <v>0.264</v>
      </c>
      <c r="K183" s="18">
        <v>0.323</v>
      </c>
      <c r="L183" s="18">
        <v>0.407</v>
      </c>
      <c r="M183" t="s" s="19">
        <v>29</v>
      </c>
      <c r="N183" s="160">
        <v>101084963</v>
      </c>
      <c r="O183" s="161">
        <v>106978216.3429</v>
      </c>
      <c r="P183" s="21">
        <v>0.0434455119124738</v>
      </c>
      <c r="Q183" s="103">
        <v>2462353684.7355</v>
      </c>
      <c r="R183" s="18">
        <v>3342449</v>
      </c>
      <c r="S183" s="18">
        <v>162</v>
      </c>
      <c r="T183" s="23">
        <v>20632.4012345679</v>
      </c>
      <c r="U183" s="24">
        <f>PRODUCT(T183,2)</f>
        <v>41264.8024691358</v>
      </c>
      <c r="V183" t="s" s="25">
        <v>30</v>
      </c>
      <c r="W183" s="26">
        <v>57333</v>
      </c>
      <c r="X183" s="27">
        <f>U183/W183</f>
        <v>0.719739111316969</v>
      </c>
    </row>
    <row r="184" ht="25.5" customHeight="1">
      <c r="A184" t="s" s="14">
        <v>31</v>
      </c>
      <c r="B184" t="s" s="29">
        <v>32</v>
      </c>
      <c r="C184" t="s" s="32">
        <v>33</v>
      </c>
      <c r="D184" s="31">
        <v>12014000</v>
      </c>
      <c r="E184" t="s" s="32">
        <v>33</v>
      </c>
      <c r="F184" t="s" s="32">
        <v>33</v>
      </c>
      <c r="G184" t="s" s="32">
        <v>33</v>
      </c>
      <c r="H184" t="s" s="32">
        <v>33</v>
      </c>
      <c r="I184" t="s" s="32">
        <v>33</v>
      </c>
      <c r="J184" t="s" s="32">
        <v>33</v>
      </c>
      <c r="K184" t="s" s="32">
        <v>33</v>
      </c>
      <c r="L184" t="s" s="32">
        <v>33</v>
      </c>
      <c r="M184" t="s" s="32">
        <v>33</v>
      </c>
      <c r="N184" s="162">
        <v>103472000</v>
      </c>
      <c r="O184" s="161">
        <v>109504417.6</v>
      </c>
      <c r="P184" s="21">
        <v>0.0444714414013041</v>
      </c>
      <c r="Q184" s="21">
        <v>2462353684.7355</v>
      </c>
      <c r="R184" t="s" s="32">
        <v>33</v>
      </c>
      <c r="S184" t="s" s="32">
        <v>33</v>
      </c>
      <c r="T184" t="s" s="34">
        <v>33</v>
      </c>
      <c r="U184" s="35"/>
      <c r="V184" s="36"/>
      <c r="W184" s="37"/>
      <c r="X184" s="27"/>
    </row>
    <row r="185" ht="14.25" customHeight="1">
      <c r="A185" t="s" s="14">
        <v>31</v>
      </c>
      <c r="B185" t="s" s="15">
        <v>34</v>
      </c>
      <c r="C185" s="16">
        <v>2006</v>
      </c>
      <c r="D185" s="17">
        <v>12014000</v>
      </c>
      <c r="E185" s="18">
        <v>820</v>
      </c>
      <c r="F185" s="18">
        <v>751</v>
      </c>
      <c r="G185" s="18">
        <v>88</v>
      </c>
      <c r="H185" s="18">
        <v>0.348</v>
      </c>
      <c r="I185" s="18">
        <v>0.432</v>
      </c>
      <c r="J185" s="18">
        <v>0.276</v>
      </c>
      <c r="K185" s="18">
        <v>0.33</v>
      </c>
      <c r="L185" s="18">
        <v>0.418</v>
      </c>
      <c r="M185" t="s" s="19">
        <v>29</v>
      </c>
      <c r="N185" s="160">
        <v>98447187</v>
      </c>
      <c r="O185" s="161">
        <v>104186658.0021</v>
      </c>
      <c r="P185" s="21">
        <v>0.0423118167986869</v>
      </c>
      <c r="Q185" s="103">
        <v>2462353684.7355</v>
      </c>
      <c r="R185" s="18">
        <v>3758421</v>
      </c>
      <c r="S185" s="18">
        <v>162</v>
      </c>
      <c r="T185" s="23">
        <v>23200.1296296296</v>
      </c>
      <c r="U185" s="24">
        <f>PRODUCT(T185,2)</f>
        <v>46400.2592592592</v>
      </c>
      <c r="V185" t="s" s="38">
        <v>35</v>
      </c>
      <c r="W185" s="39">
        <v>56000</v>
      </c>
      <c r="X185" s="40">
        <f>U185/W185</f>
        <v>0.828576058201057</v>
      </c>
    </row>
    <row r="186" ht="16" customHeight="1">
      <c r="A186" t="s" s="14">
        <v>36</v>
      </c>
      <c r="B186" t="s" s="15">
        <v>37</v>
      </c>
      <c r="C186" s="16">
        <v>2006</v>
      </c>
      <c r="D186" s="17">
        <v>8494000</v>
      </c>
      <c r="E186" s="18">
        <v>716</v>
      </c>
      <c r="F186" s="18">
        <v>834</v>
      </c>
      <c r="G186" s="18">
        <v>66</v>
      </c>
      <c r="H186" s="18">
        <v>0.319</v>
      </c>
      <c r="I186" s="18">
        <v>0.422</v>
      </c>
      <c r="J186" s="18">
        <v>0.268</v>
      </c>
      <c r="K186" s="18">
        <v>0.342</v>
      </c>
      <c r="L186" s="18">
        <v>0.431</v>
      </c>
      <c r="M186" t="s" s="19">
        <v>29</v>
      </c>
      <c r="N186" s="160">
        <v>94424499</v>
      </c>
      <c r="O186" s="161">
        <v>99929447.29170001</v>
      </c>
      <c r="P186" s="21">
        <v>0.0405828975387158</v>
      </c>
      <c r="Q186" s="103">
        <v>2462353684.7355</v>
      </c>
      <c r="R186" s="18">
        <v>3123295</v>
      </c>
      <c r="S186" s="18">
        <v>162</v>
      </c>
      <c r="T186" s="23">
        <v>19279.5987654321</v>
      </c>
      <c r="U186" s="24">
        <f>PRODUCT(T186,2)</f>
        <v>38559.1975308642</v>
      </c>
      <c r="V186" t="s" s="25">
        <v>38</v>
      </c>
      <c r="W186" s="163">
        <v>41649</v>
      </c>
      <c r="X186" s="27">
        <f>U186/W186</f>
        <v>0.925813285573824</v>
      </c>
    </row>
    <row r="187" ht="14.25" customHeight="1">
      <c r="A187" t="s" s="14">
        <v>36</v>
      </c>
      <c r="B187" t="s" s="15">
        <v>39</v>
      </c>
      <c r="C187" s="16">
        <v>2006</v>
      </c>
      <c r="D187" s="17">
        <v>8494000</v>
      </c>
      <c r="E187" s="18">
        <v>868</v>
      </c>
      <c r="F187" s="18">
        <v>794</v>
      </c>
      <c r="G187" s="18">
        <v>90</v>
      </c>
      <c r="H187" s="18">
        <v>0.342</v>
      </c>
      <c r="I187" s="18">
        <v>0.464</v>
      </c>
      <c r="J187" s="18">
        <v>0.28</v>
      </c>
      <c r="K187" s="18">
        <v>0.326</v>
      </c>
      <c r="L187" s="18">
        <v>0.44</v>
      </c>
      <c r="M187" t="s" s="19">
        <v>26</v>
      </c>
      <c r="N187" s="160">
        <v>102750667</v>
      </c>
      <c r="O187" s="161">
        <v>108741030.8861</v>
      </c>
      <c r="P187" s="21">
        <v>0.0441614182236297</v>
      </c>
      <c r="Q187" s="103">
        <v>2462353684.7355</v>
      </c>
      <c r="R187" s="18">
        <v>2957414</v>
      </c>
      <c r="S187" s="18">
        <v>162</v>
      </c>
      <c r="T187" s="23">
        <v>18255.6419753086</v>
      </c>
      <c r="U187" s="24">
        <f>PRODUCT(T187,2)</f>
        <v>36511.2839506172</v>
      </c>
      <c r="V187" t="s" s="38">
        <v>114</v>
      </c>
      <c r="W187" s="39">
        <v>40615</v>
      </c>
      <c r="X187" s="40">
        <f>U187/W187</f>
        <v>0.898960579850233</v>
      </c>
    </row>
    <row r="188" ht="16" customHeight="1">
      <c r="A188" t="s" s="14">
        <v>41</v>
      </c>
      <c r="B188" t="s" s="15">
        <v>42</v>
      </c>
      <c r="C188" s="16">
        <v>2006</v>
      </c>
      <c r="D188" s="17">
        <v>5125000</v>
      </c>
      <c r="E188" s="18">
        <v>809</v>
      </c>
      <c r="F188" s="18">
        <v>754</v>
      </c>
      <c r="G188" s="18">
        <v>87</v>
      </c>
      <c r="H188" s="18">
        <v>0.348</v>
      </c>
      <c r="I188" s="18">
        <v>0.463</v>
      </c>
      <c r="J188" s="18">
        <v>0.284</v>
      </c>
      <c r="K188" s="18">
        <v>0.328</v>
      </c>
      <c r="L188" s="18">
        <v>0.422</v>
      </c>
      <c r="M188" t="s" s="19">
        <v>26</v>
      </c>
      <c r="N188" s="160">
        <v>71915000</v>
      </c>
      <c r="O188" s="161">
        <v>76107644.5</v>
      </c>
      <c r="P188" s="21">
        <v>0.0309084941662941</v>
      </c>
      <c r="Q188" s="103">
        <v>2462353684.7355</v>
      </c>
      <c r="R188" s="18">
        <v>2302182</v>
      </c>
      <c r="S188" s="18">
        <v>162</v>
      </c>
      <c r="T188" s="23">
        <v>14211</v>
      </c>
      <c r="U188" s="24">
        <f>PRODUCT(T188,2)</f>
        <v>28422</v>
      </c>
      <c r="V188" t="s" s="25">
        <v>43</v>
      </c>
      <c r="W188" s="41">
        <v>39150</v>
      </c>
      <c r="X188" s="27">
        <f>U188/W188</f>
        <v>0.725977011494253</v>
      </c>
    </row>
    <row r="189" ht="29.25" customHeight="1">
      <c r="A189" t="s" s="14">
        <v>44</v>
      </c>
      <c r="B189" t="s" s="15">
        <v>45</v>
      </c>
      <c r="C189" s="16">
        <v>2006</v>
      </c>
      <c r="D189" s="17">
        <v>3261000</v>
      </c>
      <c r="E189" s="18">
        <v>771</v>
      </c>
      <c r="F189" s="18">
        <v>727</v>
      </c>
      <c r="G189" s="18">
        <v>93</v>
      </c>
      <c r="H189" s="18">
        <v>0.34</v>
      </c>
      <c r="I189" s="18">
        <v>0.412</v>
      </c>
      <c r="J189" s="18">
        <v>0.26</v>
      </c>
      <c r="K189" s="18">
        <v>0.338</v>
      </c>
      <c r="L189" s="18">
        <v>0.422</v>
      </c>
      <c r="M189" t="s" s="19">
        <v>26</v>
      </c>
      <c r="N189" s="160">
        <v>62243079</v>
      </c>
      <c r="O189" s="161">
        <v>65871850.5057</v>
      </c>
      <c r="P189" s="21">
        <v>0.0267515795614779</v>
      </c>
      <c r="Q189" s="103">
        <v>2462353684.7355</v>
      </c>
      <c r="R189" s="18">
        <v>1976625</v>
      </c>
      <c r="S189" s="18">
        <v>162</v>
      </c>
      <c r="T189" s="23">
        <v>12201.3888888889</v>
      </c>
      <c r="U189" s="24">
        <f>PRODUCT(T189,2)</f>
        <v>24402.7777777778</v>
      </c>
      <c r="V189" t="s" s="25">
        <v>46</v>
      </c>
      <c r="W189" s="26">
        <v>46847</v>
      </c>
      <c r="X189" s="27">
        <f>U189/W189</f>
        <v>0.520903745763396</v>
      </c>
    </row>
    <row r="190" ht="16" customHeight="1">
      <c r="A190" t="s" s="14">
        <v>47</v>
      </c>
      <c r="B190" t="s" s="15">
        <v>48</v>
      </c>
      <c r="C190" s="16">
        <v>2006</v>
      </c>
      <c r="D190" s="17">
        <v>3261000</v>
      </c>
      <c r="E190" s="18">
        <v>746</v>
      </c>
      <c r="F190" s="18">
        <v>790</v>
      </c>
      <c r="G190" s="18">
        <v>76</v>
      </c>
      <c r="H190" s="18">
        <v>0.324</v>
      </c>
      <c r="I190" s="18">
        <v>0.422</v>
      </c>
      <c r="J190" s="18">
        <v>0.259</v>
      </c>
      <c r="K190" s="18">
        <v>0.337</v>
      </c>
      <c r="L190" s="18">
        <v>0.415</v>
      </c>
      <c r="M190" t="s" s="19">
        <v>29</v>
      </c>
      <c r="N190" s="160">
        <v>90056419</v>
      </c>
      <c r="O190" s="161">
        <v>95306708.2277</v>
      </c>
      <c r="P190" s="21">
        <v>0.0387055315483395</v>
      </c>
      <c r="Q190" s="103">
        <v>2462353684.7355</v>
      </c>
      <c r="R190" s="18">
        <v>3130024</v>
      </c>
      <c r="S190" s="18">
        <v>161</v>
      </c>
      <c r="T190" s="23">
        <v>19441.1428571429</v>
      </c>
      <c r="U190" s="24">
        <f>PRODUCT(T190,2)</f>
        <v>38882.2857142858</v>
      </c>
      <c r="V190" t="s" s="42">
        <v>116</v>
      </c>
      <c r="W190" s="26">
        <v>41606</v>
      </c>
      <c r="X190" s="27">
        <f>U190/W190</f>
        <v>0.934535540890396</v>
      </c>
    </row>
    <row r="191" ht="25.5" customHeight="1">
      <c r="A191" t="s" s="14">
        <v>50</v>
      </c>
      <c r="B191" t="s" s="29">
        <v>51</v>
      </c>
      <c r="C191" t="s" s="32">
        <v>33</v>
      </c>
      <c r="D191" s="31">
        <v>4330000</v>
      </c>
      <c r="E191" t="s" s="32">
        <v>33</v>
      </c>
      <c r="F191" t="s" s="32">
        <v>33</v>
      </c>
      <c r="G191" t="s" s="32">
        <v>33</v>
      </c>
      <c r="H191" t="s" s="32">
        <v>33</v>
      </c>
      <c r="I191" t="s" s="32">
        <v>33</v>
      </c>
      <c r="J191" t="s" s="32">
        <v>33</v>
      </c>
      <c r="K191" t="s" s="32">
        <v>33</v>
      </c>
      <c r="L191" t="s" s="32">
        <v>33</v>
      </c>
      <c r="M191" t="s" s="32">
        <v>33</v>
      </c>
      <c r="N191" s="162">
        <v>63143000</v>
      </c>
      <c r="O191" s="161">
        <v>66824236.9</v>
      </c>
      <c r="P191" s="21">
        <v>0.0271383584390226</v>
      </c>
      <c r="Q191" s="21">
        <v>2462353684.7355</v>
      </c>
      <c r="R191" t="s" s="32">
        <v>33</v>
      </c>
      <c r="S191" t="s" s="32">
        <v>33</v>
      </c>
      <c r="T191" t="s" s="34">
        <v>33</v>
      </c>
      <c r="U191" s="35"/>
      <c r="V191" s="36"/>
      <c r="W191" s="44"/>
      <c r="X191" s="27"/>
    </row>
    <row r="192" ht="29.25" customHeight="1">
      <c r="A192" t="s" s="14">
        <v>52</v>
      </c>
      <c r="B192" t="s" s="15">
        <v>53</v>
      </c>
      <c r="C192" s="16">
        <v>2006</v>
      </c>
      <c r="D192" s="17">
        <v>5330000</v>
      </c>
      <c r="E192" s="18">
        <v>865</v>
      </c>
      <c r="F192" s="18">
        <v>812</v>
      </c>
      <c r="G192" s="18">
        <v>85</v>
      </c>
      <c r="H192" s="18">
        <v>0.347</v>
      </c>
      <c r="I192" s="18">
        <v>0.447</v>
      </c>
      <c r="J192" s="18">
        <v>0.267</v>
      </c>
      <c r="K192" s="18">
        <v>0.339</v>
      </c>
      <c r="L192" s="18">
        <v>0.46</v>
      </c>
      <c r="M192" t="s" s="19">
        <v>29</v>
      </c>
      <c r="N192" s="160">
        <v>88273333</v>
      </c>
      <c r="O192" s="161">
        <v>93419668.31389999</v>
      </c>
      <c r="P192" s="21">
        <v>0.0379391753885815</v>
      </c>
      <c r="Q192" s="103">
        <v>2462353684.7355</v>
      </c>
      <c r="R192" s="18">
        <v>2701815</v>
      </c>
      <c r="S192" s="18">
        <v>162</v>
      </c>
      <c r="T192" s="23">
        <v>16677.8703703704</v>
      </c>
      <c r="U192" s="24">
        <f>PRODUCT(T192,2)</f>
        <v>33355.7407407408</v>
      </c>
      <c r="V192" t="s" s="25">
        <v>54</v>
      </c>
      <c r="W192" s="105">
        <v>43647</v>
      </c>
      <c r="X192" s="27">
        <f>U192/W192</f>
        <v>0.76421611429745</v>
      </c>
    </row>
    <row r="193" ht="14.25" customHeight="1">
      <c r="A193" t="s" s="14">
        <v>55</v>
      </c>
      <c r="B193" t="s" s="15">
        <v>56</v>
      </c>
      <c r="C193" s="16">
        <v>2006</v>
      </c>
      <c r="D193" s="17">
        <v>4125000</v>
      </c>
      <c r="E193" s="18">
        <v>820</v>
      </c>
      <c r="F193" s="18">
        <v>825</v>
      </c>
      <c r="G193" s="18">
        <v>86</v>
      </c>
      <c r="H193" s="18">
        <v>0.351</v>
      </c>
      <c r="I193" s="18">
        <v>0.435</v>
      </c>
      <c r="J193" s="18">
        <v>0.269</v>
      </c>
      <c r="K193" s="18">
        <v>0.343</v>
      </c>
      <c r="L193" s="18">
        <v>0.447</v>
      </c>
      <c r="M193" t="s" s="19">
        <v>26</v>
      </c>
      <c r="N193" s="160">
        <v>120099824</v>
      </c>
      <c r="O193" s="161">
        <v>127101643.7392</v>
      </c>
      <c r="P193" s="21">
        <v>0.0516179477087805</v>
      </c>
      <c r="Q193" s="103">
        <v>2462353684.7355</v>
      </c>
      <c r="R193" s="18">
        <v>2930768</v>
      </c>
      <c r="S193" s="18">
        <v>162</v>
      </c>
      <c r="T193" s="23">
        <v>18091.1604938272</v>
      </c>
      <c r="U193" s="24">
        <f>PRODUCT(T193,2)</f>
        <v>36182.3209876544</v>
      </c>
      <c r="V193" t="s" s="38">
        <v>57</v>
      </c>
      <c r="W193" s="39">
        <v>37305</v>
      </c>
      <c r="X193" s="40">
        <f>U193/W193</f>
        <v>0.969905401089784</v>
      </c>
    </row>
    <row r="194" ht="16" customHeight="1">
      <c r="A194" t="s" s="14">
        <v>58</v>
      </c>
      <c r="B194" t="s" s="15">
        <v>59</v>
      </c>
      <c r="C194" s="16">
        <v>2006</v>
      </c>
      <c r="D194" s="17">
        <v>4731000</v>
      </c>
      <c r="E194" s="18">
        <v>835</v>
      </c>
      <c r="F194" s="18">
        <v>784</v>
      </c>
      <c r="G194" s="18">
        <v>80</v>
      </c>
      <c r="H194" s="18">
        <v>0.338</v>
      </c>
      <c r="I194" s="18">
        <v>0.446</v>
      </c>
      <c r="J194" s="18">
        <v>0.278</v>
      </c>
      <c r="K194" s="18">
        <v>0.341</v>
      </c>
      <c r="L194" s="18">
        <v>0.424</v>
      </c>
      <c r="M194" t="s" s="19">
        <v>26</v>
      </c>
      <c r="N194" s="160">
        <v>68228662</v>
      </c>
      <c r="O194" s="161">
        <v>72206392.9946</v>
      </c>
      <c r="P194" s="21">
        <v>0.0293241354571515</v>
      </c>
      <c r="Q194" s="103">
        <v>2462353684.7355</v>
      </c>
      <c r="R194" s="18">
        <v>2388734</v>
      </c>
      <c r="S194" s="18">
        <v>162</v>
      </c>
      <c r="T194" s="23">
        <v>14745.2716049383</v>
      </c>
      <c r="U194" s="24">
        <f>PRODUCT(T194,2)</f>
        <v>29490.5432098766</v>
      </c>
      <c r="V194" t="s" s="25">
        <v>60</v>
      </c>
      <c r="W194" s="41">
        <v>48114</v>
      </c>
      <c r="X194" s="27">
        <f>U194/W194</f>
        <v>0.61293060668156</v>
      </c>
    </row>
    <row r="195" ht="16" customHeight="1">
      <c r="A195" t="s" s="14">
        <v>61</v>
      </c>
      <c r="B195" t="s" s="15">
        <v>62</v>
      </c>
      <c r="C195" s="16">
        <v>2006</v>
      </c>
      <c r="D195" s="17">
        <v>4104000</v>
      </c>
      <c r="E195" s="18">
        <v>849</v>
      </c>
      <c r="F195" s="18">
        <v>805</v>
      </c>
      <c r="G195" s="18">
        <v>79</v>
      </c>
      <c r="H195" s="18">
        <v>0.337</v>
      </c>
      <c r="I195" s="18">
        <v>0.455</v>
      </c>
      <c r="J195" s="18">
        <v>0.27</v>
      </c>
      <c r="K195" s="18">
        <v>0.343</v>
      </c>
      <c r="L195" s="18">
        <v>0.438</v>
      </c>
      <c r="M195" t="s" s="19">
        <v>29</v>
      </c>
      <c r="N195" s="160">
        <v>90156876</v>
      </c>
      <c r="O195" s="161">
        <v>95413021.8708</v>
      </c>
      <c r="P195" s="21">
        <v>0.0387487071667566</v>
      </c>
      <c r="Q195" s="103">
        <v>2462353684.7355</v>
      </c>
      <c r="R195" s="18">
        <v>2549524</v>
      </c>
      <c r="S195" s="18">
        <v>162</v>
      </c>
      <c r="T195" s="23">
        <v>15737.8024691358</v>
      </c>
      <c r="U195" s="24">
        <f>PRODUCT(T195,2)</f>
        <v>31475.6049382716</v>
      </c>
      <c r="V195" t="s" s="25">
        <v>63</v>
      </c>
      <c r="W195" s="26">
        <v>49586</v>
      </c>
      <c r="X195" s="27">
        <f>U195/W195</f>
        <v>0.634767977620127</v>
      </c>
    </row>
    <row r="196" ht="16" customHeight="1">
      <c r="A196" t="s" s="14">
        <v>64</v>
      </c>
      <c r="B196" t="s" s="15">
        <v>65</v>
      </c>
      <c r="C196" s="16">
        <v>2006</v>
      </c>
      <c r="D196" s="17">
        <v>4489000</v>
      </c>
      <c r="E196" s="18">
        <v>735</v>
      </c>
      <c r="F196" s="18">
        <v>719</v>
      </c>
      <c r="G196" s="18">
        <v>82</v>
      </c>
      <c r="H196" s="18">
        <v>0.332</v>
      </c>
      <c r="I196" s="18">
        <v>0.409</v>
      </c>
      <c r="J196" s="18">
        <v>0.255</v>
      </c>
      <c r="K196" s="18">
        <v>0.319</v>
      </c>
      <c r="L196" s="18">
        <v>0.421</v>
      </c>
      <c r="M196" t="s" s="19">
        <v>29</v>
      </c>
      <c r="N196" s="160">
        <v>92551503</v>
      </c>
      <c r="O196" s="161">
        <v>97947255.6249</v>
      </c>
      <c r="P196" s="21">
        <v>0.0397778987771293</v>
      </c>
      <c r="Q196" s="103">
        <v>2462353684.7355</v>
      </c>
      <c r="R196" s="18">
        <v>3022763</v>
      </c>
      <c r="S196" s="18">
        <v>162</v>
      </c>
      <c r="T196" s="23">
        <v>18659.0308641975</v>
      </c>
      <c r="U196" s="24">
        <f>PRODUCT(T196,2)</f>
        <v>37318.061728395</v>
      </c>
      <c r="V196" t="s" s="25">
        <v>112</v>
      </c>
      <c r="W196" s="26">
        <v>40976</v>
      </c>
      <c r="X196" s="27">
        <f>U196/W196</f>
        <v>0.910729737612139</v>
      </c>
    </row>
    <row r="197" ht="16" customHeight="1">
      <c r="A197" t="s" s="14">
        <v>67</v>
      </c>
      <c r="B197" t="s" s="15">
        <v>68</v>
      </c>
      <c r="C197" s="16">
        <v>2006</v>
      </c>
      <c r="D197" s="17">
        <v>2924000</v>
      </c>
      <c r="E197" s="18">
        <v>756</v>
      </c>
      <c r="F197" s="18">
        <v>792</v>
      </c>
      <c r="G197" s="18">
        <v>78</v>
      </c>
      <c r="H197" s="18">
        <v>0.325</v>
      </c>
      <c r="I197" s="18">
        <v>0.424</v>
      </c>
      <c r="J197" s="18">
        <v>0.272</v>
      </c>
      <c r="K197" s="18">
        <v>0.337</v>
      </c>
      <c r="L197" s="18">
        <v>0.432</v>
      </c>
      <c r="M197" t="s" s="19">
        <v>26</v>
      </c>
      <c r="N197" s="160">
        <v>87959833</v>
      </c>
      <c r="O197" s="161">
        <v>93087891.2639</v>
      </c>
      <c r="P197" s="21">
        <v>0.0378044355857429</v>
      </c>
      <c r="Q197" s="103">
        <v>2462353684.7355</v>
      </c>
      <c r="R197" s="18">
        <v>2480717</v>
      </c>
      <c r="S197" s="18">
        <v>162</v>
      </c>
      <c r="T197" s="23">
        <v>15313.0679012346</v>
      </c>
      <c r="U197" s="24">
        <f>PRODUCT(T197,2)</f>
        <v>30626.1358024692</v>
      </c>
      <c r="V197" t="s" s="25">
        <v>69</v>
      </c>
      <c r="W197" s="26">
        <v>47929</v>
      </c>
      <c r="X197" s="27">
        <f>U197/W197</f>
        <v>0.6389896681021759</v>
      </c>
    </row>
    <row r="198" ht="16" customHeight="1">
      <c r="A198" t="s" s="14">
        <v>70</v>
      </c>
      <c r="B198" t="s" s="15">
        <v>71</v>
      </c>
      <c r="C198" s="16">
        <v>2006</v>
      </c>
      <c r="D198" s="17">
        <v>2549000</v>
      </c>
      <c r="E198" s="18">
        <v>801</v>
      </c>
      <c r="F198" s="18">
        <v>683</v>
      </c>
      <c r="G198" s="18">
        <v>96</v>
      </c>
      <c r="H198" s="18">
        <v>0.347</v>
      </c>
      <c r="I198" s="18">
        <v>0.425</v>
      </c>
      <c r="J198" s="18">
        <v>0.287</v>
      </c>
      <c r="K198" s="18">
        <v>0.312</v>
      </c>
      <c r="L198" s="18">
        <v>0.423</v>
      </c>
      <c r="M198" t="s" s="19">
        <v>26</v>
      </c>
      <c r="N198" s="160">
        <v>63396006</v>
      </c>
      <c r="O198" s="161">
        <v>67091993.1498</v>
      </c>
      <c r="P198" s="21">
        <v>0.0272470984025217</v>
      </c>
      <c r="Q198" s="103">
        <v>2462353684.7355</v>
      </c>
      <c r="R198" s="18">
        <v>2285018</v>
      </c>
      <c r="S198" s="18">
        <v>162</v>
      </c>
      <c r="T198" s="23">
        <v>14105.049382716</v>
      </c>
      <c r="U198" s="24">
        <f>PRODUCT(T198,2)</f>
        <v>28210.098765432</v>
      </c>
      <c r="V198" t="s" s="25">
        <v>72</v>
      </c>
      <c r="W198" s="26">
        <v>46564</v>
      </c>
      <c r="X198" s="27">
        <f>U198/W198</f>
        <v>0.605834953299373</v>
      </c>
    </row>
    <row r="199" ht="25.5" customHeight="1">
      <c r="A199" t="s" s="14">
        <v>73</v>
      </c>
      <c r="B199" t="s" s="29">
        <v>74</v>
      </c>
      <c r="C199" t="s" s="47">
        <v>33</v>
      </c>
      <c r="D199" s="31">
        <v>3339000</v>
      </c>
      <c r="E199" t="s" s="47">
        <v>33</v>
      </c>
      <c r="F199" t="s" s="47">
        <v>33</v>
      </c>
      <c r="G199" t="s" s="47">
        <v>33</v>
      </c>
      <c r="H199" t="s" s="47">
        <v>33</v>
      </c>
      <c r="I199" t="s" s="47">
        <v>33</v>
      </c>
      <c r="J199" t="s" s="47">
        <v>33</v>
      </c>
      <c r="K199" t="s" s="47">
        <v>33</v>
      </c>
      <c r="L199" t="s" s="47">
        <v>33</v>
      </c>
      <c r="M199" t="s" s="47">
        <v>33</v>
      </c>
      <c r="N199" s="162">
        <v>59684226</v>
      </c>
      <c r="O199" s="161">
        <v>63163816.3758</v>
      </c>
      <c r="P199" s="21">
        <v>0.0256518049244355</v>
      </c>
      <c r="Q199" s="21">
        <v>2462353684.7355</v>
      </c>
      <c r="R199" t="s" s="47">
        <v>33</v>
      </c>
      <c r="S199" t="s" s="47">
        <v>33</v>
      </c>
      <c r="T199" t="s" s="34">
        <v>33</v>
      </c>
      <c r="U199" s="35"/>
      <c r="V199" s="36"/>
      <c r="W199" s="44"/>
      <c r="X199" s="27"/>
    </row>
    <row r="200" ht="25.5" customHeight="1">
      <c r="A200" t="s" s="14">
        <v>75</v>
      </c>
      <c r="B200" t="s" s="29">
        <v>76</v>
      </c>
      <c r="C200" t="s" s="30">
        <v>33</v>
      </c>
      <c r="D200" s="31">
        <v>3339000</v>
      </c>
      <c r="E200" t="s" s="30">
        <v>33</v>
      </c>
      <c r="F200" t="s" s="30">
        <v>33</v>
      </c>
      <c r="G200" t="s" s="30">
        <v>33</v>
      </c>
      <c r="H200" t="s" s="30">
        <v>33</v>
      </c>
      <c r="I200" t="s" s="30">
        <v>33</v>
      </c>
      <c r="J200" t="s" s="30">
        <v>33</v>
      </c>
      <c r="K200" t="s" s="30">
        <v>33</v>
      </c>
      <c r="L200" t="s" s="30">
        <v>33</v>
      </c>
      <c r="M200" t="s" s="30">
        <v>33</v>
      </c>
      <c r="N200" s="162">
        <v>35417967</v>
      </c>
      <c r="O200" s="161">
        <v>37482834.4761</v>
      </c>
      <c r="P200" s="21">
        <v>0.015222360097358</v>
      </c>
      <c r="Q200" s="21">
        <v>2462353684.7355</v>
      </c>
      <c r="R200" t="s" s="30">
        <v>33</v>
      </c>
      <c r="S200" t="s" s="30">
        <v>33</v>
      </c>
      <c r="T200" t="s" s="34">
        <v>33</v>
      </c>
      <c r="U200" s="35"/>
      <c r="V200" s="36"/>
      <c r="W200" s="44"/>
      <c r="X200" s="27"/>
    </row>
    <row r="201" ht="16" customHeight="1">
      <c r="A201" t="s" s="14">
        <v>77</v>
      </c>
      <c r="B201" t="s" s="15">
        <v>78</v>
      </c>
      <c r="C201" s="16">
        <v>2006</v>
      </c>
      <c r="D201" s="17">
        <v>3797000</v>
      </c>
      <c r="E201" s="18">
        <v>822</v>
      </c>
      <c r="F201" s="18">
        <v>675</v>
      </c>
      <c r="G201" s="18">
        <v>95</v>
      </c>
      <c r="H201" s="18">
        <v>0.329</v>
      </c>
      <c r="I201" s="18">
        <v>0.449</v>
      </c>
      <c r="J201" s="18">
        <v>0.274</v>
      </c>
      <c r="K201" s="18">
        <v>0.321</v>
      </c>
      <c r="L201" s="18">
        <v>0.405</v>
      </c>
      <c r="M201" t="s" s="19">
        <v>26</v>
      </c>
      <c r="N201" s="160">
        <v>82612866</v>
      </c>
      <c r="O201" s="161">
        <v>87429196.0878</v>
      </c>
      <c r="P201" s="21">
        <v>0.03550635176002</v>
      </c>
      <c r="Q201" s="103">
        <v>2462353684.7355</v>
      </c>
      <c r="R201" s="18">
        <v>2595937</v>
      </c>
      <c r="S201" s="18">
        <v>162</v>
      </c>
      <c r="T201" s="23">
        <v>16024.3024691358</v>
      </c>
      <c r="U201" s="24">
        <f>PRODUCT(T201,2)</f>
        <v>32048.6049382716</v>
      </c>
      <c r="V201" t="s" s="25">
        <v>79</v>
      </c>
      <c r="W201" s="26">
        <v>41070</v>
      </c>
      <c r="X201" s="27">
        <f>U201/W201</f>
        <v>0.780341001662323</v>
      </c>
    </row>
    <row r="202" ht="25.5" customHeight="1">
      <c r="A202" t="s" s="14">
        <v>80</v>
      </c>
      <c r="B202" t="s" s="29">
        <v>81</v>
      </c>
      <c r="C202" t="s" s="47">
        <v>33</v>
      </c>
      <c r="D202" s="31">
        <v>2220000</v>
      </c>
      <c r="E202" t="s" s="47">
        <v>33</v>
      </c>
      <c r="F202" t="s" s="47">
        <v>33</v>
      </c>
      <c r="G202" t="s" s="47">
        <v>33</v>
      </c>
      <c r="H202" t="s" s="47">
        <v>33</v>
      </c>
      <c r="I202" t="s" s="47">
        <v>33</v>
      </c>
      <c r="J202" t="s" s="47">
        <v>33</v>
      </c>
      <c r="K202" t="s" s="47">
        <v>33</v>
      </c>
      <c r="L202" t="s" s="47">
        <v>33</v>
      </c>
      <c r="M202" t="s" s="47">
        <v>33</v>
      </c>
      <c r="N202" s="162">
        <v>41233000</v>
      </c>
      <c r="O202" s="161">
        <v>43636883.9</v>
      </c>
      <c r="P202" s="21">
        <v>0.0177216149615352</v>
      </c>
      <c r="Q202" s="21">
        <v>2462353684.7355</v>
      </c>
      <c r="R202" t="s" s="47">
        <v>33</v>
      </c>
      <c r="S202" t="s" s="47">
        <v>33</v>
      </c>
      <c r="T202" t="s" s="34">
        <v>33</v>
      </c>
      <c r="U202" s="35"/>
      <c r="V202" s="36"/>
      <c r="W202" s="44"/>
      <c r="X202" s="27"/>
    </row>
    <row r="203" ht="25.5" customHeight="1">
      <c r="A203" t="s" s="14">
        <v>82</v>
      </c>
      <c r="B203" t="s" s="29">
        <v>83</v>
      </c>
      <c r="C203" t="s" s="30">
        <v>33</v>
      </c>
      <c r="D203" s="31">
        <v>5276000</v>
      </c>
      <c r="E203" t="s" s="30">
        <v>33</v>
      </c>
      <c r="F203" t="s" s="30">
        <v>33</v>
      </c>
      <c r="G203" t="s" s="30">
        <v>33</v>
      </c>
      <c r="H203" t="s" s="30">
        <v>33</v>
      </c>
      <c r="I203" t="s" s="30">
        <v>33</v>
      </c>
      <c r="J203" t="s" s="30">
        <v>33</v>
      </c>
      <c r="K203" t="s" s="30">
        <v>33</v>
      </c>
      <c r="L203" t="s" s="30">
        <v>33</v>
      </c>
      <c r="M203" t="s" s="30">
        <v>33</v>
      </c>
      <c r="N203" s="164">
        <v>14998500</v>
      </c>
      <c r="O203" s="161">
        <v>15872912.55</v>
      </c>
      <c r="P203" s="21">
        <v>0.0064462358305383</v>
      </c>
      <c r="Q203" s="21">
        <v>2462353684.7355</v>
      </c>
      <c r="R203" t="s" s="30">
        <v>33</v>
      </c>
      <c r="S203" t="s" s="30">
        <v>33</v>
      </c>
      <c r="T203" t="s" s="34">
        <v>33</v>
      </c>
      <c r="U203" s="35"/>
      <c r="V203" s="36"/>
      <c r="W203" s="44"/>
      <c r="X203" s="27"/>
    </row>
    <row r="204" ht="16" customHeight="1">
      <c r="A204" t="s" s="14">
        <v>84</v>
      </c>
      <c r="B204" t="s" s="15">
        <v>85</v>
      </c>
      <c r="C204" s="16">
        <v>2006</v>
      </c>
      <c r="D204" s="17">
        <v>2168000</v>
      </c>
      <c r="E204" s="18">
        <v>768</v>
      </c>
      <c r="F204" s="18">
        <v>899</v>
      </c>
      <c r="G204" s="18">
        <v>70</v>
      </c>
      <c r="H204" s="18">
        <v>0.339</v>
      </c>
      <c r="I204" s="18">
        <v>0.424</v>
      </c>
      <c r="J204" s="18">
        <v>0.277</v>
      </c>
      <c r="K204" s="18">
        <v>0.357</v>
      </c>
      <c r="L204" s="18">
        <v>0.462</v>
      </c>
      <c r="M204" t="s" s="19">
        <v>26</v>
      </c>
      <c r="N204" s="165">
        <v>72585582</v>
      </c>
      <c r="O204" s="161">
        <v>76817321.4306</v>
      </c>
      <c r="P204" s="21">
        <v>0.0311967049684219</v>
      </c>
      <c r="Q204" s="103">
        <v>2462353684.7355</v>
      </c>
      <c r="R204" s="18">
        <v>2153150</v>
      </c>
      <c r="S204" s="18">
        <v>162</v>
      </c>
      <c r="T204" s="23">
        <v>13291.049382716</v>
      </c>
      <c r="U204" s="24">
        <f>PRODUCT(T204,2)</f>
        <v>26582.098765432</v>
      </c>
      <c r="V204" t="s" s="25">
        <v>86</v>
      </c>
      <c r="W204" s="26">
        <v>48876</v>
      </c>
      <c r="X204" s="27">
        <f>U204/W204</f>
        <v>0.543868130891071</v>
      </c>
    </row>
    <row r="205" ht="16" customHeight="1">
      <c r="A205" t="s" s="14">
        <v>87</v>
      </c>
      <c r="B205" t="s" s="15">
        <v>88</v>
      </c>
      <c r="C205" s="16">
        <v>2006</v>
      </c>
      <c r="D205" s="17">
        <v>2848000</v>
      </c>
      <c r="E205" s="18">
        <v>731</v>
      </c>
      <c r="F205" s="18">
        <v>679</v>
      </c>
      <c r="G205" s="18">
        <v>88</v>
      </c>
      <c r="H205" s="18">
        <v>0.332</v>
      </c>
      <c r="I205" s="18">
        <v>0.416</v>
      </c>
      <c r="J205" s="18">
        <v>0.263</v>
      </c>
      <c r="K205" s="18">
        <v>0.312</v>
      </c>
      <c r="L205" s="18">
        <v>0.404</v>
      </c>
      <c r="M205" t="s" s="19">
        <v>29</v>
      </c>
      <c r="N205" s="160">
        <v>69896141</v>
      </c>
      <c r="O205" s="161">
        <v>73971086.0203</v>
      </c>
      <c r="P205" s="21">
        <v>0.0300408046491687</v>
      </c>
      <c r="Q205" s="103">
        <v>2462353684.7355</v>
      </c>
      <c r="R205" s="18">
        <v>2659732</v>
      </c>
      <c r="S205" s="18">
        <v>162</v>
      </c>
      <c r="T205" s="23">
        <v>16418.0987654321</v>
      </c>
      <c r="U205" s="24">
        <f>PRODUCT(T205,2)</f>
        <v>32836.1975308642</v>
      </c>
      <c r="V205" t="s" s="25">
        <v>117</v>
      </c>
      <c r="W205" s="26">
        <v>42445</v>
      </c>
      <c r="X205" s="27">
        <f>U205/W205</f>
        <v>0.773617564633389</v>
      </c>
    </row>
    <row r="206" ht="16" customHeight="1">
      <c r="A206" t="s" s="14">
        <v>90</v>
      </c>
      <c r="B206" t="s" s="15">
        <v>91</v>
      </c>
      <c r="C206" s="16">
        <v>2006</v>
      </c>
      <c r="D206" s="17">
        <v>1782000</v>
      </c>
      <c r="E206" s="18">
        <v>870</v>
      </c>
      <c r="F206" s="18">
        <v>782</v>
      </c>
      <c r="G206" s="18">
        <v>78</v>
      </c>
      <c r="H206" s="18">
        <v>0.349</v>
      </c>
      <c r="I206" s="18">
        <v>0.457</v>
      </c>
      <c r="J206" s="18">
        <v>0.28</v>
      </c>
      <c r="K206" s="18">
        <v>0.335</v>
      </c>
      <c r="L206" s="18">
        <v>0.431</v>
      </c>
      <c r="M206" t="s" s="19">
        <v>26</v>
      </c>
      <c r="N206" s="160">
        <v>56031500</v>
      </c>
      <c r="O206" s="161">
        <v>59298136.45</v>
      </c>
      <c r="P206" s="21">
        <v>0.024081892385159</v>
      </c>
      <c r="Q206" s="103">
        <v>2462353684.7355</v>
      </c>
      <c r="R206" s="18">
        <v>1998070</v>
      </c>
      <c r="S206" s="18">
        <v>162</v>
      </c>
      <c r="T206" s="23">
        <v>12333.7654320988</v>
      </c>
      <c r="U206" s="24">
        <f>PRODUCT(T206,2)</f>
        <v>24667.5308641976</v>
      </c>
      <c r="V206" t="s" s="25">
        <v>92</v>
      </c>
      <c r="W206" s="26">
        <v>34830</v>
      </c>
      <c r="X206" s="27">
        <f>U206/W206</f>
        <v>0.708226553666311</v>
      </c>
    </row>
    <row r="207" ht="16" customHeight="1">
      <c r="A207" t="s" s="14">
        <v>93</v>
      </c>
      <c r="B207" t="s" s="15">
        <v>94</v>
      </c>
      <c r="C207" s="16">
        <v>2006</v>
      </c>
      <c r="D207" s="17">
        <v>2123000</v>
      </c>
      <c r="E207" s="18">
        <v>781</v>
      </c>
      <c r="F207" s="18">
        <v>762</v>
      </c>
      <c r="G207" s="18">
        <v>83</v>
      </c>
      <c r="H207" s="18">
        <v>0.337</v>
      </c>
      <c r="I207" s="18">
        <v>0.431</v>
      </c>
      <c r="J207" s="18">
        <v>0.269</v>
      </c>
      <c r="K207" s="18">
        <v>0.337</v>
      </c>
      <c r="L207" s="18">
        <v>0.443</v>
      </c>
      <c r="M207" t="s" s="19">
        <v>29</v>
      </c>
      <c r="N207" s="160">
        <v>88891371</v>
      </c>
      <c r="O207" s="161">
        <v>94073737.9293</v>
      </c>
      <c r="P207" s="21">
        <v>0.0382048031980447</v>
      </c>
      <c r="Q207" s="103">
        <v>2462353684.7355</v>
      </c>
      <c r="R207" s="18">
        <v>3407104</v>
      </c>
      <c r="S207" s="18">
        <v>161</v>
      </c>
      <c r="T207" s="23">
        <v>21162.1366459627</v>
      </c>
      <c r="U207" s="24">
        <f>PRODUCT(T207,2)</f>
        <v>42324.2732919254</v>
      </c>
      <c r="V207" t="s" s="25">
        <v>118</v>
      </c>
      <c r="W207" s="26">
        <v>43975</v>
      </c>
      <c r="X207" s="27">
        <f>U207/W207</f>
        <v>0.962462155586706</v>
      </c>
    </row>
    <row r="208" ht="16" customHeight="1">
      <c r="A208" t="s" s="14">
        <v>96</v>
      </c>
      <c r="B208" t="s" s="15">
        <v>97</v>
      </c>
      <c r="C208" s="16">
        <v>2006</v>
      </c>
      <c r="D208" s="17">
        <v>1741000</v>
      </c>
      <c r="E208" s="18">
        <v>691</v>
      </c>
      <c r="F208" s="18">
        <v>797</v>
      </c>
      <c r="G208" s="18">
        <v>67</v>
      </c>
      <c r="H208" s="18">
        <v>0.327</v>
      </c>
      <c r="I208" s="18">
        <v>0.397</v>
      </c>
      <c r="J208" s="18">
        <v>0.263</v>
      </c>
      <c r="K208" s="18">
        <v>0.357</v>
      </c>
      <c r="L208" s="18">
        <v>0.431</v>
      </c>
      <c r="M208" t="s" s="19">
        <v>29</v>
      </c>
      <c r="N208" s="160">
        <v>46717750</v>
      </c>
      <c r="O208" s="161">
        <v>49441394.825</v>
      </c>
      <c r="P208" s="21">
        <v>0.0200789168231577</v>
      </c>
      <c r="Q208" s="103">
        <v>2462353684.7355</v>
      </c>
      <c r="R208" s="18">
        <v>1861549</v>
      </c>
      <c r="S208" s="18">
        <v>162</v>
      </c>
      <c r="T208" s="23">
        <v>11491.0432098765</v>
      </c>
      <c r="U208" s="24">
        <f>PRODUCT(T208,2)</f>
        <v>22982.086419753</v>
      </c>
      <c r="V208" t="s" s="25">
        <v>109</v>
      </c>
      <c r="W208" s="26">
        <v>38496</v>
      </c>
      <c r="X208" s="27">
        <f>U208/W208</f>
        <v>0.596999335508962</v>
      </c>
    </row>
    <row r="209" ht="29.25" customHeight="1">
      <c r="A209" t="s" s="14">
        <v>99</v>
      </c>
      <c r="B209" t="s" s="15">
        <v>100</v>
      </c>
      <c r="C209" s="16">
        <v>2006</v>
      </c>
      <c r="D209" s="17">
        <v>1458000</v>
      </c>
      <c r="E209" s="18">
        <v>757</v>
      </c>
      <c r="F209" s="18">
        <v>971</v>
      </c>
      <c r="G209" s="18">
        <v>62</v>
      </c>
      <c r="H209" s="18">
        <v>0.332</v>
      </c>
      <c r="I209" s="18">
        <v>0.411</v>
      </c>
      <c r="J209" s="18">
        <v>0.271</v>
      </c>
      <c r="K209" s="18">
        <v>0.367</v>
      </c>
      <c r="L209" s="18">
        <v>0.476</v>
      </c>
      <c r="M209" t="s" s="19">
        <v>26</v>
      </c>
      <c r="N209" s="160">
        <v>47294000</v>
      </c>
      <c r="O209" s="161">
        <v>50051240.2</v>
      </c>
      <c r="P209" s="21">
        <v>0.0203265844830802</v>
      </c>
      <c r="Q209" s="103">
        <v>2462353684.7355</v>
      </c>
      <c r="R209" s="18">
        <v>1372694</v>
      </c>
      <c r="S209" s="18">
        <v>162</v>
      </c>
      <c r="T209" s="23">
        <v>8473.419753086420</v>
      </c>
      <c r="U209" s="24">
        <f>PRODUCT(T209,2)</f>
        <v>16946.8395061728</v>
      </c>
      <c r="V209" t="s" s="25">
        <v>101</v>
      </c>
      <c r="W209" s="26">
        <v>40785</v>
      </c>
      <c r="X209" s="27">
        <f>U209/W209</f>
        <v>0.415516476797175</v>
      </c>
    </row>
    <row r="210" ht="29.25" customHeight="1">
      <c r="A210" t="s" s="14">
        <v>102</v>
      </c>
      <c r="B210" t="s" s="15">
        <v>103</v>
      </c>
      <c r="C210" s="16">
        <v>2006</v>
      </c>
      <c r="D210" s="17">
        <v>1578000</v>
      </c>
      <c r="E210" s="18">
        <v>749</v>
      </c>
      <c r="F210" s="18">
        <v>801</v>
      </c>
      <c r="G210" s="18">
        <v>80</v>
      </c>
      <c r="H210" s="18">
        <v>0.336</v>
      </c>
      <c r="I210" s="18">
        <v>0.432</v>
      </c>
      <c r="J210" s="18">
        <v>0.257</v>
      </c>
      <c r="K210" s="18">
        <v>0.337</v>
      </c>
      <c r="L210" s="18">
        <v>0.457</v>
      </c>
      <c r="M210" t="s" s="19">
        <v>29</v>
      </c>
      <c r="N210" s="160">
        <v>60909519</v>
      </c>
      <c r="O210" s="161">
        <v>64460543.9577</v>
      </c>
      <c r="P210" s="21">
        <v>0.0261784260958532</v>
      </c>
      <c r="Q210" s="103">
        <v>2462353684.7355</v>
      </c>
      <c r="R210" s="18">
        <v>2135417</v>
      </c>
      <c r="S210" s="18">
        <v>162</v>
      </c>
      <c r="T210" s="23">
        <v>13181.5864197531</v>
      </c>
      <c r="U210" s="24">
        <f>PRODUCT(T210,2)</f>
        <v>26363.1728395062</v>
      </c>
      <c r="V210" t="s" s="25">
        <v>115</v>
      </c>
      <c r="W210" s="26">
        <v>42271</v>
      </c>
      <c r="X210" s="27">
        <f>U210/W210</f>
        <v>0.623670432199527</v>
      </c>
    </row>
    <row r="211" ht="16" customHeight="1">
      <c r="A211" t="s" s="14">
        <v>105</v>
      </c>
      <c r="B211" t="s" s="15">
        <v>106</v>
      </c>
      <c r="C211" s="16">
        <v>2006</v>
      </c>
      <c r="D211" s="17">
        <v>1351000</v>
      </c>
      <c r="E211" s="18">
        <v>730</v>
      </c>
      <c r="F211" s="18">
        <v>833</v>
      </c>
      <c r="G211" s="18">
        <v>75</v>
      </c>
      <c r="H211" s="18">
        <v>0.327</v>
      </c>
      <c r="I211" s="18">
        <v>0.42</v>
      </c>
      <c r="J211" s="18">
        <v>0.258</v>
      </c>
      <c r="K211" s="18">
        <v>0.333</v>
      </c>
      <c r="L211" s="18">
        <v>0.438</v>
      </c>
      <c r="M211" t="s" s="19">
        <v>29</v>
      </c>
      <c r="N211" s="160">
        <v>57568333</v>
      </c>
      <c r="O211" s="161">
        <v>60924566.8139</v>
      </c>
      <c r="P211" s="21">
        <v>0.0247424109670274</v>
      </c>
      <c r="Q211" s="103">
        <v>2462353684.7355</v>
      </c>
      <c r="R211" s="18">
        <v>2335643</v>
      </c>
      <c r="S211" s="18">
        <v>162</v>
      </c>
      <c r="T211" s="23">
        <v>14417.549382716</v>
      </c>
      <c r="U211" s="24">
        <f>PRODUCT(T211,2)</f>
        <v>28835.098765432</v>
      </c>
      <c r="V211" t="s" s="25">
        <v>110</v>
      </c>
      <c r="W211" s="26">
        <v>41900</v>
      </c>
      <c r="X211" s="27">
        <f>U211/W211</f>
        <v>0.688188514688115</v>
      </c>
    </row>
    <row r="212" ht="16" customHeight="1">
      <c r="A212" t="s" s="131">
        <v>24</v>
      </c>
      <c r="B212" t="s" s="132">
        <v>25</v>
      </c>
      <c r="C212" s="52">
        <v>2007</v>
      </c>
      <c r="D212" s="53">
        <v>18198000</v>
      </c>
      <c r="E212" s="54">
        <v>968</v>
      </c>
      <c r="F212" s="54">
        <v>777</v>
      </c>
      <c r="G212" s="54">
        <v>94</v>
      </c>
      <c r="H212" s="54">
        <v>0.366</v>
      </c>
      <c r="I212" s="54">
        <v>0.463</v>
      </c>
      <c r="J212" s="54">
        <v>0.29</v>
      </c>
      <c r="K212" s="54">
        <v>0.34</v>
      </c>
      <c r="L212" s="54">
        <v>0.417</v>
      </c>
      <c r="M212" t="s" s="55">
        <v>26</v>
      </c>
      <c r="N212" s="108">
        <v>189639045</v>
      </c>
      <c r="O212" s="109">
        <v>195650602.7265</v>
      </c>
      <c r="P212" s="58">
        <v>0.0764984501742966</v>
      </c>
      <c r="Q212" s="59">
        <v>2557576032.9879</v>
      </c>
      <c r="R212" s="54">
        <v>4271867</v>
      </c>
      <c r="S212" s="54">
        <v>162</v>
      </c>
      <c r="T212" s="60">
        <v>26369.549382716</v>
      </c>
      <c r="U212" s="133">
        <f>PRODUCT(T212,2)</f>
        <v>52739.098765432</v>
      </c>
      <c r="V212" t="s" s="134">
        <v>111</v>
      </c>
      <c r="W212" s="135">
        <v>56936</v>
      </c>
      <c r="X212" s="136">
        <f>U212/W212</f>
        <v>0.926287388742307</v>
      </c>
    </row>
    <row r="213" ht="16" customHeight="1">
      <c r="A213" t="s" s="131">
        <v>24</v>
      </c>
      <c r="B213" t="s" s="132">
        <v>28</v>
      </c>
      <c r="C213" s="52">
        <v>2007</v>
      </c>
      <c r="D213" s="53">
        <v>18198000</v>
      </c>
      <c r="E213" s="54">
        <v>804</v>
      </c>
      <c r="F213" s="54">
        <v>750</v>
      </c>
      <c r="G213" s="54">
        <v>88</v>
      </c>
      <c r="H213" s="54">
        <v>0.342</v>
      </c>
      <c r="I213" s="54">
        <v>0.432</v>
      </c>
      <c r="J213" s="54">
        <v>0.275</v>
      </c>
      <c r="K213" s="54">
        <v>0.329</v>
      </c>
      <c r="L213" s="54">
        <v>0.409</v>
      </c>
      <c r="M213" t="s" s="55">
        <v>29</v>
      </c>
      <c r="N213" s="108">
        <v>115231663</v>
      </c>
      <c r="O213" s="110">
        <v>118884506.7171</v>
      </c>
      <c r="P213" s="66">
        <v>0.046483273687161</v>
      </c>
      <c r="Q213" s="67">
        <v>2557576032.9879</v>
      </c>
      <c r="R213" s="54">
        <v>3853955</v>
      </c>
      <c r="S213" s="54">
        <v>162</v>
      </c>
      <c r="T213" s="68">
        <v>23789.8456790123</v>
      </c>
      <c r="U213" s="137">
        <f>PRODUCT(T213,2)</f>
        <v>47579.6913580246</v>
      </c>
      <c r="V213" t="s" s="138">
        <v>30</v>
      </c>
      <c r="W213" s="139">
        <v>57333</v>
      </c>
      <c r="X213" s="136">
        <f>U213/W213</f>
        <v>0.829883162542072</v>
      </c>
    </row>
    <row r="214" ht="25.5" customHeight="1">
      <c r="A214" t="s" s="131">
        <v>31</v>
      </c>
      <c r="B214" t="s" s="140">
        <v>32</v>
      </c>
      <c r="C214" t="s" s="141">
        <v>33</v>
      </c>
      <c r="D214" s="70">
        <v>12050000</v>
      </c>
      <c r="E214" t="s" s="71">
        <v>33</v>
      </c>
      <c r="F214" t="s" s="71">
        <v>33</v>
      </c>
      <c r="G214" t="s" s="71">
        <v>33</v>
      </c>
      <c r="H214" t="s" s="71">
        <v>33</v>
      </c>
      <c r="I214" t="s" s="71">
        <v>33</v>
      </c>
      <c r="J214" t="s" s="71">
        <v>33</v>
      </c>
      <c r="K214" t="s" s="71">
        <v>33</v>
      </c>
      <c r="L214" t="s" s="71">
        <v>33</v>
      </c>
      <c r="M214" t="s" s="69">
        <v>33</v>
      </c>
      <c r="N214" s="111">
        <v>109251333</v>
      </c>
      <c r="O214" s="110">
        <v>112714600.2561</v>
      </c>
      <c r="P214" s="66">
        <v>0.0440708697619522</v>
      </c>
      <c r="Q214" s="73">
        <v>2557576032.9879</v>
      </c>
      <c r="R214" t="s" s="74">
        <v>33</v>
      </c>
      <c r="S214" t="s" s="71">
        <v>33</v>
      </c>
      <c r="T214" t="s" s="75">
        <v>33</v>
      </c>
      <c r="U214" s="142"/>
      <c r="V214" s="143"/>
      <c r="W214" s="144"/>
      <c r="X214" s="136"/>
    </row>
    <row r="215" ht="14.25" customHeight="1">
      <c r="A215" t="s" s="131">
        <v>31</v>
      </c>
      <c r="B215" t="s" s="132">
        <v>34</v>
      </c>
      <c r="C215" s="52">
        <v>2007</v>
      </c>
      <c r="D215" s="53">
        <v>12050000</v>
      </c>
      <c r="E215" s="54">
        <v>735</v>
      </c>
      <c r="F215" s="54">
        <v>727</v>
      </c>
      <c r="G215" s="54">
        <v>82</v>
      </c>
      <c r="H215" s="54">
        <v>0.337</v>
      </c>
      <c r="I215" s="54">
        <v>0.406</v>
      </c>
      <c r="J215" s="54">
        <v>0.275</v>
      </c>
      <c r="K215" s="54">
        <v>0.326</v>
      </c>
      <c r="L215" s="54">
        <v>0.399</v>
      </c>
      <c r="M215" t="s" s="55">
        <v>29</v>
      </c>
      <c r="N215" s="108">
        <v>108454524</v>
      </c>
      <c r="O215" s="110">
        <v>111892532.4108</v>
      </c>
      <c r="P215" s="66">
        <v>0.0437494451651086</v>
      </c>
      <c r="Q215" s="67">
        <v>2557576032.9879</v>
      </c>
      <c r="R215" s="54">
        <v>3856753</v>
      </c>
      <c r="S215" s="54">
        <v>162</v>
      </c>
      <c r="T215" s="68">
        <v>23807.1172839506</v>
      </c>
      <c r="U215" s="137">
        <f>PRODUCT(T215,2)</f>
        <v>47614.2345679012</v>
      </c>
      <c r="V215" t="s" s="145">
        <v>35</v>
      </c>
      <c r="W215" s="146">
        <v>56000</v>
      </c>
      <c r="X215" s="40">
        <f>U215/W215</f>
        <v>0.850254188712521</v>
      </c>
    </row>
    <row r="216" ht="16" customHeight="1">
      <c r="A216" t="s" s="131">
        <v>36</v>
      </c>
      <c r="B216" t="s" s="132">
        <v>37</v>
      </c>
      <c r="C216" s="52">
        <v>2007</v>
      </c>
      <c r="D216" s="53">
        <v>8525000</v>
      </c>
      <c r="E216" s="54">
        <v>752</v>
      </c>
      <c r="F216" s="54">
        <v>690</v>
      </c>
      <c r="G216" s="54">
        <v>85</v>
      </c>
      <c r="H216" s="54">
        <v>0.333</v>
      </c>
      <c r="I216" s="54">
        <v>0.422</v>
      </c>
      <c r="J216" s="54">
        <v>0.271</v>
      </c>
      <c r="K216" s="54">
        <v>0.322</v>
      </c>
      <c r="L216" s="54">
        <v>0.399</v>
      </c>
      <c r="M216" t="s" s="55">
        <v>29</v>
      </c>
      <c r="N216" s="108">
        <v>99670332</v>
      </c>
      <c r="O216" s="110">
        <v>102829881.5244</v>
      </c>
      <c r="P216" s="66">
        <v>0.0402059920010544</v>
      </c>
      <c r="Q216" s="67">
        <v>2557576032.9879</v>
      </c>
      <c r="R216" s="54">
        <v>3252462</v>
      </c>
      <c r="S216" s="54">
        <v>162</v>
      </c>
      <c r="T216" s="68">
        <v>20076.9259259259</v>
      </c>
      <c r="U216" s="137">
        <f>PRODUCT(T216,2)</f>
        <v>40153.8518518518</v>
      </c>
      <c r="V216" t="s" s="138">
        <v>38</v>
      </c>
      <c r="W216" s="147">
        <v>41649</v>
      </c>
      <c r="X216" s="136">
        <f>U216/W216</f>
        <v>0.964101223363149</v>
      </c>
    </row>
    <row r="217" ht="14.25" customHeight="1">
      <c r="A217" t="s" s="131">
        <v>36</v>
      </c>
      <c r="B217" t="s" s="132">
        <v>39</v>
      </c>
      <c r="C217" s="52">
        <v>2007</v>
      </c>
      <c r="D217" s="53">
        <v>8525000</v>
      </c>
      <c r="E217" s="54">
        <v>693</v>
      </c>
      <c r="F217" s="54">
        <v>839</v>
      </c>
      <c r="G217" s="54">
        <v>72</v>
      </c>
      <c r="H217" s="54">
        <v>0.318</v>
      </c>
      <c r="I217" s="54">
        <v>0.404</v>
      </c>
      <c r="J217" s="54">
        <v>0.246</v>
      </c>
      <c r="K217" s="54">
        <v>0.338</v>
      </c>
      <c r="L217" s="54">
        <v>0.435</v>
      </c>
      <c r="M217" t="s" s="55">
        <v>26</v>
      </c>
      <c r="N217" s="108">
        <v>108671833</v>
      </c>
      <c r="O217" s="110">
        <v>112116730.1061</v>
      </c>
      <c r="P217" s="66">
        <v>0.0438371053919829</v>
      </c>
      <c r="Q217" s="67">
        <v>2557576032.9879</v>
      </c>
      <c r="R217" s="54">
        <v>2684395</v>
      </c>
      <c r="S217" s="54">
        <v>162</v>
      </c>
      <c r="T217" s="68">
        <v>16570.3395061728</v>
      </c>
      <c r="U217" s="137">
        <f>PRODUCT(T217,2)</f>
        <v>33140.6790123456</v>
      </c>
      <c r="V217" t="s" s="145">
        <v>114</v>
      </c>
      <c r="W217" s="146">
        <v>40615</v>
      </c>
      <c r="X217" s="40">
        <f>U217/W217</f>
        <v>0.815971414805998</v>
      </c>
    </row>
    <row r="218" ht="16" customHeight="1">
      <c r="A218" t="s" s="131">
        <v>41</v>
      </c>
      <c r="B218" t="s" s="132">
        <v>42</v>
      </c>
      <c r="C218" s="52">
        <v>2007</v>
      </c>
      <c r="D218" s="53">
        <v>5216000</v>
      </c>
      <c r="E218" s="54">
        <v>753</v>
      </c>
      <c r="F218" s="54">
        <v>699</v>
      </c>
      <c r="G218" s="54">
        <v>83</v>
      </c>
      <c r="H218" s="54">
        <v>0.327</v>
      </c>
      <c r="I218" s="54">
        <v>0.419</v>
      </c>
      <c r="J218" s="54">
        <v>0.259</v>
      </c>
      <c r="K218" s="54">
        <v>0.315</v>
      </c>
      <c r="L218" s="54">
        <v>0.391</v>
      </c>
      <c r="M218" t="s" s="55">
        <v>26</v>
      </c>
      <c r="N218" s="108">
        <v>81942800</v>
      </c>
      <c r="O218" s="110">
        <v>84540386.76000001</v>
      </c>
      <c r="P218" s="66">
        <v>0.0330548869983096</v>
      </c>
      <c r="Q218" s="67">
        <v>2557576032.9879</v>
      </c>
      <c r="R218" s="54">
        <v>2360648</v>
      </c>
      <c r="S218" s="54">
        <v>162</v>
      </c>
      <c r="T218" s="68">
        <v>14571.9012345679</v>
      </c>
      <c r="U218" s="137">
        <f>PRODUCT(T218,2)</f>
        <v>29143.8024691358</v>
      </c>
      <c r="V218" t="s" s="138">
        <v>43</v>
      </c>
      <c r="W218" s="148">
        <v>39150</v>
      </c>
      <c r="X218" s="136">
        <f>U218/W218</f>
        <v>0.744413856172051</v>
      </c>
    </row>
    <row r="219" ht="29.25" customHeight="1">
      <c r="A219" t="s" s="131">
        <v>44</v>
      </c>
      <c r="B219" t="s" s="132">
        <v>45</v>
      </c>
      <c r="C219" s="52">
        <v>2007</v>
      </c>
      <c r="D219" s="53">
        <v>3267000</v>
      </c>
      <c r="E219" s="54">
        <v>741</v>
      </c>
      <c r="F219" s="54">
        <v>758</v>
      </c>
      <c r="G219" s="54">
        <v>76</v>
      </c>
      <c r="H219" s="54">
        <v>0.338</v>
      </c>
      <c r="I219" s="54">
        <v>0.407</v>
      </c>
      <c r="J219" s="54">
        <v>0.256</v>
      </c>
      <c r="K219" s="54">
        <v>0.329</v>
      </c>
      <c r="L219" s="54">
        <v>0.404</v>
      </c>
      <c r="M219" t="s" s="55">
        <v>26</v>
      </c>
      <c r="N219" s="108">
        <v>79366940</v>
      </c>
      <c r="O219" s="110">
        <v>81882871.998</v>
      </c>
      <c r="P219" s="66">
        <v>0.032015811433117</v>
      </c>
      <c r="Q219" s="67">
        <v>2557576032.9879</v>
      </c>
      <c r="R219" s="54">
        <v>1921854</v>
      </c>
      <c r="S219" s="54">
        <v>162</v>
      </c>
      <c r="T219" s="68">
        <v>11863.2962962963</v>
      </c>
      <c r="U219" s="137">
        <f>PRODUCT(T219,2)</f>
        <v>23726.5925925926</v>
      </c>
      <c r="V219" t="s" s="138">
        <v>46</v>
      </c>
      <c r="W219" s="139">
        <v>46847</v>
      </c>
      <c r="X219" s="136">
        <f>U219/W219</f>
        <v>0.506469839959711</v>
      </c>
    </row>
    <row r="220" ht="16" customHeight="1">
      <c r="A220" t="s" s="131">
        <v>47</v>
      </c>
      <c r="B220" t="s" s="132">
        <v>48</v>
      </c>
      <c r="C220" s="52">
        <v>2007</v>
      </c>
      <c r="D220" s="53">
        <v>3267000</v>
      </c>
      <c r="E220" s="54">
        <v>683</v>
      </c>
      <c r="F220" s="54">
        <v>720</v>
      </c>
      <c r="G220" s="54">
        <v>71</v>
      </c>
      <c r="H220" s="54">
        <v>0.322</v>
      </c>
      <c r="I220" s="54">
        <v>0.387</v>
      </c>
      <c r="J220" s="54">
        <v>0.254</v>
      </c>
      <c r="K220" s="54">
        <v>0.334</v>
      </c>
      <c r="L220" s="54">
        <v>0.405</v>
      </c>
      <c r="M220" t="s" s="55">
        <v>29</v>
      </c>
      <c r="N220" s="108">
        <v>90219056</v>
      </c>
      <c r="O220" s="110">
        <v>93079000.07520001</v>
      </c>
      <c r="P220" s="66">
        <v>0.0363934439776791</v>
      </c>
      <c r="Q220" s="67">
        <v>2557576032.9879</v>
      </c>
      <c r="R220" s="54">
        <v>3223202</v>
      </c>
      <c r="S220" s="54">
        <v>162</v>
      </c>
      <c r="T220" s="68">
        <v>19896.3086419753</v>
      </c>
      <c r="U220" s="137">
        <f>PRODUCT(T220,2)</f>
        <v>39792.6172839506</v>
      </c>
      <c r="V220" t="s" s="149">
        <v>116</v>
      </c>
      <c r="W220" s="139">
        <v>41915</v>
      </c>
      <c r="X220" s="136">
        <f>U220/W220</f>
        <v>0.949364601788157</v>
      </c>
    </row>
    <row r="221" ht="25.5" customHeight="1">
      <c r="A221" t="s" s="131">
        <v>50</v>
      </c>
      <c r="B221" t="s" s="140">
        <v>51</v>
      </c>
      <c r="C221" t="s" s="141">
        <v>33</v>
      </c>
      <c r="D221" s="70">
        <v>4397000</v>
      </c>
      <c r="E221" t="s" s="71">
        <v>33</v>
      </c>
      <c r="F221" t="s" s="71">
        <v>33</v>
      </c>
      <c r="G221" t="s" s="71">
        <v>33</v>
      </c>
      <c r="H221" t="s" s="71">
        <v>33</v>
      </c>
      <c r="I221" t="s" s="71">
        <v>33</v>
      </c>
      <c r="J221" t="s" s="71">
        <v>33</v>
      </c>
      <c r="K221" t="s" s="71">
        <v>33</v>
      </c>
      <c r="L221" t="s" s="71">
        <v>33</v>
      </c>
      <c r="M221" t="s" s="69">
        <v>33</v>
      </c>
      <c r="N221" s="111">
        <v>37347500</v>
      </c>
      <c r="O221" s="110">
        <v>38531415.75</v>
      </c>
      <c r="P221" s="66">
        <v>0.0150655993225685</v>
      </c>
      <c r="Q221" s="73">
        <v>2557576032.9879</v>
      </c>
      <c r="R221" t="s" s="74">
        <v>33</v>
      </c>
      <c r="S221" t="s" s="71">
        <v>33</v>
      </c>
      <c r="T221" t="s" s="75">
        <v>33</v>
      </c>
      <c r="U221" s="142"/>
      <c r="V221" s="143"/>
      <c r="W221" s="150"/>
      <c r="X221" s="136"/>
    </row>
    <row r="222" ht="29.25" customHeight="1">
      <c r="A222" t="s" s="131">
        <v>52</v>
      </c>
      <c r="B222" t="s" s="132">
        <v>53</v>
      </c>
      <c r="C222" s="52">
        <v>2007</v>
      </c>
      <c r="D222" s="53">
        <v>5359000</v>
      </c>
      <c r="E222" s="54">
        <v>892</v>
      </c>
      <c r="F222" s="54">
        <v>821</v>
      </c>
      <c r="G222" s="54">
        <v>89</v>
      </c>
      <c r="H222" s="54">
        <v>0.354</v>
      </c>
      <c r="I222" s="54">
        <v>0.458</v>
      </c>
      <c r="J222" s="54">
        <v>0.274</v>
      </c>
      <c r="K222" s="54">
        <v>0.346</v>
      </c>
      <c r="L222" s="54">
        <v>0.451</v>
      </c>
      <c r="M222" t="s" s="55">
        <v>29</v>
      </c>
      <c r="N222" s="108">
        <v>89428213</v>
      </c>
      <c r="O222" s="110">
        <v>92263087.3521</v>
      </c>
      <c r="P222" s="66">
        <v>0.0360744260041854</v>
      </c>
      <c r="Q222" s="67">
        <v>2557576032.9879</v>
      </c>
      <c r="R222" s="54">
        <v>3108331</v>
      </c>
      <c r="S222" s="54">
        <v>162</v>
      </c>
      <c r="T222" s="68">
        <v>19187.2283950617</v>
      </c>
      <c r="U222" s="137">
        <f>PRODUCT(T222,2)</f>
        <v>38374.4567901234</v>
      </c>
      <c r="V222" t="s" s="138">
        <v>54</v>
      </c>
      <c r="W222" s="151">
        <v>43647</v>
      </c>
      <c r="X222" s="136">
        <f>U222/W222</f>
        <v>0.879200329693299</v>
      </c>
    </row>
    <row r="223" ht="14.25" customHeight="1">
      <c r="A223" t="s" s="131">
        <v>55</v>
      </c>
      <c r="B223" t="s" s="132">
        <v>56</v>
      </c>
      <c r="C223" s="52">
        <v>2007</v>
      </c>
      <c r="D223" s="53">
        <v>4140000</v>
      </c>
      <c r="E223" s="54">
        <v>867</v>
      </c>
      <c r="F223" s="54">
        <v>657</v>
      </c>
      <c r="G223" s="54">
        <v>96</v>
      </c>
      <c r="H223" s="54">
        <v>0.362</v>
      </c>
      <c r="I223" s="54">
        <v>0.444</v>
      </c>
      <c r="J223" s="54">
        <v>0.279</v>
      </c>
      <c r="K223" s="54">
        <v>0.314</v>
      </c>
      <c r="L223" s="54">
        <v>0.392</v>
      </c>
      <c r="M223" t="s" s="55">
        <v>26</v>
      </c>
      <c r="N223" s="108">
        <v>143026214</v>
      </c>
      <c r="O223" s="110">
        <v>147560144.9838</v>
      </c>
      <c r="P223" s="66">
        <v>0.0576953111385753</v>
      </c>
      <c r="Q223" s="67">
        <v>2557576032.9879</v>
      </c>
      <c r="R223" s="54">
        <v>2970755</v>
      </c>
      <c r="S223" s="54">
        <v>162</v>
      </c>
      <c r="T223" s="68">
        <v>18337.9938271605</v>
      </c>
      <c r="U223" s="137">
        <f>PRODUCT(T223,2)</f>
        <v>36675.987654321</v>
      </c>
      <c r="V223" t="s" s="145">
        <v>57</v>
      </c>
      <c r="W223" s="146">
        <v>37305</v>
      </c>
      <c r="X223" s="40">
        <f>U223/W223</f>
        <v>0.9831386584726181</v>
      </c>
    </row>
    <row r="224" ht="16" customHeight="1">
      <c r="A224" t="s" s="131">
        <v>58</v>
      </c>
      <c r="B224" t="s" s="132">
        <v>59</v>
      </c>
      <c r="C224" s="52">
        <v>2007</v>
      </c>
      <c r="D224" s="53">
        <v>4832000</v>
      </c>
      <c r="E224" s="54">
        <v>816</v>
      </c>
      <c r="F224" s="54">
        <v>844</v>
      </c>
      <c r="G224" s="54">
        <v>75</v>
      </c>
      <c r="H224" s="54">
        <v>0.328</v>
      </c>
      <c r="I224" s="54">
        <v>0.426</v>
      </c>
      <c r="J224" s="54">
        <v>0.263</v>
      </c>
      <c r="K224" s="54">
        <v>0.356</v>
      </c>
      <c r="L224" s="54">
        <v>0.423</v>
      </c>
      <c r="M224" t="s" s="55">
        <v>26</v>
      </c>
      <c r="N224" s="108">
        <v>68318675</v>
      </c>
      <c r="O224" s="110">
        <v>70484376.9975</v>
      </c>
      <c r="P224" s="66">
        <v>0.02755905438915</v>
      </c>
      <c r="Q224" s="67">
        <v>2557576032.9879</v>
      </c>
      <c r="R224" s="54">
        <v>2353862</v>
      </c>
      <c r="S224" s="54">
        <v>162</v>
      </c>
      <c r="T224" s="68">
        <v>14530.012345679</v>
      </c>
      <c r="U224" s="137">
        <f>PRODUCT(T224,2)</f>
        <v>29060.024691358</v>
      </c>
      <c r="V224" t="s" s="138">
        <v>60</v>
      </c>
      <c r="W224" s="148">
        <v>48114</v>
      </c>
      <c r="X224" s="136">
        <f>U224/W224</f>
        <v>0.603982722104959</v>
      </c>
    </row>
    <row r="225" ht="16" customHeight="1">
      <c r="A225" t="s" s="131">
        <v>61</v>
      </c>
      <c r="B225" t="s" s="132">
        <v>62</v>
      </c>
      <c r="C225" s="52">
        <v>2007</v>
      </c>
      <c r="D225" s="53">
        <v>4210000</v>
      </c>
      <c r="E225" s="54">
        <v>810</v>
      </c>
      <c r="F225" s="54">
        <v>733</v>
      </c>
      <c r="G225" s="54">
        <v>84</v>
      </c>
      <c r="H225" s="54">
        <v>0.339</v>
      </c>
      <c r="I225" s="54">
        <v>0.435</v>
      </c>
      <c r="J225" s="54">
        <v>0.275</v>
      </c>
      <c r="K225" s="54">
        <v>0.327</v>
      </c>
      <c r="L225" s="54">
        <v>0.415</v>
      </c>
      <c r="M225" t="s" s="55">
        <v>29</v>
      </c>
      <c r="N225" s="108">
        <v>87290833</v>
      </c>
      <c r="O225" s="110">
        <v>90057952.4061</v>
      </c>
      <c r="P225" s="66">
        <v>0.0352122287840215</v>
      </c>
      <c r="Q225" s="67">
        <v>2557576032.9879</v>
      </c>
      <c r="R225" s="54">
        <v>2745203</v>
      </c>
      <c r="S225" s="54">
        <v>162</v>
      </c>
      <c r="T225" s="68">
        <v>16945.6975308642</v>
      </c>
      <c r="U225" s="137">
        <f>PRODUCT(T225,2)</f>
        <v>33891.3950617284</v>
      </c>
      <c r="V225" t="s" s="138">
        <v>63</v>
      </c>
      <c r="W225" s="139">
        <v>49586</v>
      </c>
      <c r="X225" s="136">
        <f>U225/W225</f>
        <v>0.683487175043932</v>
      </c>
    </row>
    <row r="226" ht="16" customHeight="1">
      <c r="A226" t="s" s="131">
        <v>64</v>
      </c>
      <c r="B226" t="s" s="132">
        <v>65</v>
      </c>
      <c r="C226" s="52">
        <v>2007</v>
      </c>
      <c r="D226" s="53">
        <v>4606000</v>
      </c>
      <c r="E226" s="54">
        <v>723</v>
      </c>
      <c r="F226" s="54">
        <v>813</v>
      </c>
      <c r="G226" s="54">
        <v>73</v>
      </c>
      <c r="H226" s="54">
        <v>0.33</v>
      </c>
      <c r="I226" s="54">
        <v>0.412</v>
      </c>
      <c r="J226" s="54">
        <v>0.26</v>
      </c>
      <c r="K226" s="54">
        <v>0.337</v>
      </c>
      <c r="L226" s="54">
        <v>0.454</v>
      </c>
      <c r="M226" t="s" s="55">
        <v>29</v>
      </c>
      <c r="N226" s="108">
        <v>87759000</v>
      </c>
      <c r="O226" s="110">
        <v>90540960.3</v>
      </c>
      <c r="P226" s="66">
        <v>0.0354010825610628</v>
      </c>
      <c r="Q226" s="67">
        <v>2557576032.9879</v>
      </c>
      <c r="R226" s="54">
        <v>3020405</v>
      </c>
      <c r="S226" s="54">
        <v>162</v>
      </c>
      <c r="T226" s="68">
        <v>18644.475308642</v>
      </c>
      <c r="U226" s="137">
        <f>PRODUCT(T226,2)</f>
        <v>37288.950617284</v>
      </c>
      <c r="V226" t="s" s="138">
        <v>112</v>
      </c>
      <c r="W226" s="139">
        <v>40975</v>
      </c>
      <c r="X226" s="136">
        <f>U226/W226</f>
        <v>0.910041503777523</v>
      </c>
    </row>
    <row r="227" ht="16" customHeight="1">
      <c r="A227" t="s" s="131">
        <v>67</v>
      </c>
      <c r="B227" t="s" s="132">
        <v>68</v>
      </c>
      <c r="C227" s="52">
        <v>2007</v>
      </c>
      <c r="D227" s="53">
        <v>2960000</v>
      </c>
      <c r="E227" s="54">
        <v>794</v>
      </c>
      <c r="F227" s="54">
        <v>813</v>
      </c>
      <c r="G227" s="54">
        <v>88</v>
      </c>
      <c r="H227" s="54">
        <v>0.337</v>
      </c>
      <c r="I227" s="54">
        <v>0.425</v>
      </c>
      <c r="J227" s="54">
        <v>0.287</v>
      </c>
      <c r="K227" s="54">
        <v>0.349</v>
      </c>
      <c r="L227" s="54">
        <v>0.431</v>
      </c>
      <c r="M227" t="s" s="55">
        <v>26</v>
      </c>
      <c r="N227" s="108">
        <v>106460833</v>
      </c>
      <c r="O227" s="110">
        <v>109835641.4061</v>
      </c>
      <c r="P227" s="66">
        <v>0.0429452106171733</v>
      </c>
      <c r="Q227" s="67">
        <v>2557576032.9879</v>
      </c>
      <c r="R227" s="54">
        <v>2672409</v>
      </c>
      <c r="S227" s="54">
        <v>162</v>
      </c>
      <c r="T227" s="68">
        <v>16496.3518518519</v>
      </c>
      <c r="U227" s="137">
        <f>PRODUCT(T227,2)</f>
        <v>32992.7037037038</v>
      </c>
      <c r="V227" t="s" s="138">
        <v>69</v>
      </c>
      <c r="W227" s="139">
        <v>47929</v>
      </c>
      <c r="X227" s="136">
        <f>U227/W227</f>
        <v>0.688366202167869</v>
      </c>
    </row>
    <row r="228" ht="16" customHeight="1">
      <c r="A228" t="s" s="131">
        <v>70</v>
      </c>
      <c r="B228" t="s" s="132">
        <v>71</v>
      </c>
      <c r="C228" s="52">
        <v>2007</v>
      </c>
      <c r="D228" s="53">
        <v>2576000</v>
      </c>
      <c r="E228" s="54">
        <v>718</v>
      </c>
      <c r="F228" s="54">
        <v>725</v>
      </c>
      <c r="G228" s="54">
        <v>79</v>
      </c>
      <c r="H228" s="54">
        <v>0.33</v>
      </c>
      <c r="I228" s="54">
        <v>0.391</v>
      </c>
      <c r="J228" s="54">
        <v>0.264</v>
      </c>
      <c r="K228" s="54">
        <v>0.324</v>
      </c>
      <c r="L228" s="54">
        <v>0.431</v>
      </c>
      <c r="M228" t="s" s="55">
        <v>26</v>
      </c>
      <c r="N228" s="108">
        <v>71439500</v>
      </c>
      <c r="O228" s="110">
        <v>73704132.15000001</v>
      </c>
      <c r="P228" s="66">
        <v>0.028817963258709</v>
      </c>
      <c r="Q228" s="67">
        <v>2557576032.9879</v>
      </c>
      <c r="R228" s="54">
        <v>2296383</v>
      </c>
      <c r="S228" s="54">
        <v>162</v>
      </c>
      <c r="T228" s="68">
        <v>14175.2037037037</v>
      </c>
      <c r="U228" s="137">
        <f>PRODUCT(T228,2)</f>
        <v>28350.4074074074</v>
      </c>
      <c r="V228" t="s" s="138">
        <v>72</v>
      </c>
      <c r="W228" s="139">
        <v>46564</v>
      </c>
      <c r="X228" s="136">
        <f>U228/W228</f>
        <v>0.608848196190349</v>
      </c>
    </row>
    <row r="229" ht="25.5" customHeight="1">
      <c r="A229" t="s" s="131">
        <v>73</v>
      </c>
      <c r="B229" t="s" s="140">
        <v>74</v>
      </c>
      <c r="C229" t="s" s="152">
        <v>33</v>
      </c>
      <c r="D229" s="70">
        <v>3414000</v>
      </c>
      <c r="E229" t="s" s="89">
        <v>33</v>
      </c>
      <c r="F229" t="s" s="89">
        <v>33</v>
      </c>
      <c r="G229" t="s" s="89">
        <v>33</v>
      </c>
      <c r="H229" t="s" s="89">
        <v>33</v>
      </c>
      <c r="I229" t="s" s="89">
        <v>33</v>
      </c>
      <c r="J229" t="s" s="89">
        <v>33</v>
      </c>
      <c r="K229" t="s" s="89">
        <v>33</v>
      </c>
      <c r="L229" t="s" s="89">
        <v>33</v>
      </c>
      <c r="M229" t="s" s="88">
        <v>33</v>
      </c>
      <c r="N229" s="111">
        <v>52067546</v>
      </c>
      <c r="O229" s="110">
        <v>53718087.2082</v>
      </c>
      <c r="P229" s="66">
        <v>0.0210035152485549</v>
      </c>
      <c r="Q229" s="73">
        <v>2557576032.9879</v>
      </c>
      <c r="R229" t="s" s="91">
        <v>33</v>
      </c>
      <c r="S229" t="s" s="89">
        <v>33</v>
      </c>
      <c r="T229" t="s" s="75">
        <v>33</v>
      </c>
      <c r="U229" s="142"/>
      <c r="V229" s="143"/>
      <c r="W229" s="150"/>
      <c r="X229" s="136"/>
    </row>
    <row r="230" ht="25.5" customHeight="1">
      <c r="A230" t="s" s="131">
        <v>75</v>
      </c>
      <c r="B230" t="s" s="140">
        <v>76</v>
      </c>
      <c r="C230" t="s" s="153">
        <v>33</v>
      </c>
      <c r="D230" s="70">
        <v>3414000</v>
      </c>
      <c r="E230" t="s" s="93">
        <v>33</v>
      </c>
      <c r="F230" t="s" s="93">
        <v>33</v>
      </c>
      <c r="G230" t="s" s="93">
        <v>33</v>
      </c>
      <c r="H230" t="s" s="93">
        <v>33</v>
      </c>
      <c r="I230" t="s" s="93">
        <v>33</v>
      </c>
      <c r="J230" t="s" s="93">
        <v>33</v>
      </c>
      <c r="K230" t="s" s="93">
        <v>33</v>
      </c>
      <c r="L230" t="s" s="93">
        <v>33</v>
      </c>
      <c r="M230" t="s" s="92">
        <v>33</v>
      </c>
      <c r="N230" s="113">
        <v>24123500</v>
      </c>
      <c r="O230" s="110">
        <v>24888214.95</v>
      </c>
      <c r="P230" s="66">
        <v>0.009731173043924809</v>
      </c>
      <c r="Q230" s="73">
        <v>2557576032.9879</v>
      </c>
      <c r="R230" t="s" s="94">
        <v>33</v>
      </c>
      <c r="S230" t="s" s="93">
        <v>33</v>
      </c>
      <c r="T230" t="s" s="75">
        <v>33</v>
      </c>
      <c r="U230" s="142"/>
      <c r="V230" s="143"/>
      <c r="W230" s="150"/>
      <c r="X230" s="136"/>
    </row>
    <row r="231" ht="16" customHeight="1">
      <c r="A231" t="s" s="131">
        <v>77</v>
      </c>
      <c r="B231" t="s" s="132">
        <v>78</v>
      </c>
      <c r="C231" s="52">
        <v>2007</v>
      </c>
      <c r="D231" s="53">
        <v>3780000</v>
      </c>
      <c r="E231" s="54">
        <v>887</v>
      </c>
      <c r="F231" s="54">
        <v>797</v>
      </c>
      <c r="G231" s="54">
        <v>88</v>
      </c>
      <c r="H231" s="54">
        <v>0.345</v>
      </c>
      <c r="I231" s="54">
        <v>0.458</v>
      </c>
      <c r="J231" s="54">
        <v>0.287</v>
      </c>
      <c r="K231" s="54">
        <v>0.338</v>
      </c>
      <c r="L231" s="54">
        <v>0.427</v>
      </c>
      <c r="M231" t="s" s="55">
        <v>26</v>
      </c>
      <c r="N231" s="114">
        <v>95180369</v>
      </c>
      <c r="O231" s="110">
        <v>98197586.6973</v>
      </c>
      <c r="P231" s="66">
        <v>0.0383947868727016</v>
      </c>
      <c r="Q231" s="67">
        <v>2557576032.9879</v>
      </c>
      <c r="R231" s="54">
        <v>3047124</v>
      </c>
      <c r="S231" s="54">
        <v>162</v>
      </c>
      <c r="T231" s="68">
        <v>18809.4074074074</v>
      </c>
      <c r="U231" s="137">
        <f>PRODUCT(T231,2)</f>
        <v>37618.8148148148</v>
      </c>
      <c r="V231" t="s" s="138">
        <v>79</v>
      </c>
      <c r="W231" s="139">
        <v>41070</v>
      </c>
      <c r="X231" s="136">
        <f>U231/W231</f>
        <v>0.915968220472725</v>
      </c>
    </row>
    <row r="232" ht="25.5" customHeight="1">
      <c r="A232" t="s" s="131">
        <v>80</v>
      </c>
      <c r="B232" t="s" s="140">
        <v>81</v>
      </c>
      <c r="C232" t="s" s="152">
        <v>33</v>
      </c>
      <c r="D232" s="70">
        <v>2260000</v>
      </c>
      <c r="E232" t="s" s="89">
        <v>33</v>
      </c>
      <c r="F232" t="s" s="89">
        <v>33</v>
      </c>
      <c r="G232" t="s" s="89">
        <v>33</v>
      </c>
      <c r="H232" t="s" s="89">
        <v>33</v>
      </c>
      <c r="I232" t="s" s="89">
        <v>33</v>
      </c>
      <c r="J232" t="s" s="89">
        <v>33</v>
      </c>
      <c r="K232" t="s" s="89">
        <v>33</v>
      </c>
      <c r="L232" t="s" s="89">
        <v>33</v>
      </c>
      <c r="M232" t="s" s="88">
        <v>33</v>
      </c>
      <c r="N232" s="111">
        <v>54424000</v>
      </c>
      <c r="O232" s="110">
        <v>56149240.8</v>
      </c>
      <c r="P232" s="66">
        <v>0.0219540846785319</v>
      </c>
      <c r="Q232" s="73">
        <v>2557576032.9879</v>
      </c>
      <c r="R232" t="s" s="91">
        <v>33</v>
      </c>
      <c r="S232" t="s" s="89">
        <v>33</v>
      </c>
      <c r="T232" t="s" s="75">
        <v>33</v>
      </c>
      <c r="U232" s="142"/>
      <c r="V232" s="143"/>
      <c r="W232" s="150"/>
      <c r="X232" s="136"/>
    </row>
    <row r="233" ht="25.5" customHeight="1">
      <c r="A233" t="s" s="131">
        <v>82</v>
      </c>
      <c r="B233" t="s" s="140">
        <v>83</v>
      </c>
      <c r="C233" t="s" s="153">
        <v>33</v>
      </c>
      <c r="D233" s="70">
        <v>5335000</v>
      </c>
      <c r="E233" t="s" s="93">
        <v>33</v>
      </c>
      <c r="F233" t="s" s="93">
        <v>33</v>
      </c>
      <c r="G233" t="s" s="93">
        <v>33</v>
      </c>
      <c r="H233" t="s" s="93">
        <v>33</v>
      </c>
      <c r="I233" t="s" s="93">
        <v>33</v>
      </c>
      <c r="J233" t="s" s="93">
        <v>33</v>
      </c>
      <c r="K233" t="s" s="93">
        <v>33</v>
      </c>
      <c r="L233" t="s" s="93">
        <v>33</v>
      </c>
      <c r="M233" t="s" s="92">
        <v>33</v>
      </c>
      <c r="N233" s="111">
        <v>30507000</v>
      </c>
      <c r="O233" s="110">
        <v>31474071.9</v>
      </c>
      <c r="P233" s="66">
        <v>0.01230621162149</v>
      </c>
      <c r="Q233" s="73">
        <v>2557576032.9879</v>
      </c>
      <c r="R233" t="s" s="94">
        <v>33</v>
      </c>
      <c r="S233" t="s" s="93">
        <v>33</v>
      </c>
      <c r="T233" t="s" s="75">
        <v>33</v>
      </c>
      <c r="U233" s="142"/>
      <c r="V233" s="143"/>
      <c r="W233" s="150"/>
      <c r="X233" s="136"/>
    </row>
    <row r="234" ht="16" customHeight="1">
      <c r="A234" t="s" s="131">
        <v>84</v>
      </c>
      <c r="B234" t="s" s="132">
        <v>85</v>
      </c>
      <c r="C234" s="52">
        <v>2007</v>
      </c>
      <c r="D234" s="53">
        <v>2181000</v>
      </c>
      <c r="E234" s="54">
        <v>756</v>
      </c>
      <c r="F234" s="54">
        <v>868</v>
      </c>
      <c r="G234" s="54">
        <v>69</v>
      </c>
      <c r="H234" s="54">
        <v>0.333</v>
      </c>
      <c r="I234" s="54">
        <v>0.412</v>
      </c>
      <c r="J234" s="54">
        <v>0.272</v>
      </c>
      <c r="K234" s="54">
        <v>0.354</v>
      </c>
      <c r="L234" s="54">
        <v>0.412</v>
      </c>
      <c r="M234" t="s" s="55">
        <v>26</v>
      </c>
      <c r="N234" s="108">
        <v>93554808</v>
      </c>
      <c r="O234" s="110">
        <v>96520495.4136</v>
      </c>
      <c r="P234" s="66">
        <v>0.0377390521996875</v>
      </c>
      <c r="Q234" s="67">
        <v>2557576032.9879</v>
      </c>
      <c r="R234" s="54">
        <v>2164822</v>
      </c>
      <c r="S234" s="54">
        <v>162</v>
      </c>
      <c r="T234" s="68">
        <v>13363.0987654321</v>
      </c>
      <c r="U234" s="137">
        <f>PRODUCT(T234,2)</f>
        <v>26726.1975308642</v>
      </c>
      <c r="V234" t="s" s="138">
        <v>86</v>
      </c>
      <c r="W234" s="139">
        <v>48876</v>
      </c>
      <c r="X234" s="136">
        <f>U234/W234</f>
        <v>0.546816382904988</v>
      </c>
    </row>
    <row r="235" ht="16" customHeight="1">
      <c r="A235" t="s" s="131">
        <v>87</v>
      </c>
      <c r="B235" t="s" s="132">
        <v>88</v>
      </c>
      <c r="C235" s="52">
        <v>2007</v>
      </c>
      <c r="D235" s="53">
        <v>2876000</v>
      </c>
      <c r="E235" s="54">
        <v>741</v>
      </c>
      <c r="F235" s="54">
        <v>666</v>
      </c>
      <c r="G235" s="54">
        <v>89</v>
      </c>
      <c r="H235" s="54">
        <v>0.322</v>
      </c>
      <c r="I235" s="54">
        <v>0.411</v>
      </c>
      <c r="J235" s="54">
        <v>0.251</v>
      </c>
      <c r="K235" s="54">
        <v>0.311</v>
      </c>
      <c r="L235" s="54">
        <v>0.374</v>
      </c>
      <c r="M235" t="s" s="55">
        <v>29</v>
      </c>
      <c r="N235" s="108">
        <v>58110567</v>
      </c>
      <c r="O235" s="110">
        <v>59952671.9739</v>
      </c>
      <c r="P235" s="66">
        <v>0.023441208081646</v>
      </c>
      <c r="Q235" s="67">
        <v>2557576032.9879</v>
      </c>
      <c r="R235" s="54">
        <v>2790074</v>
      </c>
      <c r="S235" s="54">
        <v>163</v>
      </c>
      <c r="T235" s="68">
        <v>17117.018404908</v>
      </c>
      <c r="U235" s="137">
        <f>PRODUCT(T235,2)</f>
        <v>34234.036809816</v>
      </c>
      <c r="V235" t="s" s="138">
        <v>117</v>
      </c>
      <c r="W235" s="139">
        <v>42445</v>
      </c>
      <c r="X235" s="136">
        <f>U235/W235</f>
        <v>0.806550519727082</v>
      </c>
    </row>
    <row r="236" ht="16" customHeight="1">
      <c r="A236" t="s" s="131">
        <v>90</v>
      </c>
      <c r="B236" t="s" s="132">
        <v>91</v>
      </c>
      <c r="C236" s="52">
        <v>2007</v>
      </c>
      <c r="D236" s="53">
        <v>1782000</v>
      </c>
      <c r="E236" s="54">
        <v>811</v>
      </c>
      <c r="F236" s="54">
        <v>704</v>
      </c>
      <c r="G236" s="54">
        <v>96</v>
      </c>
      <c r="H236" s="54">
        <v>0.343</v>
      </c>
      <c r="I236" s="54">
        <v>0.428</v>
      </c>
      <c r="J236" s="54">
        <v>0.268</v>
      </c>
      <c r="K236" s="54">
        <v>0.322</v>
      </c>
      <c r="L236" s="54">
        <v>0.407</v>
      </c>
      <c r="M236" t="s" s="55">
        <v>26</v>
      </c>
      <c r="N236" s="108">
        <v>61673267</v>
      </c>
      <c r="O236" s="110">
        <v>63628309.5639</v>
      </c>
      <c r="P236" s="66">
        <v>0.0248783648044926</v>
      </c>
      <c r="Q236" s="67">
        <v>2557576032.9879</v>
      </c>
      <c r="R236" s="54">
        <v>2275911</v>
      </c>
      <c r="S236" s="54">
        <v>162</v>
      </c>
      <c r="T236" s="68">
        <v>14048.8333333333</v>
      </c>
      <c r="U236" s="137">
        <f>PRODUCT(T236,2)</f>
        <v>28097.6666666666</v>
      </c>
      <c r="V236" t="s" s="138">
        <v>92</v>
      </c>
      <c r="W236" s="139">
        <v>34830</v>
      </c>
      <c r="X236" s="136">
        <f>U236/W236</f>
        <v>0.80670877595942</v>
      </c>
    </row>
    <row r="237" ht="16" customHeight="1">
      <c r="A237" t="s" s="131">
        <v>93</v>
      </c>
      <c r="B237" t="s" s="132">
        <v>94</v>
      </c>
      <c r="C237" s="52">
        <v>2007</v>
      </c>
      <c r="D237" s="53">
        <v>2130000</v>
      </c>
      <c r="E237" s="54">
        <v>725</v>
      </c>
      <c r="F237" s="54">
        <v>829</v>
      </c>
      <c r="G237" s="54">
        <v>78</v>
      </c>
      <c r="H237" s="54">
        <v>0.337</v>
      </c>
      <c r="I237" s="54">
        <v>0.405</v>
      </c>
      <c r="J237" s="54">
        <v>0.274</v>
      </c>
      <c r="K237" s="54">
        <v>0.336</v>
      </c>
      <c r="L237" s="54">
        <v>0.431</v>
      </c>
      <c r="M237" t="s" s="55">
        <v>29</v>
      </c>
      <c r="N237" s="108">
        <v>90286823</v>
      </c>
      <c r="O237" s="110">
        <v>93148915.28910001</v>
      </c>
      <c r="P237" s="66">
        <v>0.0364207804920186</v>
      </c>
      <c r="Q237" s="67">
        <v>2557576032.9879</v>
      </c>
      <c r="R237" s="54">
        <v>3552150</v>
      </c>
      <c r="S237" s="54">
        <v>162</v>
      </c>
      <c r="T237" s="68">
        <v>21926.8518518519</v>
      </c>
      <c r="U237" s="137">
        <f>PRODUCT(T237,2)</f>
        <v>43853.7037037038</v>
      </c>
      <c r="V237" t="s" s="138">
        <v>118</v>
      </c>
      <c r="W237" s="139">
        <v>43975</v>
      </c>
      <c r="X237" s="136">
        <f>U237/W237</f>
        <v>0.997241698776664</v>
      </c>
    </row>
    <row r="238" ht="16" customHeight="1">
      <c r="A238" t="s" s="131">
        <v>96</v>
      </c>
      <c r="B238" t="s" s="132">
        <v>97</v>
      </c>
      <c r="C238" s="52">
        <v>2007</v>
      </c>
      <c r="D238" s="53">
        <v>1739000</v>
      </c>
      <c r="E238" s="54">
        <v>724</v>
      </c>
      <c r="F238" s="54">
        <v>846</v>
      </c>
      <c r="G238" s="54">
        <v>68</v>
      </c>
      <c r="H238" s="54">
        <v>0.325</v>
      </c>
      <c r="I238" s="54">
        <v>0.411</v>
      </c>
      <c r="J238" s="54">
        <v>0.263</v>
      </c>
      <c r="K238" s="54">
        <v>0.352</v>
      </c>
      <c r="L238" s="54">
        <v>0.447</v>
      </c>
      <c r="M238" t="s" s="55">
        <v>29</v>
      </c>
      <c r="N238" s="108">
        <v>38537833</v>
      </c>
      <c r="O238" s="110">
        <v>39759482.3061</v>
      </c>
      <c r="P238" s="66">
        <v>0.0155457674740761</v>
      </c>
      <c r="Q238" s="67">
        <v>2557576032.9879</v>
      </c>
      <c r="R238" s="54">
        <v>1749142</v>
      </c>
      <c r="S238" s="54">
        <v>162</v>
      </c>
      <c r="T238" s="68">
        <v>10797.1728395062</v>
      </c>
      <c r="U238" s="137">
        <f>PRODUCT(T238,2)</f>
        <v>21594.3456790124</v>
      </c>
      <c r="V238" t="s" s="138">
        <v>109</v>
      </c>
      <c r="W238" s="139">
        <v>38496</v>
      </c>
      <c r="X238" s="136">
        <f>U238/W238</f>
        <v>0.560950376117321</v>
      </c>
    </row>
    <row r="239" ht="29.25" customHeight="1">
      <c r="A239" t="s" s="131">
        <v>99</v>
      </c>
      <c r="B239" t="s" s="132">
        <v>100</v>
      </c>
      <c r="C239" s="52">
        <v>2007</v>
      </c>
      <c r="D239" s="53">
        <v>1474000</v>
      </c>
      <c r="E239" s="54">
        <v>706</v>
      </c>
      <c r="F239" s="54">
        <v>778</v>
      </c>
      <c r="G239" s="54">
        <v>69</v>
      </c>
      <c r="H239" s="54">
        <v>0.322</v>
      </c>
      <c r="I239" s="54">
        <v>0.388</v>
      </c>
      <c r="J239" s="54">
        <v>0.261</v>
      </c>
      <c r="K239" s="54">
        <v>0.339</v>
      </c>
      <c r="L239" s="54">
        <v>0.445</v>
      </c>
      <c r="M239" t="s" s="55">
        <v>26</v>
      </c>
      <c r="N239" s="108">
        <v>67116500</v>
      </c>
      <c r="O239" s="110">
        <v>69244093.05</v>
      </c>
      <c r="P239" s="66">
        <v>0.0270741092960217</v>
      </c>
      <c r="Q239" s="67">
        <v>2557576032.9879</v>
      </c>
      <c r="R239" s="54">
        <v>1616687</v>
      </c>
      <c r="S239" s="54">
        <v>162</v>
      </c>
      <c r="T239" s="68">
        <v>9979.549382716050</v>
      </c>
      <c r="U239" s="137">
        <f>PRODUCT(T239,2)</f>
        <v>19959.0987654321</v>
      </c>
      <c r="V239" t="s" s="154">
        <v>101</v>
      </c>
      <c r="W239" s="139">
        <v>40785</v>
      </c>
      <c r="X239" s="136">
        <f>U239/W239</f>
        <v>0.489373513925024</v>
      </c>
    </row>
    <row r="240" ht="29.25" customHeight="1">
      <c r="A240" t="s" s="131">
        <v>102</v>
      </c>
      <c r="B240" t="s" s="132">
        <v>103</v>
      </c>
      <c r="C240" s="52">
        <v>2007</v>
      </c>
      <c r="D240" s="53">
        <v>1590000</v>
      </c>
      <c r="E240" s="54">
        <v>783</v>
      </c>
      <c r="F240" s="54">
        <v>853</v>
      </c>
      <c r="G240" s="54">
        <v>72</v>
      </c>
      <c r="H240" s="54">
        <v>0.335</v>
      </c>
      <c r="I240" s="54">
        <v>0.436</v>
      </c>
      <c r="J240" s="54">
        <v>0.267</v>
      </c>
      <c r="K240" s="54">
        <v>0.343</v>
      </c>
      <c r="L240" s="54">
        <v>0.456</v>
      </c>
      <c r="M240" t="s" s="55">
        <v>29</v>
      </c>
      <c r="N240" s="108">
        <v>68904980</v>
      </c>
      <c r="O240" s="110">
        <v>71089267.866</v>
      </c>
      <c r="P240" s="66">
        <v>0.0277955638264836</v>
      </c>
      <c r="Q240" s="67">
        <v>2557576032.9879</v>
      </c>
      <c r="R240" s="54">
        <v>2058593</v>
      </c>
      <c r="S240" s="54">
        <v>162</v>
      </c>
      <c r="T240" s="68">
        <v>12707.3641975309</v>
      </c>
      <c r="U240" s="155">
        <f>PRODUCT(T240,2)</f>
        <v>25414.7283950618</v>
      </c>
      <c r="V240" t="s" s="62">
        <v>115</v>
      </c>
      <c r="W240" s="156">
        <v>42271</v>
      </c>
      <c r="X240" s="136">
        <f>U240/W240</f>
        <v>0.601233195218041</v>
      </c>
    </row>
    <row r="241" ht="16" customHeight="1">
      <c r="A241" t="s" s="131">
        <v>105</v>
      </c>
      <c r="B241" t="s" s="132">
        <v>106</v>
      </c>
      <c r="C241" s="52">
        <v>2007</v>
      </c>
      <c r="D241" s="53">
        <v>1358000</v>
      </c>
      <c r="E241" s="54">
        <v>801</v>
      </c>
      <c r="F241" s="54">
        <v>776</v>
      </c>
      <c r="G241" s="54">
        <v>83</v>
      </c>
      <c r="H241" s="54">
        <v>0.329</v>
      </c>
      <c r="I241" s="54">
        <v>0.456</v>
      </c>
      <c r="J241" s="54">
        <v>0.262</v>
      </c>
      <c r="K241" s="54">
        <v>0.333</v>
      </c>
      <c r="L241" s="54">
        <v>0.422</v>
      </c>
      <c r="M241" t="s" s="55">
        <v>29</v>
      </c>
      <c r="N241" s="108">
        <v>70986500</v>
      </c>
      <c r="O241" s="115">
        <v>73236772.05</v>
      </c>
      <c r="P241" s="99">
        <v>0.0286352276942636</v>
      </c>
      <c r="Q241" s="100">
        <v>2557576032.9879</v>
      </c>
      <c r="R241" s="54">
        <v>2869144</v>
      </c>
      <c r="S241" s="54">
        <v>162</v>
      </c>
      <c r="T241" s="101">
        <v>17710.7654320988</v>
      </c>
      <c r="U241" s="157">
        <f>PRODUCT(T241,2)</f>
        <v>35421.5308641976</v>
      </c>
      <c r="V241" t="s" s="158">
        <v>110</v>
      </c>
      <c r="W241" s="159">
        <v>41900</v>
      </c>
      <c r="X241" s="136">
        <f>U241/W241</f>
        <v>0.845382598190874</v>
      </c>
    </row>
    <row r="242" ht="16" customHeight="1">
      <c r="A242" t="s" s="14">
        <v>24</v>
      </c>
      <c r="B242" t="s" s="15">
        <v>25</v>
      </c>
      <c r="C242" s="16">
        <v>2008</v>
      </c>
      <c r="D242" s="17">
        <v>18254000</v>
      </c>
      <c r="E242" s="18">
        <v>789</v>
      </c>
      <c r="F242" s="18">
        <v>727</v>
      </c>
      <c r="G242" s="18">
        <v>89</v>
      </c>
      <c r="H242" s="18">
        <v>0.342</v>
      </c>
      <c r="I242" s="18">
        <v>0.427</v>
      </c>
      <c r="J242" s="18">
        <v>0.271</v>
      </c>
      <c r="K242" s="18">
        <v>0.329</v>
      </c>
      <c r="L242" s="18">
        <v>0.405</v>
      </c>
      <c r="M242" t="s" s="19">
        <v>26</v>
      </c>
      <c r="N242" s="160">
        <v>209081577</v>
      </c>
      <c r="O242" s="161">
        <v>207534373.3302</v>
      </c>
      <c r="P242" s="21">
        <v>0.0778286826265399</v>
      </c>
      <c r="Q242" s="103">
        <v>2666553850.4108</v>
      </c>
      <c r="R242" s="18">
        <v>4298655</v>
      </c>
      <c r="S242" s="18">
        <v>162</v>
      </c>
      <c r="T242" s="23">
        <v>26534.9074074074</v>
      </c>
      <c r="U242" s="24">
        <f>PRODUCT(T242,2)</f>
        <v>53069.8148148148</v>
      </c>
      <c r="V242" t="s" s="25">
        <v>111</v>
      </c>
      <c r="W242" s="26">
        <v>56936</v>
      </c>
      <c r="X242" s="27">
        <f>U242/W242</f>
        <v>0.9320959465859</v>
      </c>
    </row>
    <row r="243" ht="16" customHeight="1">
      <c r="A243" t="s" s="14">
        <v>24</v>
      </c>
      <c r="B243" t="s" s="15">
        <v>28</v>
      </c>
      <c r="C243" s="16">
        <v>2008</v>
      </c>
      <c r="D243" s="17">
        <v>18254000</v>
      </c>
      <c r="E243" s="18">
        <v>799</v>
      </c>
      <c r="F243" s="18">
        <v>715</v>
      </c>
      <c r="G243" s="18">
        <v>89</v>
      </c>
      <c r="H243" s="18">
        <v>0.34</v>
      </c>
      <c r="I243" s="18">
        <v>0.42</v>
      </c>
      <c r="J243" s="18">
        <v>0.266</v>
      </c>
      <c r="K243" s="18">
        <v>0.331</v>
      </c>
      <c r="L243" s="18">
        <v>0.397</v>
      </c>
      <c r="M243" t="s" s="19">
        <v>29</v>
      </c>
      <c r="N243" s="160">
        <v>137793376</v>
      </c>
      <c r="O243" s="161">
        <v>136773705.0176</v>
      </c>
      <c r="P243" s="21">
        <v>0.0512923093589612</v>
      </c>
      <c r="Q243" s="103">
        <v>2666553850.4108</v>
      </c>
      <c r="R243" s="18">
        <v>4047404</v>
      </c>
      <c r="S243" s="18">
        <v>162</v>
      </c>
      <c r="T243" s="23">
        <v>24983.975308642</v>
      </c>
      <c r="U243" s="24">
        <f>PRODUCT(T243,2)</f>
        <v>49967.950617284</v>
      </c>
      <c r="V243" t="s" s="25">
        <v>30</v>
      </c>
      <c r="W243" s="26">
        <v>57333</v>
      </c>
      <c r="X243" s="27">
        <f>U243/W243</f>
        <v>0.871539089482218</v>
      </c>
    </row>
    <row r="244" ht="25.5" customHeight="1">
      <c r="A244" t="s" s="14">
        <v>31</v>
      </c>
      <c r="B244" t="s" s="29">
        <v>32</v>
      </c>
      <c r="C244" t="s" s="32">
        <v>33</v>
      </c>
      <c r="D244" s="31">
        <v>12087000</v>
      </c>
      <c r="E244" t="s" s="32">
        <v>33</v>
      </c>
      <c r="F244" t="s" s="32">
        <v>33</v>
      </c>
      <c r="G244" t="s" s="32">
        <v>33</v>
      </c>
      <c r="H244" t="s" s="32">
        <v>33</v>
      </c>
      <c r="I244" t="s" s="32">
        <v>33</v>
      </c>
      <c r="J244" t="s" s="32">
        <v>33</v>
      </c>
      <c r="K244" t="s" s="32">
        <v>33</v>
      </c>
      <c r="L244" t="s" s="32">
        <v>33</v>
      </c>
      <c r="M244" t="s" s="32">
        <v>33</v>
      </c>
      <c r="N244" s="162">
        <v>119216333</v>
      </c>
      <c r="O244" s="161">
        <v>118334132.1358</v>
      </c>
      <c r="P244" s="21">
        <v>0.0443771769760321</v>
      </c>
      <c r="Q244" s="21">
        <v>2666553850.4108</v>
      </c>
      <c r="R244" t="s" s="32">
        <v>33</v>
      </c>
      <c r="S244" t="s" s="32">
        <v>33</v>
      </c>
      <c r="T244" t="s" s="34">
        <v>33</v>
      </c>
      <c r="U244" s="35"/>
      <c r="V244" s="36"/>
      <c r="W244" s="37"/>
      <c r="X244" s="27"/>
    </row>
    <row r="245" ht="14.25" customHeight="1">
      <c r="A245" t="s" s="14">
        <v>31</v>
      </c>
      <c r="B245" t="s" s="15">
        <v>34</v>
      </c>
      <c r="C245" s="16">
        <v>2008</v>
      </c>
      <c r="D245" s="17">
        <v>12087000</v>
      </c>
      <c r="E245" s="18">
        <v>700</v>
      </c>
      <c r="F245" s="18">
        <v>648</v>
      </c>
      <c r="G245" s="18">
        <v>84</v>
      </c>
      <c r="H245" s="18">
        <v>0.333</v>
      </c>
      <c r="I245" s="18">
        <v>0.399</v>
      </c>
      <c r="J245" s="18">
        <v>0.264</v>
      </c>
      <c r="K245" s="18">
        <v>0.315</v>
      </c>
      <c r="L245" s="18">
        <v>0.376</v>
      </c>
      <c r="M245" t="s" s="19">
        <v>29</v>
      </c>
      <c r="N245" s="160">
        <v>118588536</v>
      </c>
      <c r="O245" s="161">
        <v>117710980.8336</v>
      </c>
      <c r="P245" s="21">
        <v>0.0441434853511268</v>
      </c>
      <c r="Q245" s="103">
        <v>2666553850.4108</v>
      </c>
      <c r="R245" s="18">
        <v>3730553</v>
      </c>
      <c r="S245" s="18">
        <v>162</v>
      </c>
      <c r="T245" s="23">
        <v>23028.1049382716</v>
      </c>
      <c r="U245" s="24">
        <f>PRODUCT(T245,2)</f>
        <v>46056.2098765432</v>
      </c>
      <c r="V245" t="s" s="38">
        <v>119</v>
      </c>
      <c r="W245" s="39">
        <v>56000</v>
      </c>
      <c r="X245" s="40">
        <f>U245/W245</f>
        <v>0.822432319223986</v>
      </c>
    </row>
    <row r="246" ht="16" customHeight="1">
      <c r="A246" t="s" s="14">
        <v>36</v>
      </c>
      <c r="B246" t="s" s="15">
        <v>37</v>
      </c>
      <c r="C246" s="16">
        <v>2008</v>
      </c>
      <c r="D246" s="17">
        <v>8555000</v>
      </c>
      <c r="E246" s="18">
        <v>855</v>
      </c>
      <c r="F246" s="18">
        <v>671</v>
      </c>
      <c r="G246" s="18">
        <v>97</v>
      </c>
      <c r="H246" s="18">
        <v>0.354</v>
      </c>
      <c r="I246" s="18">
        <v>0.443</v>
      </c>
      <c r="J246" s="18">
        <v>0.278</v>
      </c>
      <c r="K246" s="18">
        <v>0.316</v>
      </c>
      <c r="L246" s="18">
        <v>0.395</v>
      </c>
      <c r="M246" t="s" s="19">
        <v>29</v>
      </c>
      <c r="N246" s="160">
        <v>118345833</v>
      </c>
      <c r="O246" s="161">
        <v>117470073.8358</v>
      </c>
      <c r="P246" s="21">
        <v>0.0440531414048522</v>
      </c>
      <c r="Q246" s="103">
        <v>2666553850.4108</v>
      </c>
      <c r="R246" s="18">
        <v>3299840</v>
      </c>
      <c r="S246" s="18">
        <v>161</v>
      </c>
      <c r="T246" s="23">
        <v>20495.900621118</v>
      </c>
      <c r="U246" s="24">
        <f>PRODUCT(T246,2)</f>
        <v>40991.801242236</v>
      </c>
      <c r="V246" t="s" s="25">
        <v>38</v>
      </c>
      <c r="W246" s="163">
        <v>41649</v>
      </c>
      <c r="X246" s="27">
        <f>U246/W246</f>
        <v>0.984220539322337</v>
      </c>
    </row>
    <row r="247" ht="14.25" customHeight="1">
      <c r="A247" t="s" s="14">
        <v>36</v>
      </c>
      <c r="B247" t="s" s="15">
        <v>39</v>
      </c>
      <c r="C247" s="16">
        <v>2008</v>
      </c>
      <c r="D247" s="17">
        <v>8555000</v>
      </c>
      <c r="E247" s="18">
        <v>811</v>
      </c>
      <c r="F247" s="18">
        <v>729</v>
      </c>
      <c r="G247" s="18">
        <v>89</v>
      </c>
      <c r="H247" s="18">
        <v>0.332</v>
      </c>
      <c r="I247" s="18">
        <v>0.448</v>
      </c>
      <c r="J247" s="18">
        <v>0.263</v>
      </c>
      <c r="K247" s="18">
        <v>0.32</v>
      </c>
      <c r="L247" s="18">
        <v>0.41</v>
      </c>
      <c r="M247" t="s" s="19">
        <v>26</v>
      </c>
      <c r="N247" s="160">
        <v>121189332</v>
      </c>
      <c r="O247" s="161">
        <v>120292530.9432</v>
      </c>
      <c r="P247" s="21">
        <v>0.0451116075996996</v>
      </c>
      <c r="Q247" s="103">
        <v>2666553850.4108</v>
      </c>
      <c r="R247" s="18">
        <v>2460749</v>
      </c>
      <c r="S247" s="18">
        <v>163</v>
      </c>
      <c r="T247" s="23">
        <v>15096.6196319018</v>
      </c>
      <c r="U247" s="24">
        <f>PRODUCT(T247,2)</f>
        <v>30193.2392638036</v>
      </c>
      <c r="V247" t="s" s="38">
        <v>114</v>
      </c>
      <c r="W247" s="39">
        <v>40615</v>
      </c>
      <c r="X247" s="40">
        <f>U247/W247</f>
        <v>0.743401188324599</v>
      </c>
    </row>
    <row r="248" ht="16" customHeight="1">
      <c r="A248" t="s" s="14">
        <v>41</v>
      </c>
      <c r="B248" t="s" s="15">
        <v>42</v>
      </c>
      <c r="C248" s="16">
        <v>2008</v>
      </c>
      <c r="D248" s="17">
        <v>5309000</v>
      </c>
      <c r="E248" s="18">
        <v>714</v>
      </c>
      <c r="F248" s="18">
        <v>610</v>
      </c>
      <c r="G248" s="18">
        <v>86</v>
      </c>
      <c r="H248" s="18">
        <v>0.331</v>
      </c>
      <c r="I248" s="18">
        <v>0.399</v>
      </c>
      <c r="J248" s="18">
        <v>0.264</v>
      </c>
      <c r="K248" s="18">
        <v>0.309</v>
      </c>
      <c r="L248" s="18">
        <v>0.38</v>
      </c>
      <c r="M248" t="s" s="19">
        <v>26</v>
      </c>
      <c r="N248" s="160">
        <v>97793900</v>
      </c>
      <c r="O248" s="161">
        <v>97070225.14</v>
      </c>
      <c r="P248" s="21">
        <v>0.0364028744910011</v>
      </c>
      <c r="Q248" s="103">
        <v>2666553850.4108</v>
      </c>
      <c r="R248" s="18">
        <v>2399786</v>
      </c>
      <c r="S248" s="18">
        <v>162</v>
      </c>
      <c r="T248" s="23">
        <v>14813.4938271605</v>
      </c>
      <c r="U248" s="24">
        <f>PRODUCT(T248,2)</f>
        <v>29626.987654321</v>
      </c>
      <c r="V248" t="s" s="25">
        <v>43</v>
      </c>
      <c r="W248" s="41">
        <v>39150</v>
      </c>
      <c r="X248" s="27">
        <f>U248/W248</f>
        <v>0.756755751068225</v>
      </c>
    </row>
    <row r="249" ht="29.25" customHeight="1">
      <c r="A249" t="s" s="14">
        <v>44</v>
      </c>
      <c r="B249" t="s" s="15">
        <v>45</v>
      </c>
      <c r="C249" s="16">
        <v>2008</v>
      </c>
      <c r="D249" s="17">
        <v>3272000</v>
      </c>
      <c r="E249" s="18">
        <v>646</v>
      </c>
      <c r="F249" s="18">
        <v>690</v>
      </c>
      <c r="G249" s="18">
        <v>75</v>
      </c>
      <c r="H249" s="18">
        <v>0.318</v>
      </c>
      <c r="I249" s="18">
        <v>0.369</v>
      </c>
      <c r="J249" s="18">
        <v>0.242</v>
      </c>
      <c r="K249" s="18">
        <v>0.328</v>
      </c>
      <c r="L249" s="18">
        <v>0.392</v>
      </c>
      <c r="M249" t="s" s="19">
        <v>26</v>
      </c>
      <c r="N249" s="160">
        <v>47967126</v>
      </c>
      <c r="O249" s="161">
        <v>47612169.2676</v>
      </c>
      <c r="P249" s="21">
        <v>0.0178553188641831</v>
      </c>
      <c r="Q249" s="103">
        <v>2666553850.4108</v>
      </c>
      <c r="R249" s="18">
        <v>1663262</v>
      </c>
      <c r="S249" s="18">
        <v>161</v>
      </c>
      <c r="T249" s="23">
        <v>10330.8198757764</v>
      </c>
      <c r="U249" s="24">
        <f>PRODUCT(T249,2)</f>
        <v>20661.6397515528</v>
      </c>
      <c r="V249" t="s" s="25">
        <v>46</v>
      </c>
      <c r="W249" s="26">
        <v>46847</v>
      </c>
      <c r="X249" s="27">
        <f>U249/W249</f>
        <v>0.441045098972246</v>
      </c>
    </row>
    <row r="250" ht="16" customHeight="1">
      <c r="A250" t="s" s="14">
        <v>47</v>
      </c>
      <c r="B250" t="s" s="15">
        <v>48</v>
      </c>
      <c r="C250" s="16">
        <v>2008</v>
      </c>
      <c r="D250" s="17">
        <v>3272000</v>
      </c>
      <c r="E250" s="18">
        <v>640</v>
      </c>
      <c r="F250" s="18">
        <v>759</v>
      </c>
      <c r="G250" s="18">
        <v>72</v>
      </c>
      <c r="H250" s="18">
        <v>0.321</v>
      </c>
      <c r="I250" s="18">
        <v>0.382</v>
      </c>
      <c r="J250" s="18">
        <v>0.262</v>
      </c>
      <c r="K250" s="18">
        <v>0.341</v>
      </c>
      <c r="L250" s="18">
        <v>0.404</v>
      </c>
      <c r="M250" t="s" s="19">
        <v>29</v>
      </c>
      <c r="N250" s="160">
        <v>76594500</v>
      </c>
      <c r="O250" s="161">
        <v>76027700.7</v>
      </c>
      <c r="P250" s="21">
        <v>0.0285115939767305</v>
      </c>
      <c r="Q250" s="103">
        <v>2666553850.4108</v>
      </c>
      <c r="R250" s="18">
        <v>2863837</v>
      </c>
      <c r="S250" s="18">
        <v>162</v>
      </c>
      <c r="T250" s="23">
        <v>17678.0061728395</v>
      </c>
      <c r="U250" s="24">
        <f>PRODUCT(T250,2)</f>
        <v>35356.012345679</v>
      </c>
      <c r="V250" t="s" s="42">
        <v>116</v>
      </c>
      <c r="W250" s="26">
        <v>41915</v>
      </c>
      <c r="X250" s="27">
        <f>U250/W250</f>
        <v>0.843516935361541</v>
      </c>
    </row>
    <row r="251" ht="25.5" customHeight="1">
      <c r="A251" t="s" s="14">
        <v>50</v>
      </c>
      <c r="B251" t="s" s="29">
        <v>51</v>
      </c>
      <c r="C251" t="s" s="32">
        <v>33</v>
      </c>
      <c r="D251" s="31">
        <v>4465000</v>
      </c>
      <c r="E251" t="s" s="32">
        <v>33</v>
      </c>
      <c r="F251" t="s" s="32">
        <v>33</v>
      </c>
      <c r="G251" t="s" s="32">
        <v>33</v>
      </c>
      <c r="H251" t="s" s="32">
        <v>33</v>
      </c>
      <c r="I251" t="s" s="32">
        <v>33</v>
      </c>
      <c r="J251" t="s" s="32">
        <v>33</v>
      </c>
      <c r="K251" t="s" s="32">
        <v>33</v>
      </c>
      <c r="L251" t="s" s="32">
        <v>33</v>
      </c>
      <c r="M251" t="s" s="32">
        <v>33</v>
      </c>
      <c r="N251" s="162">
        <v>54961000</v>
      </c>
      <c r="O251" s="161">
        <v>54554288.6</v>
      </c>
      <c r="P251" s="21">
        <v>0.0204587237537301</v>
      </c>
      <c r="Q251" s="21">
        <v>2666553850.4108</v>
      </c>
      <c r="R251" t="s" s="32">
        <v>33</v>
      </c>
      <c r="S251" t="s" s="32">
        <v>33</v>
      </c>
      <c r="T251" t="s" s="34">
        <v>33</v>
      </c>
      <c r="U251" s="35"/>
      <c r="V251" s="36"/>
      <c r="W251" s="44"/>
      <c r="X251" s="27"/>
    </row>
    <row r="252" ht="29.25" customHeight="1">
      <c r="A252" t="s" s="14">
        <v>52</v>
      </c>
      <c r="B252" t="s" s="15">
        <v>53</v>
      </c>
      <c r="C252" s="16">
        <v>2008</v>
      </c>
      <c r="D252" s="17">
        <v>5389000</v>
      </c>
      <c r="E252" s="18">
        <v>799</v>
      </c>
      <c r="F252" s="18">
        <v>680</v>
      </c>
      <c r="G252" s="18">
        <v>92</v>
      </c>
      <c r="H252" s="18">
        <v>0.332</v>
      </c>
      <c r="I252" s="18">
        <v>0.438</v>
      </c>
      <c r="J252" s="18">
        <v>0.255</v>
      </c>
      <c r="K252" s="18">
        <v>0.329</v>
      </c>
      <c r="L252" s="18">
        <v>0.41</v>
      </c>
      <c r="M252" t="s" s="19">
        <v>29</v>
      </c>
      <c r="N252" s="160">
        <v>98269880</v>
      </c>
      <c r="O252" s="161">
        <v>97542682.888</v>
      </c>
      <c r="P252" s="21">
        <v>0.0365800536422592</v>
      </c>
      <c r="Q252" s="103">
        <v>2666553850.4108</v>
      </c>
      <c r="R252" s="18">
        <v>3422583</v>
      </c>
      <c r="S252" s="18">
        <v>162</v>
      </c>
      <c r="T252" s="23">
        <v>21127.0555555556</v>
      </c>
      <c r="U252" s="24">
        <f>PRODUCT(T252,2)</f>
        <v>42254.1111111112</v>
      </c>
      <c r="V252" t="s" s="25">
        <v>54</v>
      </c>
      <c r="W252" s="105">
        <v>43647</v>
      </c>
      <c r="X252" s="27">
        <f>U252/W252</f>
        <v>0.968087408323853</v>
      </c>
    </row>
    <row r="253" ht="14.25" customHeight="1">
      <c r="A253" t="s" s="14">
        <v>55</v>
      </c>
      <c r="B253" t="s" s="15">
        <v>56</v>
      </c>
      <c r="C253" s="16">
        <v>2008</v>
      </c>
      <c r="D253" s="17">
        <v>4155000</v>
      </c>
      <c r="E253" s="18">
        <v>845</v>
      </c>
      <c r="F253" s="18">
        <v>694</v>
      </c>
      <c r="G253" s="18">
        <v>95</v>
      </c>
      <c r="H253" s="18">
        <v>0.358</v>
      </c>
      <c r="I253" s="18">
        <v>0.447</v>
      </c>
      <c r="J253" s="18">
        <v>0.28</v>
      </c>
      <c r="K253" s="18">
        <v>0.323</v>
      </c>
      <c r="L253" s="18">
        <v>0.39</v>
      </c>
      <c r="M253" t="s" s="19">
        <v>26</v>
      </c>
      <c r="N253" s="160">
        <v>133390035</v>
      </c>
      <c r="O253" s="161">
        <v>132402948.741</v>
      </c>
      <c r="P253" s="21">
        <v>0.0496532064111897</v>
      </c>
      <c r="Q253" s="103">
        <v>2666553850.4108</v>
      </c>
      <c r="R253" s="18">
        <v>3048250</v>
      </c>
      <c r="S253" s="18">
        <v>162</v>
      </c>
      <c r="T253" s="23">
        <v>18816.3580246914</v>
      </c>
      <c r="U253" s="24">
        <f>PRODUCT(T253,2)</f>
        <v>37632.7160493828</v>
      </c>
      <c r="V253" t="s" s="38">
        <v>57</v>
      </c>
      <c r="W253" s="39">
        <v>37305</v>
      </c>
      <c r="X253" s="40">
        <f>U253/W253</f>
        <v>1.00878477548272</v>
      </c>
    </row>
    <row r="254" ht="16" customHeight="1">
      <c r="A254" t="s" s="14">
        <v>58</v>
      </c>
      <c r="B254" t="s" s="15">
        <v>59</v>
      </c>
      <c r="C254" s="16">
        <v>2008</v>
      </c>
      <c r="D254" s="17">
        <v>4936000</v>
      </c>
      <c r="E254" s="18">
        <v>901</v>
      </c>
      <c r="F254" s="18">
        <v>967</v>
      </c>
      <c r="G254" s="18">
        <v>79</v>
      </c>
      <c r="H254" s="18">
        <v>0.354</v>
      </c>
      <c r="I254" s="18">
        <v>0.462</v>
      </c>
      <c r="J254" s="18">
        <v>0.283</v>
      </c>
      <c r="K254" s="18">
        <v>0.362</v>
      </c>
      <c r="L254" s="18">
        <v>0.455</v>
      </c>
      <c r="M254" t="s" s="19">
        <v>26</v>
      </c>
      <c r="N254" s="160">
        <v>67712326</v>
      </c>
      <c r="O254" s="161">
        <v>67211254.7876</v>
      </c>
      <c r="P254" s="21">
        <v>0.0252052868826353</v>
      </c>
      <c r="Q254" s="103">
        <v>2666553850.4108</v>
      </c>
      <c r="R254" s="18">
        <v>1945677</v>
      </c>
      <c r="S254" s="18">
        <v>162</v>
      </c>
      <c r="T254" s="23">
        <v>12010.3518518519</v>
      </c>
      <c r="U254" s="24">
        <f>PRODUCT(T254,2)</f>
        <v>24020.7037037038</v>
      </c>
      <c r="V254" t="s" s="25">
        <v>60</v>
      </c>
      <c r="W254" s="41">
        <v>48114</v>
      </c>
      <c r="X254" s="27">
        <f>U254/W254</f>
        <v>0.499245618815808</v>
      </c>
    </row>
    <row r="255" ht="16" customHeight="1">
      <c r="A255" t="s" s="14">
        <v>61</v>
      </c>
      <c r="B255" t="s" s="15">
        <v>62</v>
      </c>
      <c r="C255" s="16">
        <v>2008</v>
      </c>
      <c r="D255" s="17">
        <v>4319000</v>
      </c>
      <c r="E255" s="18">
        <v>753</v>
      </c>
      <c r="F255" s="18">
        <v>778</v>
      </c>
      <c r="G255" s="18">
        <v>72</v>
      </c>
      <c r="H255" s="18">
        <v>0.345</v>
      </c>
      <c r="I255" s="18">
        <v>0.408</v>
      </c>
      <c r="J255" s="18">
        <v>0.27</v>
      </c>
      <c r="K255" s="18">
        <v>0.336</v>
      </c>
      <c r="L255" s="18">
        <v>0.423</v>
      </c>
      <c r="M255" t="s" s="19">
        <v>29</v>
      </c>
      <c r="N255" s="160">
        <v>102365683</v>
      </c>
      <c r="O255" s="161">
        <v>101608176.9458</v>
      </c>
      <c r="P255" s="21">
        <v>0.0381046784148562</v>
      </c>
      <c r="Q255" s="103">
        <v>2666553850.4108</v>
      </c>
      <c r="R255" s="18">
        <v>2532834</v>
      </c>
      <c r="S255" s="18">
        <v>162</v>
      </c>
      <c r="T255" s="23">
        <v>15634.7777777778</v>
      </c>
      <c r="U255" s="24">
        <f>PRODUCT(T255,2)</f>
        <v>31269.5555555556</v>
      </c>
      <c r="V255" t="s" s="25">
        <v>63</v>
      </c>
      <c r="W255" s="26">
        <v>49586</v>
      </c>
      <c r="X255" s="27">
        <f>U255/W255</f>
        <v>0.630612583300843</v>
      </c>
    </row>
    <row r="256" ht="16" customHeight="1">
      <c r="A256" t="s" s="14">
        <v>64</v>
      </c>
      <c r="B256" t="s" s="15">
        <v>65</v>
      </c>
      <c r="C256" s="16">
        <v>2008</v>
      </c>
      <c r="D256" s="17">
        <v>4727000</v>
      </c>
      <c r="E256" s="18">
        <v>712</v>
      </c>
      <c r="F256" s="18">
        <v>743</v>
      </c>
      <c r="G256" s="18">
        <v>86</v>
      </c>
      <c r="H256" s="18">
        <v>0.323</v>
      </c>
      <c r="I256" s="18">
        <v>0.415</v>
      </c>
      <c r="J256" s="18">
        <v>0.263</v>
      </c>
      <c r="K256" s="18">
        <v>0.328</v>
      </c>
      <c r="L256" s="18">
        <v>0.44</v>
      </c>
      <c r="M256" t="s" s="19">
        <v>29</v>
      </c>
      <c r="N256" s="160">
        <v>88930414</v>
      </c>
      <c r="O256" s="161">
        <v>88272328.9364</v>
      </c>
      <c r="P256" s="21">
        <v>0.0331035238320055</v>
      </c>
      <c r="Q256" s="103">
        <v>2666553850.4108</v>
      </c>
      <c r="R256" s="18">
        <v>2779487</v>
      </c>
      <c r="S256" s="18">
        <v>161</v>
      </c>
      <c r="T256" s="23">
        <v>17263.8944099379</v>
      </c>
      <c r="U256" s="24">
        <f>PRODUCT(T256,2)</f>
        <v>34527.7888198758</v>
      </c>
      <c r="V256" t="s" s="25">
        <v>112</v>
      </c>
      <c r="W256" s="26">
        <v>40976</v>
      </c>
      <c r="X256" s="27">
        <f>U256/W256</f>
        <v>0.842634440157063</v>
      </c>
    </row>
    <row r="257" ht="16" customHeight="1">
      <c r="A257" t="s" s="14">
        <v>67</v>
      </c>
      <c r="B257" t="s" s="15">
        <v>68</v>
      </c>
      <c r="C257" s="16">
        <v>2008</v>
      </c>
      <c r="D257" s="17">
        <v>2996000</v>
      </c>
      <c r="E257" s="18">
        <v>671</v>
      </c>
      <c r="F257" s="18">
        <v>811</v>
      </c>
      <c r="G257" s="18">
        <v>61</v>
      </c>
      <c r="H257" s="18">
        <v>0.318</v>
      </c>
      <c r="I257" s="18">
        <v>0.389</v>
      </c>
      <c r="J257" s="18">
        <v>0.265</v>
      </c>
      <c r="K257" s="18">
        <v>0.351</v>
      </c>
      <c r="L257" s="18">
        <v>0.433</v>
      </c>
      <c r="M257" t="s" s="19">
        <v>26</v>
      </c>
      <c r="N257" s="160">
        <v>117666482</v>
      </c>
      <c r="O257" s="161">
        <v>116795750.0332</v>
      </c>
      <c r="P257" s="21">
        <v>0.0438002592804218</v>
      </c>
      <c r="Q257" s="103">
        <v>2666553850.4108</v>
      </c>
      <c r="R257" s="18">
        <v>2329702</v>
      </c>
      <c r="S257" s="18">
        <v>162</v>
      </c>
      <c r="T257" s="23">
        <v>14380.8765432099</v>
      </c>
      <c r="U257" s="24">
        <f>PRODUCT(T257,2)</f>
        <v>28761.7530864198</v>
      </c>
      <c r="V257" t="s" s="25">
        <v>69</v>
      </c>
      <c r="W257" s="26">
        <v>47929</v>
      </c>
      <c r="X257" s="27">
        <f>U257/W257</f>
        <v>0.600090823643719</v>
      </c>
    </row>
    <row r="258" ht="16" customHeight="1">
      <c r="A258" t="s" s="14">
        <v>70</v>
      </c>
      <c r="B258" t="s" s="15">
        <v>71</v>
      </c>
      <c r="C258" s="16">
        <v>2008</v>
      </c>
      <c r="D258" s="17">
        <v>2603000</v>
      </c>
      <c r="E258" s="18">
        <v>829</v>
      </c>
      <c r="F258" s="18">
        <v>745</v>
      </c>
      <c r="G258" s="18">
        <v>88</v>
      </c>
      <c r="H258" s="18">
        <v>0.34</v>
      </c>
      <c r="I258" s="18">
        <v>0.408</v>
      </c>
      <c r="J258" s="18">
        <v>0.279</v>
      </c>
      <c r="K258" s="18">
        <v>0.324</v>
      </c>
      <c r="L258" s="18">
        <v>0.431</v>
      </c>
      <c r="M258" t="s" s="19">
        <v>26</v>
      </c>
      <c r="N258" s="160">
        <v>56932766</v>
      </c>
      <c r="O258" s="161">
        <v>56511463.5316</v>
      </c>
      <c r="P258" s="21">
        <v>0.0211926954045552</v>
      </c>
      <c r="Q258" s="103">
        <v>2666553850.4108</v>
      </c>
      <c r="R258" s="18">
        <v>2302611</v>
      </c>
      <c r="S258" s="18">
        <v>163</v>
      </c>
      <c r="T258" s="23">
        <v>14126.4478527607</v>
      </c>
      <c r="U258" s="24">
        <f>PRODUCT(T258,2)</f>
        <v>28252.8957055214</v>
      </c>
      <c r="V258" t="s" s="25">
        <v>72</v>
      </c>
      <c r="W258" s="26">
        <v>46564</v>
      </c>
      <c r="X258" s="27">
        <f>U258/W258</f>
        <v>0.606754052605476</v>
      </c>
    </row>
    <row r="259" ht="25.5" customHeight="1">
      <c r="A259" t="s" s="14">
        <v>73</v>
      </c>
      <c r="B259" t="s" s="29">
        <v>74</v>
      </c>
      <c r="C259" t="s" s="47">
        <v>33</v>
      </c>
      <c r="D259" s="31">
        <v>3491000</v>
      </c>
      <c r="E259" t="s" s="47">
        <v>33</v>
      </c>
      <c r="F259" t="s" s="47">
        <v>33</v>
      </c>
      <c r="G259" t="s" s="47">
        <v>33</v>
      </c>
      <c r="H259" t="s" s="47">
        <v>33</v>
      </c>
      <c r="I259" t="s" s="47">
        <v>33</v>
      </c>
      <c r="J259" t="s" s="47">
        <v>33</v>
      </c>
      <c r="K259" t="s" s="47">
        <v>33</v>
      </c>
      <c r="L259" t="s" s="47">
        <v>33</v>
      </c>
      <c r="M259" t="s" s="47">
        <v>33</v>
      </c>
      <c r="N259" s="162">
        <v>66202712</v>
      </c>
      <c r="O259" s="161">
        <v>65712811.9312</v>
      </c>
      <c r="P259" s="21">
        <v>0.0246433470380043</v>
      </c>
      <c r="Q259" s="21">
        <v>2666553850.4108</v>
      </c>
      <c r="R259" t="s" s="47">
        <v>33</v>
      </c>
      <c r="S259" t="s" s="47">
        <v>33</v>
      </c>
      <c r="T259" t="s" s="34">
        <v>33</v>
      </c>
      <c r="U259" s="35"/>
      <c r="V259" s="36"/>
      <c r="W259" s="44"/>
      <c r="X259" s="27"/>
    </row>
    <row r="260" ht="25.5" customHeight="1">
      <c r="A260" t="s" s="14">
        <v>75</v>
      </c>
      <c r="B260" t="s" s="29">
        <v>76</v>
      </c>
      <c r="C260" t="s" s="30">
        <v>33</v>
      </c>
      <c r="D260" s="31">
        <v>3491000</v>
      </c>
      <c r="E260" t="s" s="30">
        <v>33</v>
      </c>
      <c r="F260" t="s" s="30">
        <v>33</v>
      </c>
      <c r="G260" t="s" s="30">
        <v>33</v>
      </c>
      <c r="H260" t="s" s="30">
        <v>33</v>
      </c>
      <c r="I260" t="s" s="30">
        <v>33</v>
      </c>
      <c r="J260" t="s" s="30">
        <v>33</v>
      </c>
      <c r="K260" t="s" s="30">
        <v>33</v>
      </c>
      <c r="L260" t="s" s="30">
        <v>33</v>
      </c>
      <c r="M260" t="s" s="30">
        <v>33</v>
      </c>
      <c r="N260" s="162">
        <v>43820597</v>
      </c>
      <c r="O260" s="161">
        <v>43496324.5822</v>
      </c>
      <c r="P260" s="21">
        <v>0.0163118118074004</v>
      </c>
      <c r="Q260" s="21">
        <v>2666553850.4108</v>
      </c>
      <c r="R260" t="s" s="30">
        <v>33</v>
      </c>
      <c r="S260" t="s" s="30">
        <v>33</v>
      </c>
      <c r="T260" t="s" s="34">
        <v>33</v>
      </c>
      <c r="U260" s="35"/>
      <c r="V260" s="36"/>
      <c r="W260" s="44"/>
      <c r="X260" s="27"/>
    </row>
    <row r="261" ht="16" customHeight="1">
      <c r="A261" t="s" s="14">
        <v>77</v>
      </c>
      <c r="B261" t="s" s="15">
        <v>78</v>
      </c>
      <c r="C261" s="16">
        <v>2008</v>
      </c>
      <c r="D261" s="17">
        <v>3763000</v>
      </c>
      <c r="E261" s="18">
        <v>821</v>
      </c>
      <c r="F261" s="18">
        <v>857</v>
      </c>
      <c r="G261" s="18">
        <v>74</v>
      </c>
      <c r="H261" s="18">
        <v>0.34</v>
      </c>
      <c r="I261" s="18">
        <v>0.444</v>
      </c>
      <c r="J261" s="18">
        <v>0.271</v>
      </c>
      <c r="K261" s="18">
        <v>0.353</v>
      </c>
      <c r="L261" s="18">
        <v>0.437</v>
      </c>
      <c r="M261" t="s" s="19">
        <v>26</v>
      </c>
      <c r="N261" s="160">
        <v>137685196</v>
      </c>
      <c r="O261" s="161">
        <v>136666325.5496</v>
      </c>
      <c r="P261" s="21">
        <v>0.0512520403548369</v>
      </c>
      <c r="Q261" s="103">
        <v>2666553850.4108</v>
      </c>
      <c r="R261" s="18">
        <v>3202654</v>
      </c>
      <c r="S261" s="18">
        <v>162</v>
      </c>
      <c r="T261" s="23">
        <v>19769.4691358025</v>
      </c>
      <c r="U261" s="24">
        <f>PRODUCT(T261,2)</f>
        <v>39538.938271605</v>
      </c>
      <c r="V261" t="s" s="25">
        <v>79</v>
      </c>
      <c r="W261" s="26">
        <v>41000</v>
      </c>
      <c r="X261" s="27">
        <f>U261/W261</f>
        <v>0.964364348087927</v>
      </c>
    </row>
    <row r="262" ht="25.5" customHeight="1">
      <c r="A262" t="s" s="14">
        <v>80</v>
      </c>
      <c r="B262" t="s" s="29">
        <v>81</v>
      </c>
      <c r="C262" t="s" s="47">
        <v>33</v>
      </c>
      <c r="D262" s="31">
        <v>2301000</v>
      </c>
      <c r="E262" t="s" s="47">
        <v>33</v>
      </c>
      <c r="F262" t="s" s="47">
        <v>33</v>
      </c>
      <c r="G262" t="s" s="47">
        <v>33</v>
      </c>
      <c r="H262" t="s" s="47">
        <v>33</v>
      </c>
      <c r="I262" t="s" s="47">
        <v>33</v>
      </c>
      <c r="J262" t="s" s="47">
        <v>33</v>
      </c>
      <c r="K262" t="s" s="47">
        <v>33</v>
      </c>
      <c r="L262" t="s" s="47">
        <v>33</v>
      </c>
      <c r="M262" t="s" s="47">
        <v>33</v>
      </c>
      <c r="N262" s="162">
        <v>68655500</v>
      </c>
      <c r="O262" s="161">
        <v>68147449.3</v>
      </c>
      <c r="P262" s="21">
        <v>0.0255563746779393</v>
      </c>
      <c r="Q262" s="21">
        <v>2666553850.4108</v>
      </c>
      <c r="R262" t="s" s="47">
        <v>33</v>
      </c>
      <c r="S262" t="s" s="47">
        <v>33</v>
      </c>
      <c r="T262" t="s" s="34">
        <v>33</v>
      </c>
      <c r="U262" s="35"/>
      <c r="V262" s="36"/>
      <c r="W262" s="44"/>
      <c r="X262" s="27"/>
    </row>
    <row r="263" ht="25.5" customHeight="1">
      <c r="A263" t="s" s="14">
        <v>82</v>
      </c>
      <c r="B263" t="s" s="29">
        <v>83</v>
      </c>
      <c r="C263" t="s" s="30">
        <v>33</v>
      </c>
      <c r="D263" s="31">
        <v>5396000</v>
      </c>
      <c r="E263" t="s" s="30">
        <v>33</v>
      </c>
      <c r="F263" t="s" s="30">
        <v>33</v>
      </c>
      <c r="G263" t="s" s="30">
        <v>33</v>
      </c>
      <c r="H263" t="s" s="30">
        <v>33</v>
      </c>
      <c r="I263" t="s" s="30">
        <v>33</v>
      </c>
      <c r="J263" t="s" s="30">
        <v>33</v>
      </c>
      <c r="K263" t="s" s="30">
        <v>33</v>
      </c>
      <c r="L263" t="s" s="30">
        <v>33</v>
      </c>
      <c r="M263" t="s" s="30">
        <v>33</v>
      </c>
      <c r="N263" s="164">
        <v>21811500</v>
      </c>
      <c r="O263" s="161">
        <v>21650094.9</v>
      </c>
      <c r="P263" s="21">
        <v>0.00811912907615373</v>
      </c>
      <c r="Q263" s="21">
        <v>2666553850.4108</v>
      </c>
      <c r="R263" t="s" s="30">
        <v>33</v>
      </c>
      <c r="S263" t="s" s="30">
        <v>33</v>
      </c>
      <c r="T263" t="s" s="34">
        <v>33</v>
      </c>
      <c r="U263" s="35"/>
      <c r="V263" s="36"/>
      <c r="W263" s="44"/>
      <c r="X263" s="27"/>
    </row>
    <row r="264" ht="16" customHeight="1">
      <c r="A264" t="s" s="14">
        <v>84</v>
      </c>
      <c r="B264" t="s" s="15">
        <v>85</v>
      </c>
      <c r="C264" s="16">
        <v>2008</v>
      </c>
      <c r="D264" s="17">
        <v>2194000</v>
      </c>
      <c r="E264" s="18">
        <v>782</v>
      </c>
      <c r="F264" s="18">
        <v>869</v>
      </c>
      <c r="G264" s="18">
        <v>68</v>
      </c>
      <c r="H264" s="18">
        <v>0.333</v>
      </c>
      <c r="I264" s="18">
        <v>0.429</v>
      </c>
      <c r="J264" s="18">
        <v>0.267</v>
      </c>
      <c r="K264" s="18">
        <v>0.361</v>
      </c>
      <c r="L264" s="18">
        <v>0.435</v>
      </c>
      <c r="M264" t="s" s="19">
        <v>26</v>
      </c>
      <c r="N264" s="165">
        <v>67196246</v>
      </c>
      <c r="O264" s="161">
        <v>66698993.7796</v>
      </c>
      <c r="P264" s="21">
        <v>0.0250131808773802</v>
      </c>
      <c r="Q264" s="103">
        <v>2666553850.4108</v>
      </c>
      <c r="R264" s="18">
        <v>1950075</v>
      </c>
      <c r="S264" s="18">
        <v>161</v>
      </c>
      <c r="T264" s="23">
        <v>12112.2670807453</v>
      </c>
      <c r="U264" s="24">
        <f>PRODUCT(T264,2)</f>
        <v>24224.5341614906</v>
      </c>
      <c r="V264" t="s" s="25">
        <v>86</v>
      </c>
      <c r="W264" s="26">
        <v>48876</v>
      </c>
      <c r="X264" s="27">
        <f>U264/W264</f>
        <v>0.495632501871892</v>
      </c>
    </row>
    <row r="265" ht="16" customHeight="1">
      <c r="A265" t="s" s="14">
        <v>87</v>
      </c>
      <c r="B265" t="s" s="15">
        <v>88</v>
      </c>
      <c r="C265" s="16">
        <v>2008</v>
      </c>
      <c r="D265" s="17">
        <v>2905000</v>
      </c>
      <c r="E265" s="18">
        <v>637</v>
      </c>
      <c r="F265" s="18">
        <v>764</v>
      </c>
      <c r="G265" s="18">
        <v>63</v>
      </c>
      <c r="H265" s="18">
        <v>0.317</v>
      </c>
      <c r="I265" s="18">
        <v>0.39</v>
      </c>
      <c r="J265" s="18">
        <v>0.25</v>
      </c>
      <c r="K265" s="18">
        <v>0.332</v>
      </c>
      <c r="L265" s="18">
        <v>0.409</v>
      </c>
      <c r="M265" t="s" s="19">
        <v>29</v>
      </c>
      <c r="N265" s="160">
        <v>73677616</v>
      </c>
      <c r="O265" s="161">
        <v>73132401.6416</v>
      </c>
      <c r="P265" s="21">
        <v>0.0274258108945872</v>
      </c>
      <c r="Q265" s="103">
        <v>2666553850.4108</v>
      </c>
      <c r="R265" s="18">
        <v>2427535</v>
      </c>
      <c r="S265" s="18">
        <v>162</v>
      </c>
      <c r="T265" s="23">
        <v>14984.7839506173</v>
      </c>
      <c r="U265" s="24">
        <f>PRODUCT(T265,2)</f>
        <v>29969.5679012346</v>
      </c>
      <c r="V265" t="s" s="25">
        <v>117</v>
      </c>
      <c r="W265" s="26">
        <v>42691</v>
      </c>
      <c r="X265" s="27">
        <f>U265/W265</f>
        <v>0.702011381818992</v>
      </c>
    </row>
    <row r="266" ht="16" customHeight="1">
      <c r="A266" t="s" s="14">
        <v>90</v>
      </c>
      <c r="B266" t="s" s="15">
        <v>91</v>
      </c>
      <c r="C266" s="16">
        <v>2008</v>
      </c>
      <c r="D266" s="17">
        <v>1781000</v>
      </c>
      <c r="E266" s="18">
        <v>805</v>
      </c>
      <c r="F266" s="18">
        <v>761</v>
      </c>
      <c r="G266" s="18">
        <v>81</v>
      </c>
      <c r="H266" s="18">
        <v>0.339</v>
      </c>
      <c r="I266" s="18">
        <v>0.424</v>
      </c>
      <c r="J266" s="18">
        <v>0.262</v>
      </c>
      <c r="K266" s="18">
        <v>0.33</v>
      </c>
      <c r="L266" s="18">
        <v>0.424</v>
      </c>
      <c r="M266" t="s" s="19">
        <v>26</v>
      </c>
      <c r="N266" s="160">
        <v>78970066</v>
      </c>
      <c r="O266" s="161">
        <v>78385687.5116</v>
      </c>
      <c r="P266" s="21">
        <v>0.0293958764416193</v>
      </c>
      <c r="Q266" s="103">
        <v>2666553850.4108</v>
      </c>
      <c r="R266" s="18">
        <v>2168760</v>
      </c>
      <c r="S266" s="18">
        <v>162</v>
      </c>
      <c r="T266" s="23">
        <v>13387.4074074074</v>
      </c>
      <c r="U266" s="24">
        <f>PRODUCT(T266,2)</f>
        <v>26774.8148148148</v>
      </c>
      <c r="V266" t="s" s="25">
        <v>92</v>
      </c>
      <c r="W266" s="26">
        <v>34830</v>
      </c>
      <c r="X266" s="27">
        <f>U266/W266</f>
        <v>0.768728533299305</v>
      </c>
    </row>
    <row r="267" ht="16" customHeight="1">
      <c r="A267" t="s" s="14">
        <v>93</v>
      </c>
      <c r="B267" t="s" s="15">
        <v>94</v>
      </c>
      <c r="C267" s="16">
        <v>2008</v>
      </c>
      <c r="D267" s="17">
        <v>2138000</v>
      </c>
      <c r="E267" s="18">
        <v>779</v>
      </c>
      <c r="F267" s="18">
        <v>725</v>
      </c>
      <c r="G267" s="18">
        <v>86</v>
      </c>
      <c r="H267" s="18">
        <v>0.35</v>
      </c>
      <c r="I267" s="18">
        <v>0.433</v>
      </c>
      <c r="J267" s="18">
        <v>0.281</v>
      </c>
      <c r="K267" s="18">
        <v>0.332</v>
      </c>
      <c r="L267" s="18">
        <v>0.431</v>
      </c>
      <c r="M267" t="s" s="19">
        <v>29</v>
      </c>
      <c r="N267" s="160">
        <v>99624449</v>
      </c>
      <c r="O267" s="161">
        <v>98887228.0774</v>
      </c>
      <c r="P267" s="21">
        <v>0.0370842794201084</v>
      </c>
      <c r="Q267" s="103">
        <v>2666553850.4108</v>
      </c>
      <c r="R267" s="18">
        <v>3430403</v>
      </c>
      <c r="S267" s="18">
        <v>162</v>
      </c>
      <c r="T267" s="23">
        <v>21175.3271604938</v>
      </c>
      <c r="U267" s="24">
        <f>PRODUCT(T267,2)</f>
        <v>42350.6543209876</v>
      </c>
      <c r="V267" t="s" s="25">
        <v>118</v>
      </c>
      <c r="W267" s="26">
        <v>43975</v>
      </c>
      <c r="X267" s="27">
        <f>U267/W267</f>
        <v>0.963062065286813</v>
      </c>
    </row>
    <row r="268" ht="16" customHeight="1">
      <c r="A268" t="s" s="14">
        <v>96</v>
      </c>
      <c r="B268" t="s" s="15">
        <v>97</v>
      </c>
      <c r="C268" s="16">
        <v>2008</v>
      </c>
      <c r="D268" s="17">
        <v>1737000</v>
      </c>
      <c r="E268" s="18">
        <v>735</v>
      </c>
      <c r="F268" s="18">
        <v>884</v>
      </c>
      <c r="G268" s="18">
        <v>67</v>
      </c>
      <c r="H268" s="18">
        <v>0.32</v>
      </c>
      <c r="I268" s="18">
        <v>0.403</v>
      </c>
      <c r="J268" s="18">
        <v>0.258</v>
      </c>
      <c r="K268" s="18">
        <v>0.362</v>
      </c>
      <c r="L268" s="18">
        <v>0.454</v>
      </c>
      <c r="M268" t="s" s="19">
        <v>29</v>
      </c>
      <c r="N268" s="160">
        <v>48689783</v>
      </c>
      <c r="O268" s="161">
        <v>48329478.6058</v>
      </c>
      <c r="P268" s="21">
        <v>0.0181243212464487</v>
      </c>
      <c r="Q268" s="103">
        <v>2666553850.4108</v>
      </c>
      <c r="R268" s="18">
        <v>1609076</v>
      </c>
      <c r="S268" s="18">
        <v>162</v>
      </c>
      <c r="T268" s="23">
        <v>9932.567901234570</v>
      </c>
      <c r="U268" s="24">
        <f>PRODUCT(T268,2)</f>
        <v>19865.1358024691</v>
      </c>
      <c r="V268" t="s" s="25">
        <v>109</v>
      </c>
      <c r="W268" s="26">
        <v>38362</v>
      </c>
      <c r="X268" s="27">
        <f>U268/W268</f>
        <v>0.517833684439526</v>
      </c>
    </row>
    <row r="269" ht="29.25" customHeight="1">
      <c r="A269" t="s" s="14">
        <v>99</v>
      </c>
      <c r="B269" t="s" s="15">
        <v>100</v>
      </c>
      <c r="C269" s="16">
        <v>2008</v>
      </c>
      <c r="D269" s="17">
        <v>1491000</v>
      </c>
      <c r="E269" s="18">
        <v>691</v>
      </c>
      <c r="F269" s="18">
        <v>781</v>
      </c>
      <c r="G269" s="18">
        <v>75</v>
      </c>
      <c r="H269" s="18">
        <v>0.32</v>
      </c>
      <c r="I269" s="18">
        <v>0.397</v>
      </c>
      <c r="J269" s="18">
        <v>0.269</v>
      </c>
      <c r="K269" s="18">
        <v>0.328</v>
      </c>
      <c r="L269" s="18">
        <v>0.415</v>
      </c>
      <c r="M269" t="s" s="19">
        <v>26</v>
      </c>
      <c r="N269" s="160">
        <v>58245500</v>
      </c>
      <c r="O269" s="161">
        <v>57814483.3</v>
      </c>
      <c r="P269" s="21">
        <v>0.0216813484907096</v>
      </c>
      <c r="Q269" s="103">
        <v>2666553850.4108</v>
      </c>
      <c r="R269" s="18">
        <v>1578922</v>
      </c>
      <c r="S269" s="18">
        <v>162</v>
      </c>
      <c r="T269" s="23">
        <v>9746.432098765430</v>
      </c>
      <c r="U269" s="24">
        <f>PRODUCT(T269,2)</f>
        <v>19492.8641975309</v>
      </c>
      <c r="V269" t="s" s="25">
        <v>101</v>
      </c>
      <c r="W269" s="26">
        <v>40785</v>
      </c>
      <c r="X269" s="27">
        <f>U269/W269</f>
        <v>0.47794199331938</v>
      </c>
    </row>
    <row r="270" ht="29.25" customHeight="1">
      <c r="A270" t="s" s="14">
        <v>102</v>
      </c>
      <c r="B270" t="s" s="15">
        <v>103</v>
      </c>
      <c r="C270" s="16">
        <v>2008</v>
      </c>
      <c r="D270" s="17">
        <v>1603000</v>
      </c>
      <c r="E270" s="18">
        <v>704</v>
      </c>
      <c r="F270" s="18">
        <v>800</v>
      </c>
      <c r="G270" s="18">
        <v>74</v>
      </c>
      <c r="H270" s="18">
        <v>0.321</v>
      </c>
      <c r="I270" s="18">
        <v>0.408</v>
      </c>
      <c r="J270" s="18">
        <v>0.247</v>
      </c>
      <c r="K270" s="18">
        <v>0.345</v>
      </c>
      <c r="L270" s="18">
        <v>0.45</v>
      </c>
      <c r="M270" t="s" s="19">
        <v>29</v>
      </c>
      <c r="N270" s="160">
        <v>74117695</v>
      </c>
      <c r="O270" s="161">
        <v>73569224.057</v>
      </c>
      <c r="P270" s="21">
        <v>0.0275896262307495</v>
      </c>
      <c r="Q270" s="103">
        <v>2666553850.4108</v>
      </c>
      <c r="R270" s="18">
        <v>2058632</v>
      </c>
      <c r="S270" s="18">
        <v>162</v>
      </c>
      <c r="T270" s="23">
        <v>12707.6049382716</v>
      </c>
      <c r="U270" s="24">
        <f>PRODUCT(T270,2)</f>
        <v>25415.2098765432</v>
      </c>
      <c r="V270" t="s" s="25">
        <v>115</v>
      </c>
      <c r="W270" s="166">
        <v>42319</v>
      </c>
      <c r="X270" s="27">
        <f>U270/W270</f>
        <v>0.600562628524852</v>
      </c>
    </row>
    <row r="271" ht="16" customHeight="1">
      <c r="A271" t="s" s="14">
        <v>105</v>
      </c>
      <c r="B271" t="s" s="15">
        <v>106</v>
      </c>
      <c r="C271" s="16">
        <v>2008</v>
      </c>
      <c r="D271" s="17">
        <v>1364000</v>
      </c>
      <c r="E271" s="18">
        <v>750</v>
      </c>
      <c r="F271" s="18">
        <v>689</v>
      </c>
      <c r="G271" s="18">
        <v>90</v>
      </c>
      <c r="H271" s="18">
        <v>0.325</v>
      </c>
      <c r="I271" s="18">
        <v>0.431</v>
      </c>
      <c r="J271" s="18">
        <v>0.253</v>
      </c>
      <c r="K271" s="18">
        <v>0.323</v>
      </c>
      <c r="L271" s="18">
        <v>0.406</v>
      </c>
      <c r="M271" t="s" s="19">
        <v>29</v>
      </c>
      <c r="N271" s="160">
        <v>80937499</v>
      </c>
      <c r="O271" s="161">
        <v>80338561.50740001</v>
      </c>
      <c r="P271" s="21">
        <v>0.030128235173283</v>
      </c>
      <c r="Q271" s="103">
        <v>2666553850.4108</v>
      </c>
      <c r="R271" s="18">
        <v>3068638</v>
      </c>
      <c r="S271" s="18">
        <v>162</v>
      </c>
      <c r="T271" s="23">
        <v>18942.2098765432</v>
      </c>
      <c r="U271" s="24">
        <f>PRODUCT(T271,2)</f>
        <v>37884.4197530864</v>
      </c>
      <c r="V271" t="s" s="25">
        <v>110</v>
      </c>
      <c r="W271" s="26">
        <v>41900</v>
      </c>
      <c r="X271" s="27">
        <f>U271/W271</f>
        <v>0.904162762603494</v>
      </c>
    </row>
    <row r="272" ht="29.25" customHeight="1">
      <c r="A272" t="s" s="131">
        <v>24</v>
      </c>
      <c r="B272" t="s" s="132">
        <v>25</v>
      </c>
      <c r="C272" s="52">
        <v>2009</v>
      </c>
      <c r="D272" s="53">
        <v>18309000</v>
      </c>
      <c r="E272" s="54">
        <v>915</v>
      </c>
      <c r="F272" s="54">
        <v>753</v>
      </c>
      <c r="G272" s="54">
        <v>103</v>
      </c>
      <c r="H272" s="54">
        <v>0.362</v>
      </c>
      <c r="I272" s="54">
        <v>0.478</v>
      </c>
      <c r="J272" s="54">
        <v>0.283</v>
      </c>
      <c r="K272" s="54">
        <v>0.327</v>
      </c>
      <c r="L272" s="54">
        <v>0.408</v>
      </c>
      <c r="M272" t="s" s="55">
        <v>26</v>
      </c>
      <c r="N272" s="56">
        <v>201449289</v>
      </c>
      <c r="O272" s="167">
        <v>201449289</v>
      </c>
      <c r="P272" s="58">
        <v>0.0760045861264993</v>
      </c>
      <c r="Q272" s="59">
        <v>2650488599</v>
      </c>
      <c r="R272" s="54">
        <v>3719358</v>
      </c>
      <c r="S272" s="54">
        <v>162</v>
      </c>
      <c r="T272" s="60">
        <v>22959</v>
      </c>
      <c r="U272" s="133">
        <f>PRODUCT(T272,2)</f>
        <v>45918</v>
      </c>
      <c r="V272" t="s" s="134">
        <v>120</v>
      </c>
      <c r="W272" s="135">
        <v>50287</v>
      </c>
      <c r="X272" s="136">
        <f>U272/W272</f>
        <v>0.913118698669636</v>
      </c>
    </row>
    <row r="273" ht="16" customHeight="1">
      <c r="A273" t="s" s="131">
        <v>24</v>
      </c>
      <c r="B273" t="s" s="132">
        <v>28</v>
      </c>
      <c r="C273" s="52">
        <v>2009</v>
      </c>
      <c r="D273" s="53">
        <v>18309000</v>
      </c>
      <c r="E273" s="54">
        <v>671</v>
      </c>
      <c r="F273" s="54">
        <v>757</v>
      </c>
      <c r="G273" s="54">
        <v>70</v>
      </c>
      <c r="H273" s="54">
        <v>0.335</v>
      </c>
      <c r="I273" s="54">
        <v>0.394</v>
      </c>
      <c r="J273" s="54">
        <v>0.27</v>
      </c>
      <c r="K273" s="54">
        <v>0.342</v>
      </c>
      <c r="L273" s="54">
        <v>0.418</v>
      </c>
      <c r="M273" t="s" s="55">
        <v>29</v>
      </c>
      <c r="N273" s="56">
        <v>135773988</v>
      </c>
      <c r="O273" s="168">
        <v>135773988</v>
      </c>
      <c r="P273" s="66">
        <v>0.0512260222704697</v>
      </c>
      <c r="Q273" s="67">
        <v>2650488599</v>
      </c>
      <c r="R273" s="54">
        <v>2559738</v>
      </c>
      <c r="S273" s="54">
        <v>162</v>
      </c>
      <c r="T273" s="68">
        <v>15800.8518518519</v>
      </c>
      <c r="U273" s="137">
        <f>PRODUCT(T273,2)</f>
        <v>31601.7037037038</v>
      </c>
      <c r="V273" t="s" s="138">
        <v>121</v>
      </c>
      <c r="W273" s="139">
        <v>45000</v>
      </c>
      <c r="X273" s="136">
        <f>U273/W273</f>
        <v>0.702260082304529</v>
      </c>
    </row>
    <row r="274" ht="25.5" customHeight="1">
      <c r="A274" t="s" s="131">
        <v>31</v>
      </c>
      <c r="B274" t="s" s="140">
        <v>32</v>
      </c>
      <c r="C274" t="s" s="141">
        <v>33</v>
      </c>
      <c r="D274" s="70">
        <v>12123000</v>
      </c>
      <c r="E274" t="s" s="71">
        <v>33</v>
      </c>
      <c r="F274" t="s" s="71">
        <v>33</v>
      </c>
      <c r="G274" t="s" s="71">
        <v>33</v>
      </c>
      <c r="H274" t="s" s="71">
        <v>33</v>
      </c>
      <c r="I274" t="s" s="71">
        <v>33</v>
      </c>
      <c r="J274" t="s" s="71">
        <v>33</v>
      </c>
      <c r="K274" t="s" s="71">
        <v>33</v>
      </c>
      <c r="L274" t="s" s="71">
        <v>33</v>
      </c>
      <c r="M274" t="s" s="69">
        <v>33</v>
      </c>
      <c r="N274" s="72">
        <v>113709000</v>
      </c>
      <c r="O274" s="168">
        <v>113709000</v>
      </c>
      <c r="P274" s="66">
        <v>0.0429011466198727</v>
      </c>
      <c r="Q274" s="73">
        <v>2650488599</v>
      </c>
      <c r="R274" t="s" s="74">
        <v>33</v>
      </c>
      <c r="S274" t="s" s="71">
        <v>33</v>
      </c>
      <c r="T274" t="s" s="75">
        <v>33</v>
      </c>
      <c r="U274" s="142"/>
      <c r="V274" s="143"/>
      <c r="W274" s="144"/>
      <c r="X274" s="136"/>
    </row>
    <row r="275" ht="14.25" customHeight="1">
      <c r="A275" t="s" s="131">
        <v>31</v>
      </c>
      <c r="B275" t="s" s="132">
        <v>34</v>
      </c>
      <c r="C275" s="52">
        <v>2009</v>
      </c>
      <c r="D275" s="53">
        <v>12123000</v>
      </c>
      <c r="E275" s="54">
        <v>780</v>
      </c>
      <c r="F275" s="54">
        <v>611</v>
      </c>
      <c r="G275" s="54">
        <v>95</v>
      </c>
      <c r="H275" s="54">
        <v>0.346</v>
      </c>
      <c r="I275" s="54">
        <v>0.412</v>
      </c>
      <c r="J275" s="54">
        <v>0.27</v>
      </c>
      <c r="K275" s="54">
        <v>0.312</v>
      </c>
      <c r="L275" s="54">
        <v>0.361</v>
      </c>
      <c r="M275" t="s" s="55">
        <v>29</v>
      </c>
      <c r="N275" s="56">
        <v>100458101</v>
      </c>
      <c r="O275" s="168">
        <v>100458101</v>
      </c>
      <c r="P275" s="66">
        <v>0.0379017291520898</v>
      </c>
      <c r="Q275" s="67">
        <v>2650488599</v>
      </c>
      <c r="R275" s="54">
        <v>3562320</v>
      </c>
      <c r="S275" s="54">
        <v>162</v>
      </c>
      <c r="T275" s="68">
        <v>21989.6296296296</v>
      </c>
      <c r="U275" s="137">
        <f>PRODUCT(T275,2)</f>
        <v>43979.2592592592</v>
      </c>
      <c r="V275" t="s" s="145">
        <v>119</v>
      </c>
      <c r="W275" s="146">
        <v>56000</v>
      </c>
      <c r="X275" s="40">
        <f>U275/W275</f>
        <v>0.785343915343914</v>
      </c>
    </row>
    <row r="276" ht="16" customHeight="1">
      <c r="A276" t="s" s="131">
        <v>36</v>
      </c>
      <c r="B276" t="s" s="132">
        <v>37</v>
      </c>
      <c r="C276" s="52">
        <v>2009</v>
      </c>
      <c r="D276" s="53">
        <v>8585000</v>
      </c>
      <c r="E276" s="54">
        <v>707</v>
      </c>
      <c r="F276" s="54">
        <v>672</v>
      </c>
      <c r="G276" s="54">
        <v>83</v>
      </c>
      <c r="H276" s="54">
        <v>0.332</v>
      </c>
      <c r="I276" s="54">
        <v>0.407</v>
      </c>
      <c r="J276" s="54">
        <v>0.255</v>
      </c>
      <c r="K276" s="54">
        <v>0.324</v>
      </c>
      <c r="L276" s="54">
        <v>0.391</v>
      </c>
      <c r="M276" t="s" s="55">
        <v>29</v>
      </c>
      <c r="N276" s="56">
        <v>135050000</v>
      </c>
      <c r="O276" s="168">
        <v>135050000</v>
      </c>
      <c r="P276" s="66">
        <v>0.0509528696146638</v>
      </c>
      <c r="Q276" s="67">
        <v>2650488599</v>
      </c>
      <c r="R276" s="54">
        <v>3062973</v>
      </c>
      <c r="S276" s="54">
        <v>161</v>
      </c>
      <c r="T276" s="68">
        <v>19024.6770186335</v>
      </c>
      <c r="U276" s="137">
        <f>PRODUCT(T276,2)</f>
        <v>38049.354037267</v>
      </c>
      <c r="V276" t="s" s="138">
        <v>38</v>
      </c>
      <c r="W276" s="147">
        <v>41649</v>
      </c>
      <c r="X276" s="136">
        <f>U276/W276</f>
        <v>0.913571851359384</v>
      </c>
    </row>
    <row r="277" ht="14.25" customHeight="1">
      <c r="A277" t="s" s="131">
        <v>36</v>
      </c>
      <c r="B277" t="s" s="132">
        <v>39</v>
      </c>
      <c r="C277" s="52">
        <v>2009</v>
      </c>
      <c r="D277" s="53">
        <v>8585000</v>
      </c>
      <c r="E277" s="54">
        <v>724</v>
      </c>
      <c r="F277" s="54">
        <v>732</v>
      </c>
      <c r="G277" s="54">
        <v>79</v>
      </c>
      <c r="H277" s="54">
        <v>0.329</v>
      </c>
      <c r="I277" s="54">
        <v>0.411</v>
      </c>
      <c r="J277" s="54">
        <v>0.258</v>
      </c>
      <c r="K277" s="54">
        <v>0.325</v>
      </c>
      <c r="L277" s="54">
        <v>0.414</v>
      </c>
      <c r="M277" t="s" s="55">
        <v>26</v>
      </c>
      <c r="N277" s="56">
        <v>96068500</v>
      </c>
      <c r="O277" s="168">
        <v>96068500</v>
      </c>
      <c r="P277" s="66">
        <v>0.0362455813000839</v>
      </c>
      <c r="Q277" s="67">
        <v>2650488599</v>
      </c>
      <c r="R277" s="54">
        <v>2194378</v>
      </c>
      <c r="S277" s="54">
        <v>162</v>
      </c>
      <c r="T277" s="68">
        <v>13545.5432098765</v>
      </c>
      <c r="U277" s="137">
        <f>PRODUCT(T277,2)</f>
        <v>27091.086419753</v>
      </c>
      <c r="V277" t="s" s="145">
        <v>114</v>
      </c>
      <c r="W277" s="146">
        <v>40615</v>
      </c>
      <c r="X277" s="40">
        <f>U277/W277</f>
        <v>0.667021701828216</v>
      </c>
    </row>
    <row r="278" ht="16" customHeight="1">
      <c r="A278" t="s" s="131">
        <v>41</v>
      </c>
      <c r="B278" t="s" s="132">
        <v>42</v>
      </c>
      <c r="C278" s="52">
        <v>2009</v>
      </c>
      <c r="D278" s="53">
        <v>5403000</v>
      </c>
      <c r="E278" s="54">
        <v>798</v>
      </c>
      <c r="F278" s="54">
        <v>771</v>
      </c>
      <c r="G278" s="54">
        <v>75</v>
      </c>
      <c r="H278" s="54">
        <v>0.333</v>
      </c>
      <c r="I278" s="54">
        <v>0.44</v>
      </c>
      <c r="J278" s="54">
        <v>0.266</v>
      </c>
      <c r="K278" s="54">
        <v>0.339</v>
      </c>
      <c r="L278" s="54">
        <v>0.434</v>
      </c>
      <c r="M278" t="s" s="55">
        <v>26</v>
      </c>
      <c r="N278" s="56">
        <v>80993657</v>
      </c>
      <c r="O278" s="168">
        <v>80993657</v>
      </c>
      <c r="P278" s="66">
        <v>0.0305580099573181</v>
      </c>
      <c r="Q278" s="67">
        <v>2650488599</v>
      </c>
      <c r="R278" s="54">
        <v>1625555</v>
      </c>
      <c r="S278" s="54">
        <v>162</v>
      </c>
      <c r="T278" s="68">
        <v>10034.2901234568</v>
      </c>
      <c r="U278" s="137">
        <f>PRODUCT(T278,2)</f>
        <v>20068.5802469136</v>
      </c>
      <c r="V278" t="s" s="138">
        <v>43</v>
      </c>
      <c r="W278" s="148">
        <v>39150</v>
      </c>
      <c r="X278" s="136">
        <f>U278/W278</f>
        <v>0.512607413714268</v>
      </c>
    </row>
    <row r="279" ht="29.25" customHeight="1">
      <c r="A279" t="s" s="131">
        <v>44</v>
      </c>
      <c r="B279" t="s" s="132">
        <v>45</v>
      </c>
      <c r="C279" s="52">
        <v>2009</v>
      </c>
      <c r="D279" s="53">
        <v>3277000</v>
      </c>
      <c r="E279" s="54">
        <v>759</v>
      </c>
      <c r="F279" s="54">
        <v>761</v>
      </c>
      <c r="G279" s="54">
        <v>75</v>
      </c>
      <c r="H279" s="54">
        <v>0.328</v>
      </c>
      <c r="I279" s="54">
        <v>0.397</v>
      </c>
      <c r="J279" s="54">
        <v>0.262</v>
      </c>
      <c r="K279" s="54">
        <v>0.329</v>
      </c>
      <c r="L279" s="54">
        <v>0.413</v>
      </c>
      <c r="M279" t="s" s="55">
        <v>26</v>
      </c>
      <c r="N279" s="56">
        <v>62310000</v>
      </c>
      <c r="O279" s="168">
        <v>62310000</v>
      </c>
      <c r="P279" s="66">
        <v>0.0235088730521266</v>
      </c>
      <c r="Q279" s="67">
        <v>2650488599</v>
      </c>
      <c r="R279" s="54">
        <v>1418391</v>
      </c>
      <c r="S279" s="54">
        <v>162</v>
      </c>
      <c r="T279" s="68">
        <v>8755.5</v>
      </c>
      <c r="U279" s="137">
        <f>PRODUCT(T279,2)</f>
        <v>17511</v>
      </c>
      <c r="V279" t="s" s="138">
        <v>46</v>
      </c>
      <c r="W279" s="139">
        <v>46847</v>
      </c>
      <c r="X279" s="136">
        <f>U279/W279</f>
        <v>0.373791277990053</v>
      </c>
    </row>
    <row r="280" ht="16" customHeight="1">
      <c r="A280" t="s" s="131">
        <v>47</v>
      </c>
      <c r="B280" t="s" s="132">
        <v>48</v>
      </c>
      <c r="C280" s="52">
        <v>2009</v>
      </c>
      <c r="D280" s="53">
        <v>3277000</v>
      </c>
      <c r="E280" s="54">
        <v>657</v>
      </c>
      <c r="F280" s="54">
        <v>611</v>
      </c>
      <c r="G280" s="54">
        <v>88</v>
      </c>
      <c r="H280" s="54">
        <v>0.309</v>
      </c>
      <c r="I280" s="54">
        <v>0.389</v>
      </c>
      <c r="J280" s="54">
        <v>0.257</v>
      </c>
      <c r="K280" s="54">
        <v>0.314</v>
      </c>
      <c r="L280" s="54">
        <v>0.372</v>
      </c>
      <c r="M280" t="s" s="55">
        <v>29</v>
      </c>
      <c r="N280" s="56">
        <v>82161450</v>
      </c>
      <c r="O280" s="168">
        <v>82161450</v>
      </c>
      <c r="P280" s="66">
        <v>0.0309986053254478</v>
      </c>
      <c r="Q280" s="67">
        <v>2650488599</v>
      </c>
      <c r="R280" s="54">
        <v>3037443</v>
      </c>
      <c r="S280" s="54">
        <v>162</v>
      </c>
      <c r="T280" s="68">
        <v>18749.6481481481</v>
      </c>
      <c r="U280" s="137">
        <f>PRODUCT(T280,2)</f>
        <v>37499.2962962962</v>
      </c>
      <c r="V280" t="s" s="149">
        <v>116</v>
      </c>
      <c r="W280" s="139">
        <v>41915</v>
      </c>
      <c r="X280" s="136">
        <f>U280/W280</f>
        <v>0.894650991203536</v>
      </c>
    </row>
    <row r="281" ht="25.5" customHeight="1">
      <c r="A281" t="s" s="131">
        <v>50</v>
      </c>
      <c r="B281" t="s" s="140">
        <v>51</v>
      </c>
      <c r="C281" t="s" s="141">
        <v>33</v>
      </c>
      <c r="D281" s="70">
        <v>4534000</v>
      </c>
      <c r="E281" t="s" s="71">
        <v>33</v>
      </c>
      <c r="F281" t="s" s="71">
        <v>33</v>
      </c>
      <c r="G281" t="s" s="71">
        <v>33</v>
      </c>
      <c r="H281" t="s" s="71">
        <v>33</v>
      </c>
      <c r="I281" t="s" s="71">
        <v>33</v>
      </c>
      <c r="J281" t="s" s="71">
        <v>33</v>
      </c>
      <c r="K281" t="s" s="71">
        <v>33</v>
      </c>
      <c r="L281" t="s" s="71">
        <v>33</v>
      </c>
      <c r="M281" t="s" s="69">
        <v>33</v>
      </c>
      <c r="N281" s="72">
        <v>59328000</v>
      </c>
      <c r="O281" s="168">
        <v>59328000</v>
      </c>
      <c r="P281" s="66">
        <v>0.0223837974712979</v>
      </c>
      <c r="Q281" s="73">
        <v>2650488599</v>
      </c>
      <c r="R281" t="s" s="74">
        <v>33</v>
      </c>
      <c r="S281" t="s" s="71">
        <v>33</v>
      </c>
      <c r="T281" t="s" s="75">
        <v>33</v>
      </c>
      <c r="U281" s="142"/>
      <c r="V281" s="143"/>
      <c r="W281" s="150"/>
      <c r="X281" s="136"/>
    </row>
    <row r="282" ht="29.25" customHeight="1">
      <c r="A282" t="s" s="131">
        <v>52</v>
      </c>
      <c r="B282" t="s" s="132">
        <v>53</v>
      </c>
      <c r="C282" s="52">
        <v>2009</v>
      </c>
      <c r="D282" s="53">
        <v>5419000</v>
      </c>
      <c r="E282" s="54">
        <v>820</v>
      </c>
      <c r="F282" s="54">
        <v>709</v>
      </c>
      <c r="G282" s="54">
        <v>93</v>
      </c>
      <c r="H282" s="54">
        <v>0.334</v>
      </c>
      <c r="I282" s="54">
        <v>0.447</v>
      </c>
      <c r="J282" s="54">
        <v>0.258</v>
      </c>
      <c r="K282" s="54">
        <v>0.329</v>
      </c>
      <c r="L282" s="54">
        <v>0.427</v>
      </c>
      <c r="M282" t="s" s="55">
        <v>29</v>
      </c>
      <c r="N282" s="56">
        <v>113004048</v>
      </c>
      <c r="O282" s="168">
        <v>113004048</v>
      </c>
      <c r="P282" s="66">
        <v>0.0426351760360845</v>
      </c>
      <c r="Q282" s="67">
        <v>2650488599</v>
      </c>
      <c r="R282" s="54">
        <v>3647249</v>
      </c>
      <c r="S282" s="54">
        <v>162</v>
      </c>
      <c r="T282" s="68">
        <f>R282/S282</f>
        <v>22513.8827160494</v>
      </c>
      <c r="U282" s="137">
        <f>PRODUCT(T282,2)</f>
        <v>45027.7654320988</v>
      </c>
      <c r="V282" t="s" s="138">
        <v>54</v>
      </c>
      <c r="W282" s="151">
        <v>43647</v>
      </c>
      <c r="X282" s="136">
        <f>U282/W282</f>
        <v>1.03163483016241</v>
      </c>
    </row>
    <row r="283" ht="14.25" customHeight="1">
      <c r="A283" t="s" s="131">
        <v>55</v>
      </c>
      <c r="B283" t="s" s="132">
        <v>56</v>
      </c>
      <c r="C283" s="52">
        <v>2009</v>
      </c>
      <c r="D283" s="53">
        <v>4170000</v>
      </c>
      <c r="E283" s="54">
        <v>872</v>
      </c>
      <c r="F283" s="54">
        <v>736</v>
      </c>
      <c r="G283" s="54">
        <v>95</v>
      </c>
      <c r="H283" s="54">
        <v>0.352</v>
      </c>
      <c r="I283" s="54">
        <v>0.454</v>
      </c>
      <c r="J283" s="54">
        <v>0.27</v>
      </c>
      <c r="K283" s="54">
        <v>0.335</v>
      </c>
      <c r="L283" s="54">
        <v>0.422</v>
      </c>
      <c r="M283" t="s" s="55">
        <v>26</v>
      </c>
      <c r="N283" s="56">
        <v>122696000</v>
      </c>
      <c r="O283" s="168">
        <v>122696000</v>
      </c>
      <c r="P283" s="66">
        <v>0.0462918422083731</v>
      </c>
      <c r="Q283" s="67">
        <v>2650488599</v>
      </c>
      <c r="R283" s="54">
        <v>3046445</v>
      </c>
      <c r="S283" s="54">
        <v>162</v>
      </c>
      <c r="T283" s="68">
        <v>18805.2160493827</v>
      </c>
      <c r="U283" s="137">
        <f>PRODUCT(T283,2)</f>
        <v>37610.4320987654</v>
      </c>
      <c r="V283" t="s" s="145">
        <v>57</v>
      </c>
      <c r="W283" s="146">
        <v>37305</v>
      </c>
      <c r="X283" s="40">
        <f>U283/W283</f>
        <v>1.00818743060623</v>
      </c>
    </row>
    <row r="284" ht="16" customHeight="1">
      <c r="A284" t="s" s="131">
        <v>58</v>
      </c>
      <c r="B284" t="s" s="132">
        <v>59</v>
      </c>
      <c r="C284" s="52">
        <v>2009</v>
      </c>
      <c r="D284" s="53">
        <v>4936000</v>
      </c>
      <c r="E284" s="54">
        <v>784</v>
      </c>
      <c r="F284" s="54">
        <v>740</v>
      </c>
      <c r="G284" s="54">
        <v>87</v>
      </c>
      <c r="H284" s="54">
        <v>0.32</v>
      </c>
      <c r="I284" s="54">
        <v>0.445</v>
      </c>
      <c r="J284" s="54">
        <v>0.26</v>
      </c>
      <c r="K284" s="54">
        <v>0.331</v>
      </c>
      <c r="L284" s="54">
        <v>0.416</v>
      </c>
      <c r="M284" t="s" s="55">
        <v>26</v>
      </c>
      <c r="N284" s="56">
        <v>68646023</v>
      </c>
      <c r="O284" s="168">
        <v>68646023</v>
      </c>
      <c r="P284" s="66">
        <v>0.0258993843723378</v>
      </c>
      <c r="Q284" s="67">
        <v>2650488599</v>
      </c>
      <c r="R284" s="54">
        <v>2505171</v>
      </c>
      <c r="S284" s="54">
        <v>162</v>
      </c>
      <c r="T284" s="68">
        <v>15464.0185185185</v>
      </c>
      <c r="U284" s="137">
        <f>PRODUCT(T284,2)</f>
        <v>30928.037037037</v>
      </c>
      <c r="V284" t="s" s="138">
        <v>60</v>
      </c>
      <c r="W284" s="169">
        <v>48114</v>
      </c>
      <c r="X284" s="136">
        <f>U284/W284</f>
        <v>0.642807437274743</v>
      </c>
    </row>
    <row r="285" ht="16" customHeight="1">
      <c r="A285" t="s" s="131">
        <v>61</v>
      </c>
      <c r="B285" t="s" s="132">
        <v>62</v>
      </c>
      <c r="C285" s="52">
        <v>2009</v>
      </c>
      <c r="D285" s="53">
        <v>4430000</v>
      </c>
      <c r="E285" s="54">
        <v>735</v>
      </c>
      <c r="F285" s="54">
        <v>641</v>
      </c>
      <c r="G285" s="54">
        <v>86</v>
      </c>
      <c r="H285" s="54">
        <v>0.339</v>
      </c>
      <c r="I285" s="54">
        <v>0.405</v>
      </c>
      <c r="J285" s="54">
        <v>0.263</v>
      </c>
      <c r="K285" s="54">
        <v>0.323</v>
      </c>
      <c r="L285" s="54">
        <v>0.39</v>
      </c>
      <c r="M285" t="s" s="55">
        <v>29</v>
      </c>
      <c r="N285" s="56">
        <v>96726167</v>
      </c>
      <c r="O285" s="168">
        <v>96726167</v>
      </c>
      <c r="P285" s="66">
        <v>0.0364937117769508</v>
      </c>
      <c r="Q285" s="67">
        <v>2650488599</v>
      </c>
      <c r="R285" s="54">
        <v>2510119</v>
      </c>
      <c r="S285" s="54">
        <v>162</v>
      </c>
      <c r="T285" s="68">
        <v>15494.5617283951</v>
      </c>
      <c r="U285" s="137">
        <f>PRODUCT(T285,2)</f>
        <v>30989.1234567902</v>
      </c>
      <c r="V285" t="s" s="138">
        <v>63</v>
      </c>
      <c r="W285" s="139">
        <v>49586</v>
      </c>
      <c r="X285" s="136">
        <f>U285/W285</f>
        <v>0.624957114040056</v>
      </c>
    </row>
    <row r="286" ht="16" customHeight="1">
      <c r="A286" t="s" s="131">
        <v>64</v>
      </c>
      <c r="B286" t="s" s="132">
        <v>65</v>
      </c>
      <c r="C286" s="52">
        <v>2009</v>
      </c>
      <c r="D286" s="53">
        <v>4850000</v>
      </c>
      <c r="E286" s="54">
        <v>643</v>
      </c>
      <c r="F286" s="54">
        <v>770</v>
      </c>
      <c r="G286" s="54">
        <v>74</v>
      </c>
      <c r="H286" s="54">
        <v>0.319</v>
      </c>
      <c r="I286" s="54">
        <v>0.4</v>
      </c>
      <c r="J286" s="54">
        <v>0.26</v>
      </c>
      <c r="K286" s="54">
        <v>0.344</v>
      </c>
      <c r="L286" s="54">
        <v>0.44</v>
      </c>
      <c r="M286" t="s" s="55">
        <v>29</v>
      </c>
      <c r="N286" s="56">
        <v>102996415</v>
      </c>
      <c r="O286" s="168">
        <v>102996415</v>
      </c>
      <c r="P286" s="66">
        <v>0.0388594069179771</v>
      </c>
      <c r="Q286" s="67">
        <v>2650488599</v>
      </c>
      <c r="R286" s="54">
        <v>2331490</v>
      </c>
      <c r="S286" s="54">
        <v>162</v>
      </c>
      <c r="T286" s="68">
        <v>14391.9135802469</v>
      </c>
      <c r="U286" s="137">
        <f>PRODUCT(T286,2)</f>
        <v>28783.8271604938</v>
      </c>
      <c r="V286" t="s" s="138">
        <v>112</v>
      </c>
      <c r="W286" s="170">
        <v>40976</v>
      </c>
      <c r="X286" s="136">
        <f>U286/W286</f>
        <v>0.702455758504827</v>
      </c>
    </row>
    <row r="287" ht="16" customHeight="1">
      <c r="A287" t="s" s="131">
        <v>67</v>
      </c>
      <c r="B287" t="s" s="132">
        <v>68</v>
      </c>
      <c r="C287" s="52">
        <v>2009</v>
      </c>
      <c r="D287" s="53">
        <v>3032000</v>
      </c>
      <c r="E287" s="54">
        <v>640</v>
      </c>
      <c r="F287" s="54">
        <v>692</v>
      </c>
      <c r="G287" s="54">
        <v>85</v>
      </c>
      <c r="H287" s="54">
        <v>0.314</v>
      </c>
      <c r="I287" s="54">
        <v>0.402</v>
      </c>
      <c r="J287" s="54">
        <v>0.258</v>
      </c>
      <c r="K287" s="54">
        <v>0.316</v>
      </c>
      <c r="L287" s="54">
        <v>0.394</v>
      </c>
      <c r="M287" t="s" s="55">
        <v>26</v>
      </c>
      <c r="N287" s="56">
        <v>98904167</v>
      </c>
      <c r="O287" s="168">
        <v>98904167</v>
      </c>
      <c r="P287" s="66">
        <v>0.0373154470603327</v>
      </c>
      <c r="Q287" s="67">
        <v>2650488599</v>
      </c>
      <c r="R287" s="54">
        <v>2195284</v>
      </c>
      <c r="S287" s="54">
        <v>162</v>
      </c>
      <c r="T287" s="68">
        <v>13551.1358024691</v>
      </c>
      <c r="U287" s="137">
        <f>PRODUCT(T287,2)</f>
        <v>27102.2716049382</v>
      </c>
      <c r="V287" t="s" s="138">
        <v>69</v>
      </c>
      <c r="W287" s="139">
        <v>47929</v>
      </c>
      <c r="X287" s="136">
        <f>U287/W287</f>
        <v>0.565467078489812</v>
      </c>
    </row>
    <row r="288" ht="16" customHeight="1">
      <c r="A288" t="s" s="131">
        <v>70</v>
      </c>
      <c r="B288" t="s" s="132">
        <v>71</v>
      </c>
      <c r="C288" s="52">
        <v>2009</v>
      </c>
      <c r="D288" s="53">
        <v>2630000</v>
      </c>
      <c r="E288" s="54">
        <v>817</v>
      </c>
      <c r="F288" s="54">
        <v>765</v>
      </c>
      <c r="G288" s="54">
        <v>87</v>
      </c>
      <c r="H288" s="54">
        <v>0.345</v>
      </c>
      <c r="I288" s="54">
        <v>0.429</v>
      </c>
      <c r="J288" s="54">
        <v>0.274</v>
      </c>
      <c r="K288" s="54">
        <v>0.331</v>
      </c>
      <c r="L288" s="54">
        <v>0.431</v>
      </c>
      <c r="M288" t="s" s="55">
        <v>26</v>
      </c>
      <c r="N288" s="56">
        <v>65299267</v>
      </c>
      <c r="O288" s="168">
        <v>65299267</v>
      </c>
      <c r="P288" s="66">
        <v>0.0246366903915892</v>
      </c>
      <c r="Q288" s="67">
        <v>2650488599</v>
      </c>
      <c r="R288" s="54">
        <v>3223640</v>
      </c>
      <c r="S288" s="54">
        <v>163</v>
      </c>
      <c r="T288" s="68">
        <v>19776.9325153374</v>
      </c>
      <c r="U288" s="137">
        <f>PRODUCT(T288,2)</f>
        <v>39553.8650306748</v>
      </c>
      <c r="V288" t="s" s="138">
        <v>72</v>
      </c>
      <c r="W288" s="139">
        <v>46564</v>
      </c>
      <c r="X288" s="136">
        <f>U288/W288</f>
        <v>0.849451615640297</v>
      </c>
    </row>
    <row r="289" ht="25.5" customHeight="1">
      <c r="A289" t="s" s="131">
        <v>73</v>
      </c>
      <c r="B289" t="s" s="140">
        <v>74</v>
      </c>
      <c r="C289" t="s" s="152">
        <v>33</v>
      </c>
      <c r="D289" s="70">
        <v>3569000</v>
      </c>
      <c r="E289" t="s" s="89">
        <v>33</v>
      </c>
      <c r="F289" t="s" s="89">
        <v>33</v>
      </c>
      <c r="G289" t="s" s="89">
        <v>33</v>
      </c>
      <c r="H289" t="s" s="89">
        <v>33</v>
      </c>
      <c r="I289" t="s" s="89">
        <v>33</v>
      </c>
      <c r="J289" t="s" s="89">
        <v>33</v>
      </c>
      <c r="K289" t="s" s="89">
        <v>33</v>
      </c>
      <c r="L289" t="s" s="89">
        <v>33</v>
      </c>
      <c r="M289" t="s" s="88">
        <v>33</v>
      </c>
      <c r="N289" s="72">
        <v>73571667</v>
      </c>
      <c r="O289" s="168">
        <v>73571667</v>
      </c>
      <c r="P289" s="66">
        <v>0.0277577753127321</v>
      </c>
      <c r="Q289" s="73">
        <v>2650488599</v>
      </c>
      <c r="R289" t="s" s="91">
        <v>33</v>
      </c>
      <c r="S289" t="s" s="89">
        <v>33</v>
      </c>
      <c r="T289" t="s" s="75">
        <v>33</v>
      </c>
      <c r="U289" s="142"/>
      <c r="V289" s="143"/>
      <c r="W289" s="150"/>
      <c r="X289" s="136"/>
    </row>
    <row r="290" ht="25.5" customHeight="1">
      <c r="A290" t="s" s="131">
        <v>75</v>
      </c>
      <c r="B290" t="s" s="140">
        <v>76</v>
      </c>
      <c r="C290" t="s" s="153">
        <v>33</v>
      </c>
      <c r="D290" s="70">
        <v>3569000</v>
      </c>
      <c r="E290" t="s" s="93">
        <v>33</v>
      </c>
      <c r="F290" t="s" s="93">
        <v>33</v>
      </c>
      <c r="G290" t="s" s="93">
        <v>33</v>
      </c>
      <c r="H290" t="s" s="93">
        <v>33</v>
      </c>
      <c r="I290" t="s" s="93">
        <v>33</v>
      </c>
      <c r="J290" t="s" s="93">
        <v>33</v>
      </c>
      <c r="K290" t="s" s="93">
        <v>33</v>
      </c>
      <c r="L290" t="s" s="93">
        <v>33</v>
      </c>
      <c r="M290" t="s" s="92">
        <v>33</v>
      </c>
      <c r="N290" s="72">
        <v>63313035</v>
      </c>
      <c r="O290" s="168">
        <v>63313035</v>
      </c>
      <c r="P290" s="66">
        <v>0.0238873070511932</v>
      </c>
      <c r="Q290" s="73">
        <v>2650488599</v>
      </c>
      <c r="R290" t="s" s="94">
        <v>33</v>
      </c>
      <c r="S290" t="s" s="93">
        <v>33</v>
      </c>
      <c r="T290" t="s" s="75">
        <v>33</v>
      </c>
      <c r="U290" s="142"/>
      <c r="V290" s="143"/>
      <c r="W290" s="150"/>
      <c r="X290" s="136"/>
    </row>
    <row r="291" ht="16" customHeight="1">
      <c r="A291" t="s" s="131">
        <v>77</v>
      </c>
      <c r="B291" t="s" s="132">
        <v>78</v>
      </c>
      <c r="C291" s="52">
        <v>2009</v>
      </c>
      <c r="D291" s="53">
        <v>3747000</v>
      </c>
      <c r="E291" s="54">
        <v>743</v>
      </c>
      <c r="F291" s="54">
        <v>745</v>
      </c>
      <c r="G291" s="54">
        <v>86</v>
      </c>
      <c r="H291" s="54">
        <v>0.331</v>
      </c>
      <c r="I291" s="54">
        <v>0.416</v>
      </c>
      <c r="J291" s="54">
        <v>0.26</v>
      </c>
      <c r="K291" s="54">
        <v>0.336</v>
      </c>
      <c r="L291" s="54">
        <v>0.422</v>
      </c>
      <c r="M291" t="s" s="55">
        <v>26</v>
      </c>
      <c r="N291" s="56">
        <v>115085145</v>
      </c>
      <c r="O291" s="168">
        <v>115085145</v>
      </c>
      <c r="P291" s="66">
        <v>0.0434203508905567</v>
      </c>
      <c r="Q291" s="67">
        <v>2650488599</v>
      </c>
      <c r="R291" s="54">
        <v>2461237</v>
      </c>
      <c r="S291" s="54">
        <v>163</v>
      </c>
      <c r="T291" s="68">
        <v>15099.6134969325</v>
      </c>
      <c r="U291" s="137">
        <f>PRODUCT(T291,2)</f>
        <v>30199.226993865</v>
      </c>
      <c r="V291" t="s" s="138">
        <v>79</v>
      </c>
      <c r="W291" s="170">
        <v>41255</v>
      </c>
      <c r="X291" s="136">
        <f>U291/W291</f>
        <v>0.732013743639922</v>
      </c>
    </row>
    <row r="292" ht="25.5" customHeight="1">
      <c r="A292" t="s" s="131">
        <v>80</v>
      </c>
      <c r="B292" t="s" s="140">
        <v>81</v>
      </c>
      <c r="C292" t="s" s="152">
        <v>33</v>
      </c>
      <c r="D292" s="70">
        <v>2342000</v>
      </c>
      <c r="E292" t="s" s="89">
        <v>33</v>
      </c>
      <c r="F292" t="s" s="89">
        <v>33</v>
      </c>
      <c r="G292" t="s" s="89">
        <v>33</v>
      </c>
      <c r="H292" t="s" s="89">
        <v>33</v>
      </c>
      <c r="I292" t="s" s="89">
        <v>33</v>
      </c>
      <c r="J292" t="s" s="89">
        <v>33</v>
      </c>
      <c r="K292" t="s" s="89">
        <v>33</v>
      </c>
      <c r="L292" t="s" s="89">
        <v>33</v>
      </c>
      <c r="M292" t="s" s="88">
        <v>33</v>
      </c>
      <c r="N292" s="72">
        <v>75201000</v>
      </c>
      <c r="O292" s="168">
        <v>75201000</v>
      </c>
      <c r="P292" s="66">
        <v>0.028372504612309</v>
      </c>
      <c r="Q292" s="73">
        <v>2650488599</v>
      </c>
      <c r="R292" t="s" s="91">
        <v>33</v>
      </c>
      <c r="S292" t="s" s="89">
        <v>33</v>
      </c>
      <c r="T292" t="s" s="75">
        <v>33</v>
      </c>
      <c r="U292" s="142"/>
      <c r="V292" s="143"/>
      <c r="W292" s="150"/>
      <c r="X292" s="136"/>
    </row>
    <row r="293" ht="25.5" customHeight="1">
      <c r="A293" t="s" s="131">
        <v>82</v>
      </c>
      <c r="B293" t="s" s="140">
        <v>83</v>
      </c>
      <c r="C293" t="s" s="153">
        <v>33</v>
      </c>
      <c r="D293" s="70">
        <v>5456000</v>
      </c>
      <c r="E293" t="s" s="93">
        <v>33</v>
      </c>
      <c r="F293" t="s" s="93">
        <v>33</v>
      </c>
      <c r="G293" t="s" s="93">
        <v>33</v>
      </c>
      <c r="H293" t="s" s="93">
        <v>33</v>
      </c>
      <c r="I293" t="s" s="93">
        <v>33</v>
      </c>
      <c r="J293" t="s" s="93">
        <v>33</v>
      </c>
      <c r="K293" t="s" s="93">
        <v>33</v>
      </c>
      <c r="L293" t="s" s="93">
        <v>33</v>
      </c>
      <c r="M293" t="s" s="92">
        <v>33</v>
      </c>
      <c r="N293" s="171">
        <v>36814000</v>
      </c>
      <c r="O293" s="168">
        <v>36814000</v>
      </c>
      <c r="P293" s="66">
        <v>0.0138895145649332</v>
      </c>
      <c r="Q293" s="73">
        <v>2650488599</v>
      </c>
      <c r="R293" t="s" s="94">
        <v>33</v>
      </c>
      <c r="S293" t="s" s="93">
        <v>33</v>
      </c>
      <c r="T293" t="s" s="75">
        <v>33</v>
      </c>
      <c r="U293" s="142"/>
      <c r="V293" s="143"/>
      <c r="W293" s="150"/>
      <c r="X293" s="136"/>
    </row>
    <row r="294" ht="16" customHeight="1">
      <c r="A294" t="s" s="131">
        <v>84</v>
      </c>
      <c r="B294" t="s" s="132">
        <v>85</v>
      </c>
      <c r="C294" s="54">
        <v>2009</v>
      </c>
      <c r="D294" s="172">
        <v>2207000</v>
      </c>
      <c r="E294" s="54">
        <v>741</v>
      </c>
      <c r="F294" s="54">
        <v>876</v>
      </c>
      <c r="G294" s="54">
        <v>64</v>
      </c>
      <c r="H294" s="54">
        <v>0.332</v>
      </c>
      <c r="I294" s="54">
        <v>0.415</v>
      </c>
      <c r="J294" s="54">
        <v>0.268</v>
      </c>
      <c r="K294" s="54">
        <v>0.353</v>
      </c>
      <c r="L294" s="54">
        <v>0.476</v>
      </c>
      <c r="M294" t="s" s="55">
        <v>26</v>
      </c>
      <c r="N294" s="173">
        <v>67101667</v>
      </c>
      <c r="O294" s="168">
        <v>67101667</v>
      </c>
      <c r="P294" s="66">
        <v>0.0253167159539251</v>
      </c>
      <c r="Q294" s="67">
        <v>2650488599</v>
      </c>
      <c r="R294" s="54">
        <v>1733018</v>
      </c>
      <c r="S294" s="54">
        <v>162</v>
      </c>
      <c r="T294" s="68">
        <v>10697.6419753086</v>
      </c>
      <c r="U294" s="137">
        <f>PRODUCT(T294,2)</f>
        <v>21395.2839506172</v>
      </c>
      <c r="V294" t="s" s="138">
        <v>86</v>
      </c>
      <c r="W294" s="139">
        <v>48876</v>
      </c>
      <c r="X294" s="136">
        <f>U294/W294</f>
        <v>0.437746213900835</v>
      </c>
    </row>
    <row r="295" ht="16" customHeight="1">
      <c r="A295" t="s" s="131">
        <v>87</v>
      </c>
      <c r="B295" t="s" s="132">
        <v>88</v>
      </c>
      <c r="C295" s="52">
        <v>2009</v>
      </c>
      <c r="D295" s="53">
        <v>2935000</v>
      </c>
      <c r="E295" s="54">
        <v>638</v>
      </c>
      <c r="F295" s="54">
        <v>769</v>
      </c>
      <c r="G295" s="54">
        <v>75</v>
      </c>
      <c r="H295" s="54">
        <v>0.321</v>
      </c>
      <c r="I295" s="54">
        <v>0.381</v>
      </c>
      <c r="J295" s="54">
        <v>0.242</v>
      </c>
      <c r="K295" s="54">
        <v>0.333</v>
      </c>
      <c r="L295" s="54">
        <v>0.406</v>
      </c>
      <c r="M295" t="s" s="55">
        <v>29</v>
      </c>
      <c r="N295" s="56">
        <v>42796700</v>
      </c>
      <c r="O295" s="168">
        <v>42796700</v>
      </c>
      <c r="P295" s="66">
        <v>0.0161467210295289</v>
      </c>
      <c r="Q295" s="67">
        <v>2650488599</v>
      </c>
      <c r="R295" s="54">
        <v>2131774</v>
      </c>
      <c r="S295" s="54">
        <v>162</v>
      </c>
      <c r="T295" s="68">
        <v>13159.0987654321</v>
      </c>
      <c r="U295" s="137">
        <f>PRODUCT(T295,2)</f>
        <v>26318.1975308642</v>
      </c>
      <c r="V295" t="s" s="138">
        <v>117</v>
      </c>
      <c r="W295" s="139">
        <v>42691</v>
      </c>
      <c r="X295" s="136">
        <f>U295/W295</f>
        <v>0.616481167713668</v>
      </c>
    </row>
    <row r="296" ht="16" customHeight="1">
      <c r="A296" t="s" s="131">
        <v>90</v>
      </c>
      <c r="B296" t="s" s="132">
        <v>91</v>
      </c>
      <c r="C296" s="54">
        <v>2009</v>
      </c>
      <c r="D296" s="172">
        <v>1781000</v>
      </c>
      <c r="E296" s="54">
        <v>773</v>
      </c>
      <c r="F296" s="54">
        <v>865</v>
      </c>
      <c r="G296" s="54">
        <v>65</v>
      </c>
      <c r="H296" s="54">
        <v>0.339</v>
      </c>
      <c r="I296" s="54">
        <v>0.417</v>
      </c>
      <c r="J296" s="54">
        <v>0.264</v>
      </c>
      <c r="K296" s="54">
        <v>0.351</v>
      </c>
      <c r="L296" s="54">
        <v>0.443</v>
      </c>
      <c r="M296" t="s" s="55">
        <v>26</v>
      </c>
      <c r="N296" s="56">
        <v>81625567</v>
      </c>
      <c r="O296" s="168">
        <v>81625567</v>
      </c>
      <c r="P296" s="66">
        <v>0.0307964226032877</v>
      </c>
      <c r="Q296" s="67">
        <v>2650488599</v>
      </c>
      <c r="R296" s="54">
        <v>1391644</v>
      </c>
      <c r="S296" s="54">
        <v>162</v>
      </c>
      <c r="T296" s="68">
        <v>8590.395061728401</v>
      </c>
      <c r="U296" s="137">
        <f>PRODUCT(T296,2)</f>
        <v>17180.7901234568</v>
      </c>
      <c r="V296" t="s" s="138">
        <v>92</v>
      </c>
      <c r="W296" s="139">
        <v>34830</v>
      </c>
      <c r="X296" s="136">
        <f>U296/W296</f>
        <v>0.493275628006225</v>
      </c>
    </row>
    <row r="297" ht="16" customHeight="1">
      <c r="A297" t="s" s="131">
        <v>93</v>
      </c>
      <c r="B297" t="s" s="132">
        <v>94</v>
      </c>
      <c r="C297" s="52">
        <v>2009</v>
      </c>
      <c r="D297" s="53">
        <v>2145000</v>
      </c>
      <c r="E297" s="54">
        <v>730</v>
      </c>
      <c r="F297" s="54">
        <v>640</v>
      </c>
      <c r="G297" s="54">
        <v>91</v>
      </c>
      <c r="H297" s="54">
        <v>0.332</v>
      </c>
      <c r="I297" s="54">
        <v>0.415</v>
      </c>
      <c r="J297" s="54">
        <v>0.263</v>
      </c>
      <c r="K297" s="54">
        <v>0.319</v>
      </c>
      <c r="L297" s="54">
        <v>0.386</v>
      </c>
      <c r="M297" t="s" s="55">
        <v>29</v>
      </c>
      <c r="N297" s="56">
        <v>88528411</v>
      </c>
      <c r="O297" s="168">
        <v>88528411</v>
      </c>
      <c r="P297" s="66">
        <v>0.0334007892104878</v>
      </c>
      <c r="Q297" s="67">
        <v>2650488599</v>
      </c>
      <c r="R297" s="54">
        <v>3301218</v>
      </c>
      <c r="S297" s="54">
        <v>162</v>
      </c>
      <c r="T297" s="68">
        <v>20377.8888888889</v>
      </c>
      <c r="U297" s="157">
        <f>PRODUCT(T297,2)</f>
        <v>40755.7777777778</v>
      </c>
      <c r="V297" t="s" s="154">
        <v>118</v>
      </c>
      <c r="W297" s="159">
        <v>43975</v>
      </c>
      <c r="X297" s="136">
        <f>U297/W297</f>
        <v>0.926794264417915</v>
      </c>
    </row>
    <row r="298" ht="16" customHeight="1">
      <c r="A298" t="s" s="131">
        <v>96</v>
      </c>
      <c r="B298" t="s" s="132">
        <v>97</v>
      </c>
      <c r="C298" s="52">
        <v>2009</v>
      </c>
      <c r="D298" s="53">
        <v>1735000</v>
      </c>
      <c r="E298" s="54">
        <v>636</v>
      </c>
      <c r="F298" s="54">
        <v>768</v>
      </c>
      <c r="G298" s="54">
        <v>62</v>
      </c>
      <c r="H298" s="54">
        <v>0.318</v>
      </c>
      <c r="I298" s="54">
        <v>0.387</v>
      </c>
      <c r="J298" s="54">
        <v>0.252</v>
      </c>
      <c r="K298" s="54">
        <v>0.346</v>
      </c>
      <c r="L298" s="54">
        <v>0.442</v>
      </c>
      <c r="M298" t="s" s="55">
        <v>29</v>
      </c>
      <c r="N298" s="56">
        <v>48743000</v>
      </c>
      <c r="O298" s="168">
        <v>48743000</v>
      </c>
      <c r="P298" s="66">
        <v>0.0183901941771756</v>
      </c>
      <c r="Q298" s="67">
        <v>2650488599</v>
      </c>
      <c r="R298" s="54">
        <v>1613399</v>
      </c>
      <c r="S298" s="54">
        <v>161</v>
      </c>
      <c r="T298" s="68">
        <v>10021.1118012422</v>
      </c>
      <c r="U298" s="61">
        <f>PRODUCT(T298,2)</f>
        <v>20042.2236024844</v>
      </c>
      <c r="V298" t="s" s="62">
        <v>109</v>
      </c>
      <c r="W298" s="174">
        <v>38362</v>
      </c>
      <c r="X298" s="27">
        <f>U298/W298</f>
        <v>0.522449914042135</v>
      </c>
    </row>
    <row r="299" ht="29.25" customHeight="1">
      <c r="A299" t="s" s="131">
        <v>99</v>
      </c>
      <c r="B299" t="s" s="132">
        <v>100</v>
      </c>
      <c r="C299" s="52">
        <v>2009</v>
      </c>
      <c r="D299" s="53">
        <v>1507000</v>
      </c>
      <c r="E299" s="54">
        <v>686</v>
      </c>
      <c r="F299" s="54">
        <v>842</v>
      </c>
      <c r="G299" s="54">
        <v>65</v>
      </c>
      <c r="H299" s="54">
        <v>0.318</v>
      </c>
      <c r="I299" s="54">
        <v>0.405</v>
      </c>
      <c r="J299" s="54">
        <v>0.259</v>
      </c>
      <c r="K299" s="54">
        <v>0.343</v>
      </c>
      <c r="L299" s="54">
        <v>0.422</v>
      </c>
      <c r="M299" t="s" s="55">
        <v>26</v>
      </c>
      <c r="N299" s="56">
        <v>70908333</v>
      </c>
      <c r="O299" s="168">
        <v>70908333</v>
      </c>
      <c r="P299" s="66">
        <v>0.0267529288851697</v>
      </c>
      <c r="Q299" s="67">
        <v>2650488599</v>
      </c>
      <c r="R299" s="54">
        <v>1615327</v>
      </c>
      <c r="S299" s="54">
        <v>162</v>
      </c>
      <c r="T299" s="68">
        <v>9971.154320987651</v>
      </c>
      <c r="U299" s="61">
        <f>PRODUCT(T299,2)</f>
        <v>19942.3086419753</v>
      </c>
      <c r="V299" t="s" s="62">
        <v>101</v>
      </c>
      <c r="W299" s="43">
        <v>40785</v>
      </c>
      <c r="X299" s="27">
        <f>U299/W299</f>
        <v>0.488961839940549</v>
      </c>
    </row>
    <row r="300" ht="29.25" customHeight="1">
      <c r="A300" t="s" s="131">
        <v>102</v>
      </c>
      <c r="B300" t="s" s="132">
        <v>103</v>
      </c>
      <c r="C300" s="52">
        <v>2009</v>
      </c>
      <c r="D300" s="53">
        <v>1615000</v>
      </c>
      <c r="E300" s="54">
        <v>673</v>
      </c>
      <c r="F300" s="54">
        <v>723</v>
      </c>
      <c r="G300" s="54">
        <v>78</v>
      </c>
      <c r="H300" s="54">
        <v>0.318</v>
      </c>
      <c r="I300" s="54">
        <v>0.394</v>
      </c>
      <c r="J300" s="54">
        <v>0.247</v>
      </c>
      <c r="K300" s="54">
        <v>0.333</v>
      </c>
      <c r="L300" s="54">
        <v>0.418</v>
      </c>
      <c r="M300" t="s" s="55">
        <v>29</v>
      </c>
      <c r="N300" s="56">
        <v>70968500</v>
      </c>
      <c r="O300" s="168">
        <v>70968500</v>
      </c>
      <c r="P300" s="66">
        <v>0.0267756292280509</v>
      </c>
      <c r="Q300" s="67">
        <v>2650488599</v>
      </c>
      <c r="R300" s="54">
        <v>2060551</v>
      </c>
      <c r="S300" s="54">
        <v>162</v>
      </c>
      <c r="T300" s="68">
        <v>12719.450617284</v>
      </c>
      <c r="U300" s="61">
        <f>PRODUCT(T300,2)</f>
        <v>25438.901234568</v>
      </c>
      <c r="V300" t="s" s="62">
        <v>115</v>
      </c>
      <c r="W300" s="174">
        <v>42319</v>
      </c>
      <c r="X300" s="27">
        <f>U300/W300</f>
        <v>0.601122456451428</v>
      </c>
    </row>
    <row r="301" ht="16" customHeight="1">
      <c r="A301" t="s" s="175">
        <v>105</v>
      </c>
      <c r="B301" t="s" s="176">
        <v>106</v>
      </c>
      <c r="C301" s="52">
        <v>2009</v>
      </c>
      <c r="D301" s="53">
        <v>1371000</v>
      </c>
      <c r="E301" s="54">
        <v>785</v>
      </c>
      <c r="F301" s="54">
        <v>818</v>
      </c>
      <c r="G301" s="54">
        <v>80</v>
      </c>
      <c r="H301" s="54">
        <v>0.341</v>
      </c>
      <c r="I301" s="54">
        <v>0.426</v>
      </c>
      <c r="J301" s="54">
        <v>0.263</v>
      </c>
      <c r="K301" s="54">
        <v>0.345</v>
      </c>
      <c r="L301" s="54">
        <v>0.45</v>
      </c>
      <c r="M301" t="s" s="55">
        <v>29</v>
      </c>
      <c r="N301" s="177">
        <v>80257502</v>
      </c>
      <c r="O301" s="168">
        <v>80257502</v>
      </c>
      <c r="P301" s="66">
        <v>0.0302802668271353</v>
      </c>
      <c r="Q301" s="67">
        <v>2650488599</v>
      </c>
      <c r="R301" s="54">
        <v>2776531</v>
      </c>
      <c r="S301" s="54">
        <v>162</v>
      </c>
      <c r="T301" s="68">
        <v>17139.0802469136</v>
      </c>
      <c r="U301" s="61">
        <f>PRODUCT(T301,2)</f>
        <v>34278.1604938272</v>
      </c>
      <c r="V301" t="s" s="62">
        <v>110</v>
      </c>
      <c r="W301" s="43">
        <v>41900</v>
      </c>
      <c r="X301" s="27">
        <f>U301/W301</f>
        <v>0.818094522525709</v>
      </c>
    </row>
    <row r="302" ht="16" customHeight="1">
      <c r="A302" s="178"/>
      <c r="B302" s="178"/>
      <c r="C302" s="179"/>
      <c r="D302" s="180"/>
      <c r="E302" s="179"/>
      <c r="F302" s="179"/>
      <c r="G302" s="179"/>
      <c r="H302" s="179"/>
      <c r="I302" s="179"/>
      <c r="J302" s="179"/>
      <c r="K302" s="179"/>
      <c r="L302" s="179"/>
      <c r="M302" s="179"/>
      <c r="N302" s="178"/>
      <c r="O302" s="178"/>
      <c r="P302" s="178"/>
      <c r="Q302" s="178"/>
      <c r="R302" s="179"/>
      <c r="S302" s="179"/>
      <c r="T302" s="181"/>
      <c r="U302" s="182"/>
      <c r="V302" s="183"/>
      <c r="W302" s="182"/>
      <c r="X302" s="18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