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Wade\Dropbox\Rivers of Life\Digital innovation\PROBFLO front end\"/>
    </mc:Choice>
  </mc:AlternateContent>
  <xr:revisionPtr revIDLastSave="0" documentId="13_ncr:1_{8CC58B43-91CF-4D82-B40C-B91842185BE8}" xr6:coauthVersionLast="47" xr6:coauthVersionMax="47" xr10:uidLastSave="{00000000-0000-0000-0000-000000000000}"/>
  <bookViews>
    <workbookView xWindow="-108" yWindow="-108" windowWidth="23256" windowHeight="12456" xr2:uid="{B445FBB1-25BB-4136-A835-16BF7776E25C}"/>
  </bookViews>
  <sheets>
    <sheet name="DISCHARGE INPUT PROFILES" sheetId="1" r:id="rId1"/>
    <sheet name="DISCHARGE RANKS" sheetId="2" r:id="rId2"/>
    <sheet name="MEDIAN RANK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C4" i="3" l="1"/>
  <c r="ED4" i="3"/>
  <c r="EE4" i="3"/>
  <c r="EC5" i="3"/>
  <c r="ED5" i="3"/>
  <c r="EE5" i="3"/>
  <c r="EC6" i="3"/>
  <c r="ED6" i="3"/>
  <c r="EE6" i="3"/>
  <c r="EB6" i="3"/>
  <c r="EB5" i="3"/>
  <c r="EB4" i="3"/>
  <c r="EC3" i="3"/>
  <c r="ED3" i="3"/>
  <c r="EE3" i="3"/>
  <c r="EB3" i="3"/>
  <c r="DX4" i="3"/>
  <c r="DY4" i="3"/>
  <c r="DZ4" i="3"/>
  <c r="DX5" i="3"/>
  <c r="DY5" i="3"/>
  <c r="DZ5" i="3"/>
  <c r="DX6" i="3"/>
  <c r="DY6" i="3"/>
  <c r="DZ6" i="3"/>
  <c r="DW6" i="3"/>
  <c r="DW5" i="3"/>
  <c r="DW4" i="3"/>
  <c r="DX3" i="3"/>
  <c r="DY3" i="3"/>
  <c r="DZ3" i="3"/>
  <c r="DW3" i="3"/>
  <c r="DS4" i="3"/>
  <c r="DT4" i="3"/>
  <c r="DU4" i="3"/>
  <c r="DS5" i="3"/>
  <c r="DT5" i="3"/>
  <c r="DU5" i="3"/>
  <c r="DS6" i="3"/>
  <c r="DT6" i="3"/>
  <c r="DU6" i="3"/>
  <c r="DR6" i="3"/>
  <c r="DR5" i="3"/>
  <c r="DR4" i="3"/>
  <c r="DS3" i="3"/>
  <c r="DT3" i="3"/>
  <c r="DU3" i="3"/>
  <c r="DR3" i="3"/>
  <c r="DN4" i="3"/>
  <c r="DO4" i="3"/>
  <c r="DP4" i="3"/>
  <c r="DN5" i="3"/>
  <c r="DO5" i="3"/>
  <c r="DP5" i="3"/>
  <c r="DN6" i="3"/>
  <c r="DO6" i="3"/>
  <c r="DP6" i="3"/>
  <c r="DM6" i="3"/>
  <c r="DM5" i="3"/>
  <c r="DM4" i="3"/>
  <c r="DN3" i="3"/>
  <c r="DO3" i="3"/>
  <c r="DP3" i="3"/>
  <c r="DM3" i="3"/>
  <c r="DI4" i="3"/>
  <c r="DJ4" i="3"/>
  <c r="DK4" i="3"/>
  <c r="DI5" i="3"/>
  <c r="DJ5" i="3"/>
  <c r="DK5" i="3"/>
  <c r="DI6" i="3"/>
  <c r="DJ6" i="3"/>
  <c r="DK6" i="3"/>
  <c r="DH6" i="3"/>
  <c r="DH5" i="3"/>
  <c r="DH4" i="3"/>
  <c r="DI3" i="3"/>
  <c r="DJ3" i="3"/>
  <c r="DK3" i="3"/>
  <c r="DH3" i="3"/>
  <c r="DD4" i="3"/>
  <c r="DE4" i="3"/>
  <c r="DF4" i="3"/>
  <c r="DD5" i="3"/>
  <c r="DE5" i="3"/>
  <c r="DF5" i="3"/>
  <c r="DD6" i="3"/>
  <c r="DE6" i="3"/>
  <c r="DF6" i="3"/>
  <c r="DC6" i="3"/>
  <c r="DC5" i="3"/>
  <c r="DC4" i="3"/>
  <c r="DD3" i="3"/>
  <c r="DE3" i="3"/>
  <c r="DF3" i="3"/>
  <c r="DC3" i="3"/>
  <c r="CY4" i="3"/>
  <c r="CZ4" i="3"/>
  <c r="DA4" i="3"/>
  <c r="CY5" i="3"/>
  <c r="CZ5" i="3"/>
  <c r="DA5" i="3"/>
  <c r="CY6" i="3"/>
  <c r="CZ6" i="3"/>
  <c r="DA6" i="3"/>
  <c r="CX6" i="3"/>
  <c r="CX5" i="3"/>
  <c r="CX4" i="3"/>
  <c r="CY3" i="3"/>
  <c r="CZ3" i="3"/>
  <c r="DA3" i="3"/>
  <c r="CX3" i="3"/>
  <c r="CT4" i="3"/>
  <c r="CU4" i="3"/>
  <c r="CV4" i="3"/>
  <c r="CT5" i="3"/>
  <c r="CU5" i="3"/>
  <c r="CV5" i="3"/>
  <c r="CT6" i="3"/>
  <c r="CU6" i="3"/>
  <c r="CV6" i="3"/>
  <c r="CS6" i="3"/>
  <c r="CS5" i="3"/>
  <c r="CS4" i="3"/>
  <c r="CT3" i="3"/>
  <c r="CU3" i="3"/>
  <c r="CV3" i="3"/>
  <c r="CS3" i="3"/>
  <c r="CO4" i="3"/>
  <c r="CP4" i="3"/>
  <c r="CQ4" i="3"/>
  <c r="CO5" i="3"/>
  <c r="CP5" i="3"/>
  <c r="CQ5" i="3"/>
  <c r="CO6" i="3"/>
  <c r="CP6" i="3"/>
  <c r="CQ6" i="3"/>
  <c r="CN6" i="3"/>
  <c r="CN5" i="3"/>
  <c r="CN4" i="3"/>
  <c r="CO3" i="3"/>
  <c r="CP3" i="3"/>
  <c r="CQ3" i="3"/>
  <c r="CN3" i="3"/>
  <c r="CJ4" i="3"/>
  <c r="CK4" i="3"/>
  <c r="CL4" i="3"/>
  <c r="CJ5" i="3"/>
  <c r="CK5" i="3"/>
  <c r="CL5" i="3"/>
  <c r="CJ6" i="3"/>
  <c r="CK6" i="3"/>
  <c r="CL6" i="3"/>
  <c r="CI6" i="3"/>
  <c r="CI5" i="3"/>
  <c r="CI4" i="3"/>
  <c r="CJ3" i="3"/>
  <c r="CK3" i="3"/>
  <c r="CL3" i="3"/>
  <c r="CI3" i="3"/>
  <c r="CE4" i="3"/>
  <c r="CF4" i="3"/>
  <c r="CG4" i="3"/>
  <c r="CE5" i="3"/>
  <c r="CF5" i="3"/>
  <c r="CG5" i="3"/>
  <c r="CE6" i="3"/>
  <c r="CF6" i="3"/>
  <c r="CG6" i="3"/>
  <c r="CD6" i="3"/>
  <c r="CD5" i="3"/>
  <c r="CD4" i="3"/>
  <c r="CE3" i="3"/>
  <c r="CF3" i="3"/>
  <c r="CG3" i="3"/>
  <c r="CD3" i="3"/>
  <c r="BZ4" i="3"/>
  <c r="CA4" i="3"/>
  <c r="CB4" i="3"/>
  <c r="BZ5" i="3"/>
  <c r="CA5" i="3"/>
  <c r="CB5" i="3"/>
  <c r="BZ6" i="3"/>
  <c r="CA6" i="3"/>
  <c r="CB6" i="3"/>
  <c r="BY6" i="3"/>
  <c r="BY5" i="3"/>
  <c r="BY4" i="3"/>
  <c r="BZ3" i="3"/>
  <c r="CA3" i="3"/>
  <c r="CB3" i="3"/>
  <c r="BY3" i="3"/>
  <c r="BU4" i="3"/>
  <c r="BV4" i="3"/>
  <c r="BW4" i="3"/>
  <c r="BU5" i="3"/>
  <c r="BV5" i="3"/>
  <c r="BW5" i="3"/>
  <c r="BU6" i="3"/>
  <c r="BV6" i="3"/>
  <c r="BW6" i="3"/>
  <c r="BT6" i="3"/>
  <c r="BT5" i="3"/>
  <c r="BT4" i="3"/>
  <c r="BU3" i="3"/>
  <c r="BV3" i="3"/>
  <c r="BW3" i="3"/>
  <c r="BT3" i="3"/>
  <c r="BP4" i="3"/>
  <c r="BQ4" i="3"/>
  <c r="BR4" i="3"/>
  <c r="BP5" i="3"/>
  <c r="BQ5" i="3"/>
  <c r="BR5" i="3"/>
  <c r="BP6" i="3"/>
  <c r="BQ6" i="3"/>
  <c r="BR6" i="3"/>
  <c r="BO6" i="3"/>
  <c r="BO5" i="3"/>
  <c r="BO4" i="3"/>
  <c r="BO3" i="3"/>
  <c r="BP3" i="3"/>
  <c r="BQ3" i="3"/>
  <c r="BR3" i="3"/>
  <c r="BK4" i="3"/>
  <c r="BL4" i="3"/>
  <c r="BM4" i="3"/>
  <c r="BK5" i="3"/>
  <c r="BL5" i="3"/>
  <c r="BM5" i="3"/>
  <c r="BK6" i="3"/>
  <c r="BL6" i="3"/>
  <c r="BM6" i="3"/>
  <c r="BJ6" i="3"/>
  <c r="BJ5" i="3"/>
  <c r="BJ4" i="3"/>
  <c r="BK3" i="3"/>
  <c r="BL3" i="3"/>
  <c r="BM3" i="3"/>
  <c r="BJ3" i="3"/>
  <c r="BF4" i="3"/>
  <c r="BG4" i="3"/>
  <c r="BH4" i="3"/>
  <c r="BF5" i="3"/>
  <c r="BG5" i="3"/>
  <c r="BH5" i="3"/>
  <c r="BF6" i="3"/>
  <c r="BG6" i="3"/>
  <c r="BH6" i="3"/>
  <c r="BE6" i="3"/>
  <c r="BE5" i="3"/>
  <c r="BE4" i="3"/>
  <c r="BF3" i="3"/>
  <c r="BG3" i="3"/>
  <c r="BH3" i="3"/>
  <c r="BE3" i="3"/>
  <c r="BA4" i="3"/>
  <c r="BB4" i="3"/>
  <c r="BC4" i="3"/>
  <c r="BA5" i="3"/>
  <c r="BB5" i="3"/>
  <c r="BC5" i="3"/>
  <c r="BA6" i="3"/>
  <c r="BB6" i="3"/>
  <c r="BC6" i="3"/>
  <c r="AZ6" i="3"/>
  <c r="AZ5" i="3"/>
  <c r="AZ4" i="3"/>
  <c r="BA3" i="3"/>
  <c r="BB3" i="3"/>
  <c r="BC3" i="3"/>
  <c r="AZ3" i="3"/>
  <c r="AV4" i="3"/>
  <c r="AW4" i="3"/>
  <c r="AX4" i="3"/>
  <c r="AV5" i="3"/>
  <c r="AW5" i="3"/>
  <c r="AX5" i="3"/>
  <c r="AV6" i="3"/>
  <c r="AW6" i="3"/>
  <c r="AX6" i="3"/>
  <c r="AU6" i="3"/>
  <c r="AU5" i="3"/>
  <c r="AU4" i="3"/>
  <c r="AV3" i="3"/>
  <c r="AW3" i="3"/>
  <c r="AX3" i="3"/>
  <c r="AU3" i="3"/>
  <c r="AQ4" i="3"/>
  <c r="AR4" i="3"/>
  <c r="AS4" i="3"/>
  <c r="AQ5" i="3"/>
  <c r="AR5" i="3"/>
  <c r="AS5" i="3"/>
  <c r="AQ6" i="3"/>
  <c r="AR6" i="3"/>
  <c r="AS6" i="3"/>
  <c r="AP6" i="3"/>
  <c r="AP5" i="3"/>
  <c r="AP4" i="3"/>
  <c r="AQ3" i="3"/>
  <c r="AR3" i="3"/>
  <c r="AS3" i="3"/>
  <c r="AP3" i="3"/>
  <c r="AL4" i="3"/>
  <c r="AM4" i="3"/>
  <c r="AN4" i="3"/>
  <c r="AL5" i="3"/>
  <c r="AM5" i="3"/>
  <c r="AN5" i="3"/>
  <c r="AL6" i="3"/>
  <c r="AM6" i="3"/>
  <c r="AN6" i="3"/>
  <c r="AK6" i="3"/>
  <c r="AK5" i="3"/>
  <c r="AK4" i="3"/>
  <c r="AL3" i="3"/>
  <c r="AM3" i="3"/>
  <c r="AN3" i="3"/>
  <c r="AK3" i="3"/>
  <c r="AG4" i="3"/>
  <c r="AH4" i="3"/>
  <c r="AI4" i="3"/>
  <c r="AG5" i="3"/>
  <c r="AH5" i="3"/>
  <c r="AI5" i="3"/>
  <c r="AG6" i="3"/>
  <c r="AH6" i="3"/>
  <c r="AI6" i="3"/>
  <c r="AF6" i="3"/>
  <c r="AF5" i="3"/>
  <c r="AF4" i="3"/>
  <c r="AG3" i="3"/>
  <c r="AH3" i="3"/>
  <c r="AI3" i="3"/>
  <c r="AF3" i="3"/>
  <c r="AB4" i="3"/>
  <c r="AC4" i="3"/>
  <c r="AD4" i="3"/>
  <c r="AB5" i="3"/>
  <c r="AC5" i="3"/>
  <c r="AD5" i="3"/>
  <c r="AB6" i="3"/>
  <c r="AC6" i="3"/>
  <c r="AD6" i="3"/>
  <c r="AA6" i="3"/>
  <c r="AA5" i="3"/>
  <c r="AA4" i="3"/>
  <c r="AB3" i="3"/>
  <c r="AC3" i="3"/>
  <c r="AD3" i="3"/>
  <c r="AA3" i="3"/>
  <c r="W4" i="3"/>
  <c r="X4" i="3"/>
  <c r="Y4" i="3"/>
  <c r="W5" i="3"/>
  <c r="X5" i="3"/>
  <c r="Y5" i="3"/>
  <c r="W6" i="3"/>
  <c r="X6" i="3"/>
  <c r="Y6" i="3"/>
  <c r="V6" i="3"/>
  <c r="V5" i="3"/>
  <c r="V4" i="3"/>
  <c r="W3" i="3"/>
  <c r="X3" i="3"/>
  <c r="Y3" i="3"/>
  <c r="V3" i="3"/>
  <c r="R5" i="3"/>
  <c r="S5" i="3"/>
  <c r="T5" i="3"/>
  <c r="R6" i="3"/>
  <c r="S6" i="3"/>
  <c r="T6" i="3"/>
  <c r="Q6" i="3"/>
  <c r="Q5" i="3"/>
  <c r="R4" i="3"/>
  <c r="S4" i="3"/>
  <c r="T4" i="3"/>
  <c r="Q4" i="3"/>
  <c r="Q3" i="3"/>
  <c r="R3" i="3"/>
  <c r="S3" i="3"/>
  <c r="T3" i="3"/>
  <c r="M6" i="3"/>
  <c r="N6" i="3"/>
  <c r="O6" i="3"/>
  <c r="L6" i="3"/>
  <c r="M5" i="3"/>
  <c r="N5" i="3"/>
  <c r="O5" i="3"/>
  <c r="L5" i="3"/>
  <c r="M4" i="3"/>
  <c r="N4" i="3"/>
  <c r="O4" i="3"/>
  <c r="L4" i="3"/>
  <c r="M3" i="3"/>
  <c r="N3" i="3"/>
  <c r="O3" i="3"/>
  <c r="L3" i="3"/>
  <c r="H6" i="3"/>
  <c r="I6" i="3"/>
  <c r="J6" i="3"/>
  <c r="G6" i="3"/>
  <c r="H5" i="3"/>
  <c r="I5" i="3"/>
  <c r="J5" i="3"/>
  <c r="G5" i="3"/>
  <c r="H4" i="3"/>
  <c r="I4" i="3"/>
  <c r="J4" i="3"/>
  <c r="H3" i="3"/>
  <c r="I3" i="3"/>
  <c r="J3" i="3"/>
  <c r="G3" i="3"/>
  <c r="G4" i="3"/>
  <c r="B3" i="3"/>
  <c r="AB1" i="2"/>
  <c r="W1" i="2"/>
  <c r="X1" i="2"/>
  <c r="Y1" i="2"/>
  <c r="Z1" i="2"/>
  <c r="AA1" i="2"/>
  <c r="V1" i="2"/>
  <c r="U1" i="2"/>
  <c r="T1" i="2" l="1"/>
  <c r="CN1" i="3" s="1"/>
  <c r="S1" i="2"/>
  <c r="CI1" i="3" s="1"/>
  <c r="R1" i="2"/>
  <c r="CD1" i="3" s="1"/>
  <c r="Q1" i="2"/>
  <c r="BY1" i="3" s="1"/>
  <c r="P1" i="2"/>
  <c r="BT1" i="3" s="1"/>
  <c r="O1" i="2"/>
  <c r="BO1" i="3" s="1"/>
  <c r="N1" i="2"/>
  <c r="BJ1" i="3" s="1"/>
  <c r="M1" i="2"/>
  <c r="BE1" i="3" s="1"/>
  <c r="L1" i="2"/>
  <c r="AZ1" i="3" s="1"/>
  <c r="K1" i="2"/>
  <c r="AU1" i="3" s="1"/>
  <c r="J1" i="2"/>
  <c r="AP1" i="3" s="1"/>
  <c r="I1" i="2"/>
  <c r="AK1" i="3" s="1"/>
  <c r="H1" i="2"/>
  <c r="AF1" i="3" s="1"/>
  <c r="G1" i="2"/>
  <c r="AA1" i="3" s="1"/>
  <c r="F1" i="2"/>
  <c r="V1" i="3" s="1"/>
  <c r="E1" i="2"/>
  <c r="Q1" i="3" s="1"/>
  <c r="D1" i="2"/>
  <c r="L1" i="3" s="1"/>
  <c r="C1" i="2"/>
  <c r="G1" i="3" s="1"/>
  <c r="C5" i="3"/>
  <c r="D5" i="3"/>
  <c r="E5" i="3"/>
  <c r="C6" i="3"/>
  <c r="D6" i="3"/>
  <c r="E6" i="3"/>
  <c r="B6" i="3"/>
  <c r="B5" i="3"/>
  <c r="C4" i="3"/>
  <c r="D4" i="3"/>
  <c r="E4" i="3"/>
  <c r="B4" i="3"/>
  <c r="C3" i="3"/>
  <c r="D3" i="3"/>
  <c r="E3" i="3"/>
  <c r="B1" i="3"/>
  <c r="B1" i="2"/>
</calcChain>
</file>

<file path=xl/sharedStrings.xml><?xml version="1.0" encoding="utf-8"?>
<sst xmlns="http://schemas.openxmlformats.org/spreadsheetml/2006/main" count="261" uniqueCount="45">
  <si>
    <t>DISCHARGE_YR</t>
  </si>
  <si>
    <t>DISCHARGE_LF</t>
  </si>
  <si>
    <t>DISCHARGE_HF</t>
  </si>
  <si>
    <t>DISCHARGE_FD</t>
  </si>
  <si>
    <t>Percentiles</t>
  </si>
  <si>
    <t>NATURAL</t>
  </si>
  <si>
    <t>PRESENT</t>
  </si>
  <si>
    <t>E-FLOW</t>
  </si>
  <si>
    <t>FUTURE</t>
  </si>
  <si>
    <t>RANKS</t>
  </si>
  <si>
    <t>Ngotwane</t>
  </si>
  <si>
    <t>Olifants</t>
  </si>
  <si>
    <t>Bonwapitse</t>
  </si>
  <si>
    <t>Bubye</t>
  </si>
  <si>
    <t>Lotsane</t>
  </si>
  <si>
    <t>Mokolo</t>
  </si>
  <si>
    <t>Motloutse</t>
  </si>
  <si>
    <t>Marico</t>
  </si>
  <si>
    <t>RR1.3 - CROC-A24J-ROOIB</t>
  </si>
  <si>
    <t>RR10.2 - ELEP-Y30C-SINGU</t>
  </si>
  <si>
    <t>RR8.1 - GLET-B81J-LRANC</t>
  </si>
  <si>
    <t>RR2.4 - LEPH-A50H-SEEKO</t>
  </si>
  <si>
    <t>RR8.2 - LETA-B83A-LONEB</t>
  </si>
  <si>
    <t>RR2.8 - LIMP-A41D-SPANW</t>
  </si>
  <si>
    <t>RR2.9 - LIMP-A36C-LIMPK</t>
  </si>
  <si>
    <t>RR4.1 - LIMP-A71L-MAPUN</t>
  </si>
  <si>
    <t>RR10.1 - LIMP-Y30D-PAFUR</t>
  </si>
  <si>
    <t>RR10.3 - LIMP-Y30F-CHOKW</t>
  </si>
  <si>
    <t>RR5 -LUVU-A91K-OUTPO</t>
  </si>
  <si>
    <t>RR2.2 - MATL-A41D-WDRAAI</t>
  </si>
  <si>
    <t>RR2.6 - MOGA-A36D-LIMPK</t>
  </si>
  <si>
    <t>RR6 - MWEN-Y20H-MALAP</t>
  </si>
  <si>
    <t>RR7.2 - OLIF-B73H-BALUL</t>
  </si>
  <si>
    <t>RR4.3 - SAND-A71K-R5088</t>
  </si>
  <si>
    <t>RR3 - SHAS-Y20B-TULIB</t>
  </si>
  <si>
    <t>RR9 - SHIN-B90H-POACH</t>
  </si>
  <si>
    <t>RR4.2 - UMZI-Y20C-BEITB</t>
  </si>
  <si>
    <t>RR1.2 - Marico</t>
  </si>
  <si>
    <t>RR7.1 - Olifants</t>
  </si>
  <si>
    <t>RR1.1 - Ngotwane</t>
  </si>
  <si>
    <t>RR2.1 - Bonwapitse</t>
  </si>
  <si>
    <t>RR4.4 - Bubye</t>
  </si>
  <si>
    <t>RR2.5 - Lotsane</t>
  </si>
  <si>
    <t>RR2.3 - Mokolo</t>
  </si>
  <si>
    <t>RR2.7 - Motloutse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</si>
</sst>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1" fillId="2" borderId="0" xfId="0" applyFont="1" applyFill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2" borderId="4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4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7B03-6B1F-4F18-87F5-33EE7CF4849C}">
  <dimension ref="A1:EG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I16" sqref="EI16"/>
    </sheetView>
  </sheetViews>
  <sheetFormatPr defaultRowHeight="14.4" x14ac:dyDescent="0.3"/>
  <cols>
    <col min="2" max="2" width="8.88671875" style="4"/>
    <col min="4" max="4" width="15.6640625" style="1" bestFit="1" customWidth="1"/>
    <col min="5" max="5" width="13.33203125" style="1" bestFit="1" customWidth="1"/>
    <col min="6" max="7" width="13.6640625" style="1" bestFit="1" customWidth="1"/>
    <col min="9" max="9" width="13.6640625" style="1" bestFit="1" customWidth="1"/>
    <col min="10" max="10" width="13.33203125" style="1" bestFit="1" customWidth="1"/>
    <col min="11" max="12" width="13.6640625" style="1" bestFit="1" customWidth="1"/>
    <col min="14" max="14" width="13.6640625" style="1" bestFit="1" customWidth="1"/>
    <col min="15" max="15" width="13.33203125" style="1" bestFit="1" customWidth="1"/>
    <col min="16" max="17" width="13.6640625" style="1" bestFit="1" customWidth="1"/>
    <col min="19" max="19" width="13.6640625" style="1" bestFit="1" customWidth="1"/>
    <col min="20" max="20" width="13.33203125" style="1" bestFit="1" customWidth="1"/>
    <col min="21" max="22" width="13.6640625" style="1" bestFit="1" customWidth="1"/>
    <col min="24" max="24" width="13.6640625" style="1" bestFit="1" customWidth="1"/>
    <col min="25" max="25" width="13.33203125" style="1" bestFit="1" customWidth="1"/>
    <col min="26" max="27" width="13.6640625" style="1" bestFit="1" customWidth="1"/>
    <col min="29" max="29" width="13.6640625" style="1" bestFit="1" customWidth="1"/>
    <col min="30" max="30" width="13.33203125" style="1" bestFit="1" customWidth="1"/>
    <col min="31" max="32" width="13.6640625" style="1" bestFit="1" customWidth="1"/>
    <col min="34" max="34" width="13.6640625" style="1" bestFit="1" customWidth="1"/>
    <col min="35" max="35" width="13.33203125" style="1" bestFit="1" customWidth="1"/>
    <col min="36" max="37" width="13.6640625" style="1" bestFit="1" customWidth="1"/>
    <col min="39" max="39" width="13.6640625" style="1" bestFit="1" customWidth="1"/>
    <col min="40" max="40" width="13.33203125" style="1" bestFit="1" customWidth="1"/>
    <col min="41" max="42" width="13.6640625" style="1" bestFit="1" customWidth="1"/>
    <col min="44" max="44" width="13.6640625" style="1" bestFit="1" customWidth="1"/>
    <col min="45" max="45" width="13.33203125" style="1" bestFit="1" customWidth="1"/>
    <col min="46" max="47" width="13.6640625" style="1" bestFit="1" customWidth="1"/>
    <col min="49" max="49" width="13.6640625" style="1" bestFit="1" customWidth="1"/>
    <col min="50" max="50" width="13.33203125" style="1" bestFit="1" customWidth="1"/>
    <col min="51" max="52" width="13.6640625" style="1" bestFit="1" customWidth="1"/>
    <col min="54" max="54" width="13.6640625" style="1" bestFit="1" customWidth="1"/>
    <col min="55" max="55" width="13.33203125" style="1" bestFit="1" customWidth="1"/>
    <col min="56" max="57" width="13.6640625" style="1" bestFit="1" customWidth="1"/>
    <col min="59" max="59" width="13.6640625" style="1" bestFit="1" customWidth="1"/>
    <col min="60" max="60" width="13.33203125" style="1" bestFit="1" customWidth="1"/>
    <col min="61" max="62" width="13.6640625" style="1" bestFit="1" customWidth="1"/>
    <col min="64" max="64" width="13.6640625" style="1" bestFit="1" customWidth="1"/>
    <col min="65" max="65" width="13.33203125" style="1" bestFit="1" customWidth="1"/>
    <col min="66" max="67" width="13.6640625" style="1" bestFit="1" customWidth="1"/>
    <col min="69" max="69" width="13.6640625" style="1" bestFit="1" customWidth="1"/>
    <col min="70" max="70" width="13.33203125" style="1" bestFit="1" customWidth="1"/>
    <col min="71" max="72" width="13.6640625" style="1" bestFit="1" customWidth="1"/>
    <col min="74" max="74" width="13.6640625" style="1" bestFit="1" customWidth="1"/>
    <col min="75" max="75" width="13.33203125" style="1" bestFit="1" customWidth="1"/>
    <col min="76" max="77" width="13.6640625" style="1" bestFit="1" customWidth="1"/>
    <col min="79" max="79" width="13.6640625" style="1" bestFit="1" customWidth="1"/>
    <col min="80" max="80" width="13.33203125" style="1" bestFit="1" customWidth="1"/>
    <col min="81" max="82" width="13.6640625" style="1" bestFit="1" customWidth="1"/>
    <col min="84" max="84" width="13.6640625" style="1" bestFit="1" customWidth="1"/>
    <col min="85" max="85" width="13.33203125" style="1" bestFit="1" customWidth="1"/>
    <col min="86" max="87" width="13.6640625" style="1" bestFit="1" customWidth="1"/>
    <col min="88" max="88" width="8.88671875" style="1"/>
    <col min="89" max="89" width="13.6640625" style="1" bestFit="1" customWidth="1"/>
    <col min="90" max="90" width="13.33203125" style="1" bestFit="1" customWidth="1"/>
    <col min="91" max="92" width="13.6640625" style="1" bestFit="1" customWidth="1"/>
    <col min="93" max="93" width="8.88671875" style="1"/>
    <col min="94" max="94" width="13.6640625" style="1" bestFit="1" customWidth="1"/>
    <col min="95" max="95" width="13.33203125" style="1" bestFit="1" customWidth="1"/>
    <col min="96" max="97" width="13.6640625" style="1" bestFit="1" customWidth="1"/>
    <col min="99" max="99" width="13.6640625" style="1" bestFit="1" customWidth="1"/>
    <col min="100" max="100" width="13.33203125" style="1" bestFit="1" customWidth="1"/>
    <col min="101" max="102" width="13.6640625" style="1" bestFit="1" customWidth="1"/>
    <col min="104" max="104" width="13.6640625" style="1" bestFit="1" customWidth="1"/>
    <col min="105" max="105" width="13.33203125" style="1" bestFit="1" customWidth="1"/>
    <col min="106" max="107" width="13.6640625" style="1" bestFit="1" customWidth="1"/>
    <col min="109" max="109" width="13.6640625" style="1" bestFit="1" customWidth="1"/>
    <col min="110" max="110" width="13.33203125" style="1" bestFit="1" customWidth="1"/>
    <col min="111" max="112" width="13.6640625" style="1" bestFit="1" customWidth="1"/>
    <col min="114" max="114" width="13.6640625" style="1" bestFit="1" customWidth="1"/>
    <col min="115" max="115" width="13.33203125" style="1" bestFit="1" customWidth="1"/>
    <col min="116" max="117" width="13.6640625" style="1" bestFit="1" customWidth="1"/>
    <col min="119" max="119" width="13.6640625" style="1" bestFit="1" customWidth="1"/>
    <col min="120" max="120" width="13.33203125" style="1" bestFit="1" customWidth="1"/>
    <col min="121" max="122" width="13.6640625" style="1" bestFit="1" customWidth="1"/>
    <col min="124" max="124" width="13.6640625" style="1" bestFit="1" customWidth="1"/>
    <col min="125" max="125" width="13.33203125" style="1" bestFit="1" customWidth="1"/>
    <col min="126" max="127" width="13.6640625" style="1" bestFit="1" customWidth="1"/>
    <col min="129" max="129" width="13.6640625" style="1" bestFit="1" customWidth="1"/>
    <col min="130" max="130" width="13.33203125" style="1" bestFit="1" customWidth="1"/>
    <col min="131" max="132" width="13.6640625" style="1" bestFit="1" customWidth="1"/>
    <col min="134" max="134" width="13.6640625" style="1" bestFit="1" customWidth="1"/>
    <col min="135" max="135" width="13.33203125" style="1" bestFit="1" customWidth="1"/>
    <col min="136" max="137" width="13.6640625" style="1" bestFit="1" customWidth="1"/>
  </cols>
  <sheetData>
    <row r="1" spans="1:137" x14ac:dyDescent="0.3">
      <c r="A1" s="4" t="s">
        <v>5</v>
      </c>
      <c r="D1" s="6" t="s">
        <v>18</v>
      </c>
      <c r="E1" s="7"/>
      <c r="F1" s="7"/>
      <c r="G1" s="8"/>
      <c r="I1" s="6" t="s">
        <v>19</v>
      </c>
      <c r="J1" s="7"/>
      <c r="K1" s="7"/>
      <c r="L1" s="8"/>
      <c r="N1" s="6" t="s">
        <v>20</v>
      </c>
      <c r="O1" s="7"/>
      <c r="P1" s="7"/>
      <c r="Q1" s="8"/>
      <c r="S1" s="6" t="s">
        <v>21</v>
      </c>
      <c r="T1" s="7"/>
      <c r="U1" s="7"/>
      <c r="V1" s="8"/>
      <c r="X1" s="6" t="s">
        <v>22</v>
      </c>
      <c r="Y1" s="7"/>
      <c r="Z1" s="7"/>
      <c r="AA1" s="8"/>
      <c r="AC1" s="6" t="s">
        <v>23</v>
      </c>
      <c r="AD1" s="7"/>
      <c r="AE1" s="7"/>
      <c r="AF1" s="8"/>
      <c r="AH1" s="6" t="s">
        <v>24</v>
      </c>
      <c r="AI1" s="7"/>
      <c r="AJ1" s="7"/>
      <c r="AK1" s="8"/>
      <c r="AM1" s="6" t="s">
        <v>25</v>
      </c>
      <c r="AN1" s="7"/>
      <c r="AO1" s="7"/>
      <c r="AP1" s="8"/>
      <c r="AR1" s="6" t="s">
        <v>26</v>
      </c>
      <c r="AS1" s="7"/>
      <c r="AT1" s="7"/>
      <c r="AU1" s="8"/>
      <c r="AW1" s="6" t="s">
        <v>27</v>
      </c>
      <c r="AX1" s="7"/>
      <c r="AY1" s="7"/>
      <c r="AZ1" s="8"/>
      <c r="BB1" s="6" t="s">
        <v>28</v>
      </c>
      <c r="BC1" s="7"/>
      <c r="BD1" s="7"/>
      <c r="BE1" s="8"/>
      <c r="BG1" s="6" t="s">
        <v>29</v>
      </c>
      <c r="BH1" s="7"/>
      <c r="BI1" s="7"/>
      <c r="BJ1" s="8"/>
      <c r="BL1" s="6" t="s">
        <v>30</v>
      </c>
      <c r="BM1" s="7"/>
      <c r="BN1" s="7"/>
      <c r="BO1" s="8"/>
      <c r="BQ1" s="6" t="s">
        <v>31</v>
      </c>
      <c r="BR1" s="7"/>
      <c r="BS1" s="7"/>
      <c r="BT1" s="8"/>
      <c r="BV1" s="6" t="s">
        <v>32</v>
      </c>
      <c r="BW1" s="7"/>
      <c r="BX1" s="7"/>
      <c r="BY1" s="8"/>
      <c r="CA1" s="6" t="s">
        <v>33</v>
      </c>
      <c r="CB1" s="7"/>
      <c r="CC1" s="7"/>
      <c r="CD1" s="8"/>
      <c r="CF1" s="6" t="s">
        <v>34</v>
      </c>
      <c r="CG1" s="7"/>
      <c r="CH1" s="7"/>
      <c r="CI1" s="8"/>
      <c r="CK1" s="6" t="s">
        <v>35</v>
      </c>
      <c r="CL1" s="7"/>
      <c r="CM1" s="7"/>
      <c r="CN1" s="8"/>
      <c r="CP1" s="6" t="s">
        <v>36</v>
      </c>
      <c r="CQ1" s="7"/>
      <c r="CR1" s="7"/>
      <c r="CS1" s="8"/>
      <c r="CU1" s="6" t="s">
        <v>37</v>
      </c>
      <c r="CV1" s="7"/>
      <c r="CW1" s="7"/>
      <c r="CX1" s="8"/>
      <c r="CZ1" s="6" t="s">
        <v>39</v>
      </c>
      <c r="DA1" s="7"/>
      <c r="DB1" s="7"/>
      <c r="DC1" s="8"/>
      <c r="DE1" s="6" t="s">
        <v>38</v>
      </c>
      <c r="DF1" s="7"/>
      <c r="DG1" s="7"/>
      <c r="DH1" s="8"/>
      <c r="DJ1" s="6" t="s">
        <v>40</v>
      </c>
      <c r="DK1" s="7"/>
      <c r="DL1" s="7"/>
      <c r="DM1" s="8"/>
      <c r="DO1" s="6" t="s">
        <v>41</v>
      </c>
      <c r="DP1" s="7"/>
      <c r="DQ1" s="7"/>
      <c r="DR1" s="8"/>
      <c r="DT1" s="6" t="s">
        <v>42</v>
      </c>
      <c r="DU1" s="7"/>
      <c r="DV1" s="7"/>
      <c r="DW1" s="8"/>
      <c r="DY1" s="6" t="s">
        <v>43</v>
      </c>
      <c r="DZ1" s="7"/>
      <c r="EA1" s="7"/>
      <c r="EB1" s="8"/>
      <c r="ED1" s="6" t="s">
        <v>44</v>
      </c>
      <c r="EE1" s="7"/>
      <c r="EF1" s="7"/>
      <c r="EG1" s="8"/>
    </row>
    <row r="2" spans="1:137" x14ac:dyDescent="0.3">
      <c r="B2" s="4" t="s">
        <v>4</v>
      </c>
      <c r="D2" s="9" t="s">
        <v>0</v>
      </c>
      <c r="E2" s="10" t="s">
        <v>1</v>
      </c>
      <c r="F2" s="10" t="s">
        <v>2</v>
      </c>
      <c r="G2" s="11" t="s">
        <v>3</v>
      </c>
      <c r="I2" s="9" t="s">
        <v>0</v>
      </c>
      <c r="J2" s="10" t="s">
        <v>1</v>
      </c>
      <c r="K2" s="10" t="s">
        <v>2</v>
      </c>
      <c r="L2" s="11" t="s">
        <v>3</v>
      </c>
      <c r="N2" s="9" t="s">
        <v>0</v>
      </c>
      <c r="O2" s="10" t="s">
        <v>1</v>
      </c>
      <c r="P2" s="10" t="s">
        <v>2</v>
      </c>
      <c r="Q2" s="11" t="s">
        <v>3</v>
      </c>
      <c r="S2" s="9" t="s">
        <v>0</v>
      </c>
      <c r="T2" s="10" t="s">
        <v>1</v>
      </c>
      <c r="U2" s="10" t="s">
        <v>2</v>
      </c>
      <c r="V2" s="11" t="s">
        <v>3</v>
      </c>
      <c r="X2" s="9" t="s">
        <v>0</v>
      </c>
      <c r="Y2" s="10" t="s">
        <v>1</v>
      </c>
      <c r="Z2" s="10" t="s">
        <v>2</v>
      </c>
      <c r="AA2" s="11" t="s">
        <v>3</v>
      </c>
      <c r="AC2" s="9" t="s">
        <v>0</v>
      </c>
      <c r="AD2" s="10" t="s">
        <v>1</v>
      </c>
      <c r="AE2" s="10" t="s">
        <v>2</v>
      </c>
      <c r="AF2" s="11" t="s">
        <v>3</v>
      </c>
      <c r="AH2" s="9" t="s">
        <v>0</v>
      </c>
      <c r="AI2" s="10" t="s">
        <v>1</v>
      </c>
      <c r="AJ2" s="10" t="s">
        <v>2</v>
      </c>
      <c r="AK2" s="11" t="s">
        <v>3</v>
      </c>
      <c r="AM2" s="9" t="s">
        <v>0</v>
      </c>
      <c r="AN2" s="10" t="s">
        <v>1</v>
      </c>
      <c r="AO2" s="10" t="s">
        <v>2</v>
      </c>
      <c r="AP2" s="11" t="s">
        <v>3</v>
      </c>
      <c r="AR2" s="9" t="s">
        <v>0</v>
      </c>
      <c r="AS2" s="10" t="s">
        <v>1</v>
      </c>
      <c r="AT2" s="10" t="s">
        <v>2</v>
      </c>
      <c r="AU2" s="11" t="s">
        <v>3</v>
      </c>
      <c r="AW2" s="9" t="s">
        <v>0</v>
      </c>
      <c r="AX2" s="10" t="s">
        <v>1</v>
      </c>
      <c r="AY2" s="10" t="s">
        <v>2</v>
      </c>
      <c r="AZ2" s="11" t="s">
        <v>3</v>
      </c>
      <c r="BB2" s="9" t="s">
        <v>0</v>
      </c>
      <c r="BC2" s="10" t="s">
        <v>1</v>
      </c>
      <c r="BD2" s="10" t="s">
        <v>2</v>
      </c>
      <c r="BE2" s="11" t="s">
        <v>3</v>
      </c>
      <c r="BG2" s="9" t="s">
        <v>0</v>
      </c>
      <c r="BH2" s="10" t="s">
        <v>1</v>
      </c>
      <c r="BI2" s="10" t="s">
        <v>2</v>
      </c>
      <c r="BJ2" s="11" t="s">
        <v>3</v>
      </c>
      <c r="BL2" s="9" t="s">
        <v>0</v>
      </c>
      <c r="BM2" s="10" t="s">
        <v>1</v>
      </c>
      <c r="BN2" s="10" t="s">
        <v>2</v>
      </c>
      <c r="BO2" s="11" t="s">
        <v>3</v>
      </c>
      <c r="BQ2" s="9" t="s">
        <v>0</v>
      </c>
      <c r="BR2" s="10" t="s">
        <v>1</v>
      </c>
      <c r="BS2" s="10" t="s">
        <v>2</v>
      </c>
      <c r="BT2" s="11" t="s">
        <v>3</v>
      </c>
      <c r="BV2" s="9" t="s">
        <v>0</v>
      </c>
      <c r="BW2" s="10" t="s">
        <v>1</v>
      </c>
      <c r="BX2" s="10" t="s">
        <v>2</v>
      </c>
      <c r="BY2" s="11" t="s">
        <v>3</v>
      </c>
      <c r="CA2" s="9" t="s">
        <v>0</v>
      </c>
      <c r="CB2" s="10" t="s">
        <v>1</v>
      </c>
      <c r="CC2" s="10" t="s">
        <v>2</v>
      </c>
      <c r="CD2" s="11" t="s">
        <v>3</v>
      </c>
      <c r="CF2" s="9" t="s">
        <v>0</v>
      </c>
      <c r="CG2" s="10" t="s">
        <v>1</v>
      </c>
      <c r="CH2" s="10" t="s">
        <v>2</v>
      </c>
      <c r="CI2" s="11" t="s">
        <v>3</v>
      </c>
      <c r="CK2" s="9" t="s">
        <v>0</v>
      </c>
      <c r="CL2" s="10" t="s">
        <v>1</v>
      </c>
      <c r="CM2" s="10" t="s">
        <v>2</v>
      </c>
      <c r="CN2" s="11" t="s">
        <v>3</v>
      </c>
      <c r="CP2" s="9" t="s">
        <v>0</v>
      </c>
      <c r="CQ2" s="10" t="s">
        <v>1</v>
      </c>
      <c r="CR2" s="10" t="s">
        <v>2</v>
      </c>
      <c r="CS2" s="11" t="s">
        <v>3</v>
      </c>
      <c r="CU2" s="9" t="s">
        <v>0</v>
      </c>
      <c r="CV2" s="10" t="s">
        <v>1</v>
      </c>
      <c r="CW2" s="10" t="s">
        <v>2</v>
      </c>
      <c r="CX2" s="11" t="s">
        <v>3</v>
      </c>
      <c r="CZ2" s="9" t="s">
        <v>0</v>
      </c>
      <c r="DA2" s="10" t="s">
        <v>1</v>
      </c>
      <c r="DB2" s="10" t="s">
        <v>2</v>
      </c>
      <c r="DC2" s="11" t="s">
        <v>3</v>
      </c>
      <c r="DE2" s="9" t="s">
        <v>0</v>
      </c>
      <c r="DF2" s="10" t="s">
        <v>1</v>
      </c>
      <c r="DG2" s="10" t="s">
        <v>2</v>
      </c>
      <c r="DH2" s="11" t="s">
        <v>3</v>
      </c>
      <c r="DJ2" s="9" t="s">
        <v>0</v>
      </c>
      <c r="DK2" s="10" t="s">
        <v>1</v>
      </c>
      <c r="DL2" s="10" t="s">
        <v>2</v>
      </c>
      <c r="DM2" s="11" t="s">
        <v>3</v>
      </c>
      <c r="DO2" s="9" t="s">
        <v>0</v>
      </c>
      <c r="DP2" s="10" t="s">
        <v>1</v>
      </c>
      <c r="DQ2" s="10" t="s">
        <v>2</v>
      </c>
      <c r="DR2" s="11" t="s">
        <v>3</v>
      </c>
      <c r="DT2" s="9" t="s">
        <v>0</v>
      </c>
      <c r="DU2" s="10" t="s">
        <v>1</v>
      </c>
      <c r="DV2" s="10" t="s">
        <v>2</v>
      </c>
      <c r="DW2" s="11" t="s">
        <v>3</v>
      </c>
      <c r="DY2" s="9" t="s">
        <v>0</v>
      </c>
      <c r="DZ2" s="10" t="s">
        <v>1</v>
      </c>
      <c r="EA2" s="10" t="s">
        <v>2</v>
      </c>
      <c r="EB2" s="11" t="s">
        <v>3</v>
      </c>
      <c r="ED2" s="9" t="s">
        <v>0</v>
      </c>
      <c r="EE2" s="10" t="s">
        <v>1</v>
      </c>
      <c r="EF2" s="10" t="s">
        <v>2</v>
      </c>
      <c r="EG2" s="11" t="s">
        <v>3</v>
      </c>
    </row>
    <row r="3" spans="1:137" x14ac:dyDescent="0.3">
      <c r="B3" s="4">
        <v>0.2</v>
      </c>
      <c r="D3" s="9">
        <v>2.0470686728395058</v>
      </c>
      <c r="E3" s="10">
        <v>2.3022393136864459</v>
      </c>
      <c r="F3" s="10">
        <v>4.5375182163084196</v>
      </c>
      <c r="G3" s="11">
        <v>53.826614224844306</v>
      </c>
      <c r="I3" s="9">
        <v>4.5091717692154516</v>
      </c>
      <c r="J3" s="10">
        <v>4.4959996847205632</v>
      </c>
      <c r="K3" s="10">
        <v>20.847836664693048</v>
      </c>
      <c r="L3" s="11">
        <v>365.6997705670272</v>
      </c>
      <c r="N3" s="9">
        <v>1.4063984182098763</v>
      </c>
      <c r="O3" s="10">
        <v>1.6022190279437141</v>
      </c>
      <c r="P3" s="10">
        <v>3.101260383516069</v>
      </c>
      <c r="Q3" s="11">
        <v>55.756309406751889</v>
      </c>
      <c r="S3" s="9">
        <v>0.33166442652329747</v>
      </c>
      <c r="T3" s="10">
        <v>0.4392236658701712</v>
      </c>
      <c r="U3" s="10">
        <v>0.94853804763465532</v>
      </c>
      <c r="V3" s="11">
        <v>15.122091117666338</v>
      </c>
      <c r="X3" s="9">
        <v>2.538692901234568</v>
      </c>
      <c r="Y3" s="10">
        <v>2.7078089738483997</v>
      </c>
      <c r="Z3" s="10">
        <v>3.9073288812411229</v>
      </c>
      <c r="AA3" s="11">
        <v>87.622910521140611</v>
      </c>
      <c r="AC3" s="9">
        <v>1.4249378858024691</v>
      </c>
      <c r="AD3" s="10">
        <v>1.6749581010221688</v>
      </c>
      <c r="AE3" s="10">
        <v>3.2271486653415233</v>
      </c>
      <c r="AF3" s="11">
        <v>56.616683054736143</v>
      </c>
      <c r="AH3" s="9">
        <v>5.486559139784946E-2</v>
      </c>
      <c r="AI3" s="10">
        <v>0.17598483339970794</v>
      </c>
      <c r="AJ3" s="10">
        <v>2.3874644044082145</v>
      </c>
      <c r="AK3" s="11">
        <v>114.35594886922321</v>
      </c>
      <c r="AM3" s="9">
        <v>0.3331963734567901</v>
      </c>
      <c r="AN3" s="10">
        <v>0.54237189698659238</v>
      </c>
      <c r="AO3" s="10">
        <v>4.6491254850339923</v>
      </c>
      <c r="AP3" s="11">
        <v>232.44428056374957</v>
      </c>
      <c r="AR3" s="9">
        <v>2.1337365591397903E-3</v>
      </c>
      <c r="AS3" s="10">
        <v>1.0640681003584238E-2</v>
      </c>
      <c r="AT3" s="10">
        <v>3.0722308567964673</v>
      </c>
      <c r="AU3" s="11">
        <v>498.61520812848238</v>
      </c>
      <c r="AW3" s="9">
        <v>1.3322453703703703</v>
      </c>
      <c r="AX3" s="10">
        <v>1.324164924332935</v>
      </c>
      <c r="AY3" s="10">
        <v>16.996718311112524</v>
      </c>
      <c r="AZ3" s="11">
        <v>837.43444772205828</v>
      </c>
      <c r="BB3" s="9">
        <v>1.619308169056153</v>
      </c>
      <c r="BC3" s="10">
        <v>1.6028163580246912</v>
      </c>
      <c r="BD3" s="10">
        <v>3.5903717228266419</v>
      </c>
      <c r="BE3" s="11">
        <v>79.060144215011462</v>
      </c>
      <c r="BG3" s="9">
        <v>0</v>
      </c>
      <c r="BH3" s="10">
        <v>4.9780963759458383E-3</v>
      </c>
      <c r="BI3" s="10">
        <v>6.7074672326718196E-2</v>
      </c>
      <c r="BJ3" s="11">
        <v>3.6053752867912157</v>
      </c>
      <c r="BL3" s="9">
        <v>0.98307556750298686</v>
      </c>
      <c r="BM3" s="10">
        <v>1.0754994690030533</v>
      </c>
      <c r="BN3" s="10">
        <v>1.5845849060593566</v>
      </c>
      <c r="BO3" s="11">
        <v>25.979187151753521</v>
      </c>
      <c r="BQ3" s="9">
        <v>0</v>
      </c>
      <c r="BR3" s="10">
        <v>0</v>
      </c>
      <c r="BS3" s="10">
        <v>0</v>
      </c>
      <c r="BT3" s="11">
        <v>71.505376344086017</v>
      </c>
      <c r="BV3" s="9">
        <v>6.7176441358024679</v>
      </c>
      <c r="BW3" s="10">
        <v>6.8208270277445893</v>
      </c>
      <c r="BX3" s="10">
        <v>20.207297008208133</v>
      </c>
      <c r="BY3" s="11">
        <v>250.05408062930189</v>
      </c>
      <c r="CA3" s="9">
        <v>0</v>
      </c>
      <c r="CB3" s="10">
        <v>0</v>
      </c>
      <c r="CC3" s="10">
        <v>0</v>
      </c>
      <c r="CD3" s="11">
        <v>6.3246714456391873</v>
      </c>
      <c r="CF3" s="9">
        <v>0</v>
      </c>
      <c r="CG3" s="10">
        <v>0</v>
      </c>
      <c r="CH3" s="10">
        <v>0.16527577332304236</v>
      </c>
      <c r="CI3" s="11">
        <v>124.31675627240143</v>
      </c>
      <c r="CK3" s="9">
        <v>2.307347670250896E-2</v>
      </c>
      <c r="CL3" s="10">
        <v>2.3329848665870168E-2</v>
      </c>
      <c r="CM3" s="10">
        <v>3.0400860109324284E-2</v>
      </c>
      <c r="CN3" s="11">
        <v>5.6129137987545059</v>
      </c>
      <c r="CP3" s="9">
        <v>0</v>
      </c>
      <c r="CQ3" s="10">
        <v>0</v>
      </c>
      <c r="CR3" s="10">
        <v>0</v>
      </c>
      <c r="CS3" s="11">
        <v>97.672894133071139</v>
      </c>
      <c r="CU3" s="9">
        <v>0.27117939814814812</v>
      </c>
      <c r="CV3" s="10">
        <v>0.24511162551440333</v>
      </c>
      <c r="CW3" s="10">
        <v>0.59732407407407417</v>
      </c>
      <c r="CX3" s="11">
        <v>12.721075057358243</v>
      </c>
      <c r="CZ3" s="9">
        <v>0</v>
      </c>
      <c r="DA3" s="10">
        <v>0</v>
      </c>
      <c r="DB3" s="10">
        <v>4.2016455031489769E-3</v>
      </c>
      <c r="DC3" s="11">
        <v>9.6998207885304666</v>
      </c>
      <c r="DE3" s="9">
        <v>3.6623158452807645</v>
      </c>
      <c r="DF3" s="10">
        <v>3.7257800677021109</v>
      </c>
      <c r="DG3" s="10">
        <v>12.013305041886495</v>
      </c>
      <c r="DH3" s="11">
        <v>138.74139626352022</v>
      </c>
      <c r="DJ3" s="9">
        <v>0</v>
      </c>
      <c r="DK3" s="10">
        <v>0</v>
      </c>
      <c r="DL3" s="10">
        <v>0</v>
      </c>
      <c r="DM3" s="11">
        <v>7.3254670599803324</v>
      </c>
      <c r="DO3" s="9">
        <v>0</v>
      </c>
      <c r="DP3" s="10">
        <v>0</v>
      </c>
      <c r="DQ3" s="10">
        <v>0</v>
      </c>
      <c r="DR3" s="11">
        <v>33.402982628646342</v>
      </c>
      <c r="DT3" s="9">
        <v>0</v>
      </c>
      <c r="DU3" s="10">
        <v>0</v>
      </c>
      <c r="DV3" s="10">
        <v>0</v>
      </c>
      <c r="DW3" s="11">
        <v>5.7808915109800054</v>
      </c>
      <c r="DY3" s="9">
        <v>0</v>
      </c>
      <c r="DZ3" s="10">
        <v>0</v>
      </c>
      <c r="EA3" s="10">
        <v>0</v>
      </c>
      <c r="EB3" s="11">
        <v>41.261553588987219</v>
      </c>
      <c r="ED3" s="9">
        <v>0</v>
      </c>
      <c r="EE3" s="10">
        <v>0</v>
      </c>
      <c r="EF3" s="10">
        <v>4.9720389577892661E-2</v>
      </c>
      <c r="EG3" s="11">
        <v>29.394414575866193</v>
      </c>
    </row>
    <row r="4" spans="1:137" x14ac:dyDescent="0.3">
      <c r="B4" s="4">
        <v>0.05</v>
      </c>
      <c r="D4" s="9">
        <v>3.6171594982078856</v>
      </c>
      <c r="E4" s="10">
        <v>3.3294338245055091</v>
      </c>
      <c r="F4" s="10">
        <v>8.1818978794190524</v>
      </c>
      <c r="G4" s="11">
        <v>70.702228777450017</v>
      </c>
      <c r="I4" s="9">
        <v>13.184413580246913</v>
      </c>
      <c r="J4" s="10">
        <v>10.088983472720033</v>
      </c>
      <c r="K4" s="10">
        <v>47.996789788646765</v>
      </c>
      <c r="L4" s="11">
        <v>444.50180268764336</v>
      </c>
      <c r="N4" s="9">
        <v>3.2775373357228195</v>
      </c>
      <c r="O4" s="10">
        <v>3.2431385238284882</v>
      </c>
      <c r="P4" s="10">
        <v>7.0924326767532584</v>
      </c>
      <c r="Q4" s="11">
        <v>84.543797115699604</v>
      </c>
      <c r="S4" s="9">
        <v>0.84647550776583036</v>
      </c>
      <c r="T4" s="10">
        <v>0.85573476702508966</v>
      </c>
      <c r="U4" s="10">
        <v>2.2611571034351505</v>
      </c>
      <c r="V4" s="11">
        <v>21.730580137659778</v>
      </c>
      <c r="X4" s="9">
        <v>4.4420051772202305</v>
      </c>
      <c r="Y4" s="10">
        <v>4.4890813752820913</v>
      </c>
      <c r="Z4" s="10">
        <v>8.257758781714438</v>
      </c>
      <c r="AA4" s="11">
        <v>128.26941986234021</v>
      </c>
      <c r="AC4" s="9">
        <v>3.5478643966547194</v>
      </c>
      <c r="AD4" s="10">
        <v>3.5123788663215181</v>
      </c>
      <c r="AE4" s="10">
        <v>7.9006905016158981</v>
      </c>
      <c r="AF4" s="11">
        <v>72.127990822681085</v>
      </c>
      <c r="AH4" s="9">
        <v>2.3408004778972518</v>
      </c>
      <c r="AI4" s="10">
        <v>2.0838726271073944</v>
      </c>
      <c r="AJ4" s="10">
        <v>9.2928393828217803</v>
      </c>
      <c r="AK4" s="11">
        <v>159.59316617502458</v>
      </c>
      <c r="AM4" s="9">
        <v>3.3337813620071683</v>
      </c>
      <c r="AN4" s="10">
        <v>2.783170715518386</v>
      </c>
      <c r="AO4" s="10">
        <v>19.38404647867965</v>
      </c>
      <c r="AP4" s="11">
        <v>389.25352343493944</v>
      </c>
      <c r="AR4" s="9">
        <v>2.5869922341696534</v>
      </c>
      <c r="AS4" s="10">
        <v>2.0186595645825034</v>
      </c>
      <c r="AT4" s="10">
        <v>28.493246969969302</v>
      </c>
      <c r="AU4" s="11">
        <v>707.02023926581433</v>
      </c>
      <c r="AW4" s="9">
        <v>10.065959776981284</v>
      </c>
      <c r="AX4" s="10">
        <v>6.4570473251028808</v>
      </c>
      <c r="AY4" s="10">
        <v>80.345076794846037</v>
      </c>
      <c r="AZ4" s="11">
        <v>1223.9204359226483</v>
      </c>
      <c r="BB4" s="9">
        <v>3.6587514934289129</v>
      </c>
      <c r="BC4" s="10">
        <v>3.2792795035178544</v>
      </c>
      <c r="BD4" s="10">
        <v>8.10122408306108</v>
      </c>
      <c r="BE4" s="11">
        <v>88.167813831530651</v>
      </c>
      <c r="BG4" s="9">
        <v>3.1735364396654725E-2</v>
      </c>
      <c r="BH4" s="10">
        <v>2.8789990707553434E-2</v>
      </c>
      <c r="BI4" s="10">
        <v>0.4535794715640562</v>
      </c>
      <c r="BJ4" s="11">
        <v>6.3302718040621269</v>
      </c>
      <c r="BL4" s="9">
        <v>1.6087962962962963</v>
      </c>
      <c r="BM4" s="10">
        <v>1.4792413381123055</v>
      </c>
      <c r="BN4" s="10">
        <v>2.9068558519505321</v>
      </c>
      <c r="BO4" s="11">
        <v>38.522205834152729</v>
      </c>
      <c r="BQ4" s="9">
        <v>0</v>
      </c>
      <c r="BR4" s="10">
        <v>0</v>
      </c>
      <c r="BS4" s="10">
        <v>1.3217726957140794</v>
      </c>
      <c r="BT4" s="11">
        <v>111.5068697729988</v>
      </c>
      <c r="BV4" s="9">
        <v>12.904868578255675</v>
      </c>
      <c r="BW4" s="10">
        <v>10.659050179211471</v>
      </c>
      <c r="BX4" s="10">
        <v>41.221972876863923</v>
      </c>
      <c r="BY4" s="11">
        <v>299.27728613569309</v>
      </c>
      <c r="CA4" s="9">
        <v>0</v>
      </c>
      <c r="CB4" s="10">
        <v>0</v>
      </c>
      <c r="CC4" s="10">
        <v>0.1241440317470387</v>
      </c>
      <c r="CD4" s="11">
        <v>7.7331202884300225</v>
      </c>
      <c r="CF4" s="9">
        <v>0</v>
      </c>
      <c r="CG4" s="10">
        <v>0</v>
      </c>
      <c r="CH4" s="10">
        <v>4.9637017477083134</v>
      </c>
      <c r="CI4" s="11">
        <v>163.76802687643394</v>
      </c>
      <c r="CK4" s="9">
        <v>7.8815710872162478E-2</v>
      </c>
      <c r="CL4" s="10">
        <v>9.429344218770741E-2</v>
      </c>
      <c r="CM4" s="10">
        <v>0.14025676404351825</v>
      </c>
      <c r="CN4" s="11">
        <v>10.512946574893476</v>
      </c>
      <c r="CP4" s="9">
        <v>0</v>
      </c>
      <c r="CQ4" s="10">
        <v>0</v>
      </c>
      <c r="CR4" s="10">
        <v>1.4464563883514305</v>
      </c>
      <c r="CS4" s="11">
        <v>120.92551622418878</v>
      </c>
      <c r="CU4" s="9">
        <v>1.1316666666666666</v>
      </c>
      <c r="CV4" s="10">
        <v>1.2936934156378601</v>
      </c>
      <c r="CW4" s="10">
        <v>1.9964847590953783</v>
      </c>
      <c r="CX4" s="11">
        <v>16.988425925925924</v>
      </c>
      <c r="CZ4" s="9">
        <v>3.8580246913580249E-3</v>
      </c>
      <c r="DA4" s="10">
        <v>3.7335722819593787E-3</v>
      </c>
      <c r="DB4" s="10">
        <v>0.33955683488227023</v>
      </c>
      <c r="DC4" s="11">
        <v>14.480660095579449</v>
      </c>
      <c r="DE4" s="9">
        <v>7.7854938271604937</v>
      </c>
      <c r="DF4" s="10">
        <v>6.4022550776583032</v>
      </c>
      <c r="DG4" s="10">
        <v>25.790506285617621</v>
      </c>
      <c r="DH4" s="11">
        <v>167.194362504097</v>
      </c>
      <c r="DJ4" s="9">
        <v>0</v>
      </c>
      <c r="DK4" s="10">
        <v>0</v>
      </c>
      <c r="DL4" s="10">
        <v>2.4890481879729191E-3</v>
      </c>
      <c r="DM4" s="11">
        <v>8.988575268817204</v>
      </c>
      <c r="DO4" s="9">
        <v>0</v>
      </c>
      <c r="DP4" s="10">
        <v>0</v>
      </c>
      <c r="DQ4" s="10">
        <v>0.46329336758968492</v>
      </c>
      <c r="DR4" s="11">
        <v>47.56022615535889</v>
      </c>
      <c r="DT4" s="9">
        <v>0</v>
      </c>
      <c r="DU4" s="10">
        <v>0</v>
      </c>
      <c r="DV4" s="10">
        <v>6.3437688330637227E-3</v>
      </c>
      <c r="DW4" s="11">
        <v>7.644489247311828</v>
      </c>
      <c r="DY4" s="9">
        <v>0</v>
      </c>
      <c r="DZ4" s="10">
        <v>6.4964157706093192E-2</v>
      </c>
      <c r="EA4" s="10">
        <v>0</v>
      </c>
      <c r="EB4" s="11">
        <v>50.783861848574233</v>
      </c>
      <c r="ED4" s="9">
        <v>0</v>
      </c>
      <c r="EE4" s="10">
        <v>0</v>
      </c>
      <c r="EF4" s="10">
        <v>0.57871471719126111</v>
      </c>
      <c r="EG4" s="11">
        <v>34.093115292712064</v>
      </c>
    </row>
    <row r="5" spans="1:137" x14ac:dyDescent="0.3">
      <c r="B5" s="5">
        <v>0.5</v>
      </c>
      <c r="C5" s="2"/>
      <c r="D5" s="12">
        <v>7.3294649559636706</v>
      </c>
      <c r="E5" s="13">
        <v>4.295806783485995</v>
      </c>
      <c r="F5" s="13">
        <v>17.213761661080625</v>
      </c>
      <c r="G5" s="14">
        <v>122.95773596176821</v>
      </c>
      <c r="H5" s="2"/>
      <c r="I5" s="12">
        <v>33.543471226602946</v>
      </c>
      <c r="J5" s="13">
        <v>15.633711668657904</v>
      </c>
      <c r="K5" s="13">
        <v>90.086407417980354</v>
      </c>
      <c r="L5" s="14">
        <v>556.37086201245484</v>
      </c>
      <c r="M5" s="2"/>
      <c r="N5" s="12">
        <v>6.1452732974910393</v>
      </c>
      <c r="O5" s="13">
        <v>4.606937806982609</v>
      </c>
      <c r="P5" s="13">
        <v>15.100658870879633</v>
      </c>
      <c r="Q5" s="14">
        <v>110.89192068174376</v>
      </c>
      <c r="R5" s="2"/>
      <c r="S5" s="12">
        <v>2.107352648347272</v>
      </c>
      <c r="T5" s="13">
        <v>1.213784348864994</v>
      </c>
      <c r="U5" s="13">
        <v>5.1118882227931612</v>
      </c>
      <c r="V5" s="14">
        <v>25.131104555883311</v>
      </c>
      <c r="W5" s="2"/>
      <c r="X5" s="12">
        <v>7.7098267622461156</v>
      </c>
      <c r="Y5" s="13">
        <v>5.8311346741006238</v>
      </c>
      <c r="Z5" s="13">
        <v>15.110020335303425</v>
      </c>
      <c r="AA5" s="14">
        <v>174.69272369714847</v>
      </c>
      <c r="AB5" s="2"/>
      <c r="AC5" s="12">
        <v>7.7430555555555545</v>
      </c>
      <c r="AD5" s="13">
        <v>4.9699240010619938</v>
      </c>
      <c r="AE5" s="13">
        <v>16.670224023147707</v>
      </c>
      <c r="AF5" s="14">
        <v>109.62514934289128</v>
      </c>
      <c r="AG5" s="2"/>
      <c r="AH5" s="12">
        <v>9.143518518518519</v>
      </c>
      <c r="AI5" s="13">
        <v>4.8460523695738749</v>
      </c>
      <c r="AJ5" s="13">
        <v>21.543416930109288</v>
      </c>
      <c r="AK5" s="14">
        <v>223.83644706653553</v>
      </c>
      <c r="AL5" s="2"/>
      <c r="AM5" s="12">
        <v>12.733348267622461</v>
      </c>
      <c r="AN5" s="13">
        <v>5.268983140846939</v>
      </c>
      <c r="AO5" s="13">
        <v>58.23104006090017</v>
      </c>
      <c r="AP5" s="14">
        <v>522.87364798426745</v>
      </c>
      <c r="AQ5" s="2"/>
      <c r="AR5" s="12">
        <v>15.782743428912783</v>
      </c>
      <c r="AS5" s="13">
        <v>4.4837299216779503</v>
      </c>
      <c r="AT5" s="13">
        <v>99.062322682850322</v>
      </c>
      <c r="AU5" s="14">
        <v>887.07391019337922</v>
      </c>
      <c r="AV5" s="2"/>
      <c r="AW5" s="12">
        <v>46.483721624850659</v>
      </c>
      <c r="AX5" s="13">
        <v>14.192635736094516</v>
      </c>
      <c r="AY5" s="13">
        <v>207.7453783000814</v>
      </c>
      <c r="AZ5" s="14">
        <v>1383.6119305145851</v>
      </c>
      <c r="BA5" s="2"/>
      <c r="BB5" s="12">
        <v>6.9621789127837514</v>
      </c>
      <c r="BC5" s="13">
        <v>4.6551008894198853</v>
      </c>
      <c r="BD5" s="13">
        <v>20.656214426435188</v>
      </c>
      <c r="BE5" s="14">
        <v>124.07817109144541</v>
      </c>
      <c r="BF5" s="2"/>
      <c r="BG5" s="12">
        <v>0.19787933094384708</v>
      </c>
      <c r="BH5" s="13">
        <v>5.0154320987654322E-2</v>
      </c>
      <c r="BI5" s="13">
        <v>1.1010183511135077</v>
      </c>
      <c r="BJ5" s="14">
        <v>11.156178302196</v>
      </c>
      <c r="BK5" s="2"/>
      <c r="BL5" s="12">
        <v>2.8095131421744326</v>
      </c>
      <c r="BM5" s="13">
        <v>2.1167280631886363</v>
      </c>
      <c r="BN5" s="13">
        <v>6.7575455605953278</v>
      </c>
      <c r="BO5" s="14">
        <v>57.165683382497541</v>
      </c>
      <c r="BP5" s="2"/>
      <c r="BQ5" s="12">
        <v>0</v>
      </c>
      <c r="BR5" s="13">
        <v>0</v>
      </c>
      <c r="BS5" s="13">
        <v>12.215841007531465</v>
      </c>
      <c r="BT5" s="14">
        <v>179.48402031063321</v>
      </c>
      <c r="BU5" s="2"/>
      <c r="BV5" s="12">
        <v>29.156212664277181</v>
      </c>
      <c r="BW5" s="13">
        <v>13.520841630160625</v>
      </c>
      <c r="BX5" s="13">
        <v>69.721708993702052</v>
      </c>
      <c r="BY5" s="14">
        <v>385.11635529334671</v>
      </c>
      <c r="BZ5" s="2"/>
      <c r="CA5" s="12">
        <v>0.19414575866188771</v>
      </c>
      <c r="CB5" s="13">
        <v>0</v>
      </c>
      <c r="CC5" s="13">
        <v>0.9865221344667533</v>
      </c>
      <c r="CD5" s="14">
        <v>10.924432497013143</v>
      </c>
      <c r="CE5" s="2"/>
      <c r="CF5" s="12">
        <v>0.3083501178883708</v>
      </c>
      <c r="CG5" s="13">
        <v>0</v>
      </c>
      <c r="CH5" s="13">
        <v>25.013447468307586</v>
      </c>
      <c r="CI5" s="14">
        <v>186.45116355293342</v>
      </c>
      <c r="CJ5" s="3"/>
      <c r="CK5" s="12">
        <v>0.24220311161861263</v>
      </c>
      <c r="CL5" s="13">
        <v>0.17722023098367182</v>
      </c>
      <c r="CM5" s="13">
        <v>0.46165235794363202</v>
      </c>
      <c r="CN5" s="14">
        <v>35.009013438216975</v>
      </c>
      <c r="CO5" s="3"/>
      <c r="CP5" s="12">
        <v>0</v>
      </c>
      <c r="CQ5" s="13">
        <v>0</v>
      </c>
      <c r="CR5" s="13">
        <v>12.171148275023524</v>
      </c>
      <c r="CS5" s="14">
        <v>173.2078853046595</v>
      </c>
      <c r="CT5" s="2"/>
      <c r="CU5" s="12">
        <v>2.3520695400415166</v>
      </c>
      <c r="CV5" s="13">
        <v>1.7350823045267489</v>
      </c>
      <c r="CW5" s="13">
        <v>3.9018627772315089</v>
      </c>
      <c r="CX5" s="14">
        <v>35.564142903965923</v>
      </c>
      <c r="CY5" s="2"/>
      <c r="CZ5" s="12">
        <v>0.13523571506609855</v>
      </c>
      <c r="DA5" s="13">
        <v>8.7531527943714316E-3</v>
      </c>
      <c r="DB5" s="13">
        <v>2.0376163464825563</v>
      </c>
      <c r="DC5" s="14">
        <v>21.987007168458781</v>
      </c>
      <c r="DD5" s="2"/>
      <c r="DE5" s="12">
        <v>19.326463560334528</v>
      </c>
      <c r="DF5" s="13">
        <v>8.5550660427452527</v>
      </c>
      <c r="DG5" s="13">
        <v>47.585744406029399</v>
      </c>
      <c r="DH5" s="14">
        <v>291.50114716486428</v>
      </c>
      <c r="DI5" s="2"/>
      <c r="DJ5" s="12">
        <v>0</v>
      </c>
      <c r="DK5" s="13">
        <v>0</v>
      </c>
      <c r="DL5" s="13">
        <v>0.37768552880599698</v>
      </c>
      <c r="DM5" s="14">
        <v>18.55958781362007</v>
      </c>
      <c r="DN5" s="2"/>
      <c r="DO5" s="12">
        <v>0</v>
      </c>
      <c r="DP5" s="13">
        <v>0</v>
      </c>
      <c r="DQ5" s="13">
        <v>5.0096059638475658</v>
      </c>
      <c r="DR5" s="14">
        <v>68.780727630285142</v>
      </c>
      <c r="DS5" s="2"/>
      <c r="DT5" s="12">
        <v>0</v>
      </c>
      <c r="DU5" s="13">
        <v>0</v>
      </c>
      <c r="DV5" s="13">
        <v>0.33186942056720342</v>
      </c>
      <c r="DW5" s="14">
        <v>9.2346771550311377</v>
      </c>
      <c r="DX5" s="2"/>
      <c r="DY5" s="12">
        <v>0.35914351851851856</v>
      </c>
      <c r="DZ5" s="13">
        <v>0.30316606929510154</v>
      </c>
      <c r="EA5" s="13">
        <v>2.4623140482760806</v>
      </c>
      <c r="EB5" s="14">
        <v>73.312684365781706</v>
      </c>
      <c r="EC5" s="2"/>
      <c r="ED5" s="12">
        <v>9.197033054559936E-2</v>
      </c>
      <c r="EE5" s="13">
        <v>0</v>
      </c>
      <c r="EF5" s="13">
        <v>2.7591539703182106</v>
      </c>
      <c r="EG5" s="14">
        <v>51.86823992133727</v>
      </c>
    </row>
    <row r="6" spans="1:137" x14ac:dyDescent="0.3">
      <c r="B6" s="4">
        <v>0.2</v>
      </c>
      <c r="D6" s="9">
        <v>23.371042413381133</v>
      </c>
      <c r="E6" s="10">
        <v>5.9493229788928703</v>
      </c>
      <c r="F6" s="10">
        <v>46.511499843167933</v>
      </c>
      <c r="G6" s="11">
        <v>326.46263520157322</v>
      </c>
      <c r="I6" s="9">
        <v>127.13974001120734</v>
      </c>
      <c r="J6" s="10">
        <v>21.742831541218635</v>
      </c>
      <c r="K6" s="10">
        <v>277.05100874735234</v>
      </c>
      <c r="L6" s="11">
        <v>716.85922648312021</v>
      </c>
      <c r="N6" s="9">
        <v>15.986633811230584</v>
      </c>
      <c r="O6" s="10">
        <v>5.5554974777645034</v>
      </c>
      <c r="P6" s="10">
        <v>45.168471116468076</v>
      </c>
      <c r="Q6" s="11">
        <v>143.65228613569317</v>
      </c>
      <c r="S6" s="9">
        <v>7.4044073333967724</v>
      </c>
      <c r="T6" s="10">
        <v>2.0811761582370898</v>
      </c>
      <c r="U6" s="10">
        <v>13.866861913774082</v>
      </c>
      <c r="V6" s="11">
        <v>38.854064241232379</v>
      </c>
      <c r="X6" s="9">
        <v>17.797192353643972</v>
      </c>
      <c r="Y6" s="10">
        <v>7.2841165538298149</v>
      </c>
      <c r="Z6" s="10">
        <v>67.923536880204963</v>
      </c>
      <c r="AA6" s="11">
        <v>283.79834480498198</v>
      </c>
      <c r="AC6" s="9">
        <v>22.580446037435287</v>
      </c>
      <c r="AD6" s="10">
        <v>7.8401284348864992</v>
      </c>
      <c r="AE6" s="10">
        <v>50.529187063645622</v>
      </c>
      <c r="AF6" s="11">
        <v>295.33759423139952</v>
      </c>
      <c r="AH6" s="9">
        <v>30.991512345679016</v>
      </c>
      <c r="AI6" s="10">
        <v>9.183841099163681</v>
      </c>
      <c r="AJ6" s="10">
        <v>89.53865161431294</v>
      </c>
      <c r="AK6" s="11">
        <v>378.48246476565055</v>
      </c>
      <c r="AM6" s="9">
        <v>79.285394265233009</v>
      </c>
      <c r="AN6" s="10">
        <v>9.270916301606265</v>
      </c>
      <c r="AO6" s="10">
        <v>215.82645871439999</v>
      </c>
      <c r="AP6" s="11">
        <v>667.0272041953458</v>
      </c>
      <c r="AR6" s="9">
        <v>135.07093787335731</v>
      </c>
      <c r="AS6" s="10">
        <v>9.8341049382716061</v>
      </c>
      <c r="AT6" s="10">
        <v>391.86591167006759</v>
      </c>
      <c r="AU6" s="11">
        <v>1129.7812192723698</v>
      </c>
      <c r="AW6" s="9">
        <v>286.76672640382321</v>
      </c>
      <c r="AX6" s="10">
        <v>26.582619806186116</v>
      </c>
      <c r="AY6" s="10">
        <v>696.36654031993749</v>
      </c>
      <c r="AZ6" s="11">
        <v>1928.6258603736478</v>
      </c>
      <c r="BB6" s="9">
        <v>21.113102349661443</v>
      </c>
      <c r="BC6" s="10">
        <v>6.2843488649940262</v>
      </c>
      <c r="BD6" s="10">
        <v>61.961704782144402</v>
      </c>
      <c r="BE6" s="11">
        <v>182.98713536545392</v>
      </c>
      <c r="BG6" s="9">
        <v>1.5098566308243726</v>
      </c>
      <c r="BH6" s="10">
        <v>9.2758529138457446E-2</v>
      </c>
      <c r="BI6" s="10">
        <v>3.5763437335899031</v>
      </c>
      <c r="BJ6" s="11">
        <v>16.252867912159946</v>
      </c>
      <c r="BL6" s="9">
        <v>10.668364197530863</v>
      </c>
      <c r="BM6" s="10">
        <v>2.9143850391610253</v>
      </c>
      <c r="BN6" s="10">
        <v>20.749036099568976</v>
      </c>
      <c r="BO6" s="11">
        <v>109.73861029170763</v>
      </c>
      <c r="BQ6" s="9">
        <v>12.265432098765441</v>
      </c>
      <c r="BR6" s="10">
        <v>0</v>
      </c>
      <c r="BS6" s="10">
        <v>53.82110748106561</v>
      </c>
      <c r="BT6" s="11">
        <v>252.74230884109915</v>
      </c>
      <c r="BV6" s="9">
        <v>96.458950617283946</v>
      </c>
      <c r="BW6" s="10">
        <v>19.445365392273995</v>
      </c>
      <c r="BX6" s="10">
        <v>201.75961389355862</v>
      </c>
      <c r="BY6" s="11">
        <v>558.61438872500821</v>
      </c>
      <c r="CA6" s="9">
        <v>2.9619623655913752</v>
      </c>
      <c r="CB6" s="10">
        <v>0.15556551174830743</v>
      </c>
      <c r="CC6" s="10">
        <v>5.0558626115886556</v>
      </c>
      <c r="CD6" s="11">
        <v>20.661589008363201</v>
      </c>
      <c r="CF6" s="9">
        <v>29.744332899842476</v>
      </c>
      <c r="CG6" s="10">
        <v>0</v>
      </c>
      <c r="CH6" s="10">
        <v>103.42419240298439</v>
      </c>
      <c r="CI6" s="11">
        <v>283.87823664372337</v>
      </c>
      <c r="CK6" s="9">
        <v>1.7569444444444413</v>
      </c>
      <c r="CL6" s="10">
        <v>0.53576762246117093</v>
      </c>
      <c r="CM6" s="10">
        <v>3.6120604737385587</v>
      </c>
      <c r="CN6" s="11">
        <v>51.534498207885299</v>
      </c>
      <c r="CP6" s="9">
        <v>16.182745917960975</v>
      </c>
      <c r="CQ6" s="10">
        <v>0</v>
      </c>
      <c r="CR6" s="10">
        <v>63.335956746069513</v>
      </c>
      <c r="CS6" s="11">
        <v>256.20519713261649</v>
      </c>
      <c r="CU6" s="9">
        <v>6.6902037037037019</v>
      </c>
      <c r="CV6" s="10">
        <v>2.7011728395061723</v>
      </c>
      <c r="CW6" s="10">
        <v>11.538197858625587</v>
      </c>
      <c r="CX6" s="11">
        <v>47.025811209439546</v>
      </c>
      <c r="CZ6" s="9">
        <v>4.2241636798088402</v>
      </c>
      <c r="DA6" s="10">
        <v>3.3768087083499272E-2</v>
      </c>
      <c r="DB6" s="10">
        <v>9.0196057700101839</v>
      </c>
      <c r="DC6" s="11">
        <v>50.342100950508033</v>
      </c>
      <c r="DE6" s="9">
        <v>76.979131819992077</v>
      </c>
      <c r="DF6" s="10">
        <v>12.874767688835789</v>
      </c>
      <c r="DG6" s="10">
        <v>123.98632961870429</v>
      </c>
      <c r="DH6" s="11">
        <v>361.59865617830212</v>
      </c>
      <c r="DJ6" s="9">
        <v>1.7544882164493929</v>
      </c>
      <c r="DK6" s="10">
        <v>0</v>
      </c>
      <c r="DL6" s="10">
        <v>5.4261911307063073</v>
      </c>
      <c r="DM6" s="11">
        <v>56.40363815142576</v>
      </c>
      <c r="DO6" s="9">
        <v>6.1712962962962967</v>
      </c>
      <c r="DP6" s="10">
        <v>0</v>
      </c>
      <c r="DQ6" s="10">
        <v>24.442023679879327</v>
      </c>
      <c r="DR6" s="11">
        <v>102.05055719436251</v>
      </c>
      <c r="DT6" s="9">
        <v>0.80627702709846594</v>
      </c>
      <c r="DU6" s="10">
        <v>0</v>
      </c>
      <c r="DV6" s="10">
        <v>4.9449347649104993</v>
      </c>
      <c r="DW6" s="11">
        <v>17.942887577843329</v>
      </c>
      <c r="DY6" s="9">
        <v>6.425767249103945</v>
      </c>
      <c r="DZ6" s="10">
        <v>0.91866537236160895</v>
      </c>
      <c r="EA6" s="10">
        <v>28.484473956185706</v>
      </c>
      <c r="EB6" s="11">
        <v>118.50043018682399</v>
      </c>
      <c r="ED6" s="9">
        <v>4.5250149342891257</v>
      </c>
      <c r="EE6" s="10">
        <v>0</v>
      </c>
      <c r="EF6" s="10">
        <v>19.036339663004906</v>
      </c>
      <c r="EG6" s="11">
        <v>71.189773844641095</v>
      </c>
    </row>
    <row r="7" spans="1:137" x14ac:dyDescent="0.3">
      <c r="B7" s="4">
        <v>0.05</v>
      </c>
      <c r="D7" s="9">
        <v>443.25987119175534</v>
      </c>
      <c r="E7" s="10">
        <v>15.423877854108575</v>
      </c>
      <c r="F7" s="10">
        <v>486.97763942634657</v>
      </c>
      <c r="G7" s="11">
        <v>587.39839396919012</v>
      </c>
      <c r="I7" s="9">
        <v>1454.5024871538619</v>
      </c>
      <c r="J7" s="10">
        <v>46.9323402031063</v>
      </c>
      <c r="K7" s="10">
        <v>1621.9102961350563</v>
      </c>
      <c r="L7" s="11">
        <v>1465.5223697148417</v>
      </c>
      <c r="N7" s="9">
        <v>338.21326736144124</v>
      </c>
      <c r="O7" s="10">
        <v>8.6157104988052566</v>
      </c>
      <c r="P7" s="10">
        <v>421.21937099549615</v>
      </c>
      <c r="Q7" s="11">
        <v>340.79465748934757</v>
      </c>
      <c r="S7" s="9">
        <v>60.542388366188746</v>
      </c>
      <c r="T7" s="10">
        <v>4.4649608389751743</v>
      </c>
      <c r="U7" s="10">
        <v>78.35618422745226</v>
      </c>
      <c r="V7" s="11">
        <v>114.70829236315947</v>
      </c>
      <c r="X7" s="9">
        <v>634.34016779929198</v>
      </c>
      <c r="Y7" s="10">
        <v>11.095273297491035</v>
      </c>
      <c r="Z7" s="10">
        <v>957.60208765061816</v>
      </c>
      <c r="AA7" s="11">
        <v>520.68706981316984</v>
      </c>
      <c r="AC7" s="9">
        <v>407.40176112604462</v>
      </c>
      <c r="AD7" s="10">
        <v>14.923620652462494</v>
      </c>
      <c r="AE7" s="10">
        <v>451.62952312920453</v>
      </c>
      <c r="AF7" s="11">
        <v>522.72000983284124</v>
      </c>
      <c r="AH7" s="9">
        <v>415.47109057976729</v>
      </c>
      <c r="AI7" s="10">
        <v>20.395264585822371</v>
      </c>
      <c r="AJ7" s="10">
        <v>566.35510149149025</v>
      </c>
      <c r="AK7" s="11">
        <v>873.15429367420484</v>
      </c>
      <c r="AM7" s="9">
        <v>1034.2239844683377</v>
      </c>
      <c r="AN7" s="10">
        <v>21.864330280100869</v>
      </c>
      <c r="AO7" s="10">
        <v>1303.8133790965751</v>
      </c>
      <c r="AP7" s="11">
        <v>1327.8150606358522</v>
      </c>
      <c r="AR7" s="9">
        <v>1920.9107665519284</v>
      </c>
      <c r="AS7" s="10">
        <v>33.202998058542377</v>
      </c>
      <c r="AT7" s="10">
        <v>3018.3759920949528</v>
      </c>
      <c r="AU7" s="11">
        <v>1931.6060308095487</v>
      </c>
      <c r="AW7" s="9">
        <v>3187.4750684928467</v>
      </c>
      <c r="AX7" s="10">
        <v>143.3139498705693</v>
      </c>
      <c r="AY7" s="10">
        <v>5120.048790190408</v>
      </c>
      <c r="AZ7" s="11">
        <v>3203.886430678434</v>
      </c>
      <c r="BB7" s="9">
        <v>357.15141310424104</v>
      </c>
      <c r="BC7" s="10">
        <v>10.52325808110978</v>
      </c>
      <c r="BD7" s="10">
        <v>533.42782277888693</v>
      </c>
      <c r="BE7" s="11">
        <v>357.94739429694886</v>
      </c>
      <c r="BG7" s="9">
        <v>46.159655764635538</v>
      </c>
      <c r="BH7" s="10">
        <v>0.41064607394132407</v>
      </c>
      <c r="BI7" s="10">
        <v>44.977795267195972</v>
      </c>
      <c r="BJ7" s="11">
        <v>50.144624713208735</v>
      </c>
      <c r="BL7" s="9">
        <v>175.81768929211441</v>
      </c>
      <c r="BM7" s="10">
        <v>5.7704475308641934</v>
      </c>
      <c r="BN7" s="10">
        <v>203.20581840344923</v>
      </c>
      <c r="BO7" s="11">
        <v>177.11856768272622</v>
      </c>
      <c r="BQ7" s="9">
        <v>404.3193365442047</v>
      </c>
      <c r="BR7" s="10">
        <v>1.8745100723483283</v>
      </c>
      <c r="BS7" s="10">
        <v>710.79840130417153</v>
      </c>
      <c r="BT7" s="11">
        <v>465.13929859061977</v>
      </c>
      <c r="BV7" s="9">
        <v>680.78204510155274</v>
      </c>
      <c r="BW7" s="10">
        <v>38.249043873622718</v>
      </c>
      <c r="BX7" s="10">
        <v>804.39433351659761</v>
      </c>
      <c r="BY7" s="11">
        <v>1142.4441166830545</v>
      </c>
      <c r="CA7" s="9">
        <v>127.33846176821962</v>
      </c>
      <c r="CB7" s="10">
        <v>5.2315233804592998</v>
      </c>
      <c r="CC7" s="10">
        <v>298.62813553990674</v>
      </c>
      <c r="CD7" s="11">
        <v>201.39093739757132</v>
      </c>
      <c r="CF7" s="9">
        <v>480.79880535598801</v>
      </c>
      <c r="CG7" s="10">
        <v>2.9428647285278005</v>
      </c>
      <c r="CH7" s="10">
        <v>624.38154895010518</v>
      </c>
      <c r="CI7" s="11">
        <v>482.74909865617519</v>
      </c>
      <c r="CK7" s="9">
        <v>169.84606518817193</v>
      </c>
      <c r="CL7" s="10">
        <v>1.8606597637063584</v>
      </c>
      <c r="CM7" s="10">
        <v>243.7362714674895</v>
      </c>
      <c r="CN7" s="11">
        <v>151.97244623655899</v>
      </c>
      <c r="CP7" s="9">
        <v>440.47258431264913</v>
      </c>
      <c r="CQ7" s="10">
        <v>0.55820348798619357</v>
      </c>
      <c r="CR7" s="10">
        <v>574.19063036356749</v>
      </c>
      <c r="CS7" s="11">
        <v>441.8092428711862</v>
      </c>
      <c r="CU7" s="9">
        <v>95.086456191412651</v>
      </c>
      <c r="CV7" s="10">
        <v>5.2368658436213993</v>
      </c>
      <c r="CW7" s="10">
        <v>91.926708756691838</v>
      </c>
      <c r="CX7" s="11">
        <v>95.759111766633922</v>
      </c>
      <c r="CZ7" s="9">
        <v>104.29078898972759</v>
      </c>
      <c r="DA7" s="10">
        <v>1.0511092858091045</v>
      </c>
      <c r="DB7" s="10">
        <v>119.42081434608055</v>
      </c>
      <c r="DC7" s="11">
        <v>104.85168797115621</v>
      </c>
      <c r="DE7" s="9">
        <v>434.95233676821948</v>
      </c>
      <c r="DF7" s="10">
        <v>29.993507898579569</v>
      </c>
      <c r="DG7" s="10">
        <v>563.89063003316335</v>
      </c>
      <c r="DH7" s="11">
        <v>700.26728941330634</v>
      </c>
      <c r="DJ7" s="9">
        <v>173.72689945489788</v>
      </c>
      <c r="DK7" s="10">
        <v>7.437483406345409E-2</v>
      </c>
      <c r="DL7" s="10">
        <v>115.39617078659198</v>
      </c>
      <c r="DM7" s="11">
        <v>201.9395280235986</v>
      </c>
      <c r="DO7" s="9">
        <v>277.4875689653573</v>
      </c>
      <c r="DP7" s="10">
        <v>1.5233327525554186</v>
      </c>
      <c r="DQ7" s="10">
        <v>427.53774079889098</v>
      </c>
      <c r="DR7" s="11">
        <v>255.41297935102918</v>
      </c>
      <c r="DT7" s="9">
        <v>29.404957437275979</v>
      </c>
      <c r="DU7" s="10">
        <v>5.9532639718571388E-2</v>
      </c>
      <c r="DV7" s="10">
        <v>47.663861641520661</v>
      </c>
      <c r="DW7" s="11">
        <v>85.256473287446738</v>
      </c>
      <c r="DY7" s="9">
        <v>135.97875386424727</v>
      </c>
      <c r="DZ7" s="10">
        <v>3.716563732078848</v>
      </c>
      <c r="EA7" s="10">
        <v>131.38093017162535</v>
      </c>
      <c r="EB7" s="11">
        <v>173.22224680432643</v>
      </c>
      <c r="ED7" s="9">
        <v>82.505789277180369</v>
      </c>
      <c r="EE7" s="10">
        <v>0.66751086884375255</v>
      </c>
      <c r="EF7" s="10">
        <v>85.810805574939238</v>
      </c>
      <c r="EG7" s="11">
        <v>87.09521468371014</v>
      </c>
    </row>
    <row r="8" spans="1:137" x14ac:dyDescent="0.3">
      <c r="A8" s="4" t="s">
        <v>6</v>
      </c>
      <c r="D8" s="9"/>
      <c r="E8" s="10"/>
      <c r="F8" s="10"/>
      <c r="G8" s="11"/>
      <c r="I8" s="9"/>
      <c r="J8" s="10"/>
      <c r="K8" s="10"/>
      <c r="L8" s="11"/>
      <c r="N8" s="9"/>
      <c r="O8" s="10"/>
      <c r="P8" s="10"/>
      <c r="Q8" s="11"/>
      <c r="S8" s="9"/>
      <c r="T8" s="10"/>
      <c r="U8" s="10"/>
      <c r="V8" s="11"/>
      <c r="X8" s="9"/>
      <c r="Y8" s="10"/>
      <c r="Z8" s="10"/>
      <c r="AA8" s="11"/>
      <c r="AC8" s="9"/>
      <c r="AD8" s="10"/>
      <c r="AE8" s="10"/>
      <c r="AF8" s="11"/>
      <c r="AH8" s="9"/>
      <c r="AI8" s="10"/>
      <c r="AJ8" s="10"/>
      <c r="AK8" s="11"/>
      <c r="AM8" s="9"/>
      <c r="AN8" s="10"/>
      <c r="AO8" s="10"/>
      <c r="AP8" s="11"/>
      <c r="AR8" s="9"/>
      <c r="AS8" s="10"/>
      <c r="AT8" s="10"/>
      <c r="AU8" s="11"/>
      <c r="AW8" s="9"/>
      <c r="AX8" s="10"/>
      <c r="AY8" s="10"/>
      <c r="AZ8" s="11"/>
      <c r="BB8" s="9"/>
      <c r="BC8" s="10"/>
      <c r="BD8" s="10"/>
      <c r="BE8" s="11"/>
      <c r="BG8" s="9"/>
      <c r="BH8" s="10"/>
      <c r="BI8" s="10"/>
      <c r="BJ8" s="11"/>
      <c r="BL8" s="9"/>
      <c r="BM8" s="10"/>
      <c r="BN8" s="10"/>
      <c r="BO8" s="11"/>
      <c r="BQ8" s="9"/>
      <c r="BR8" s="10"/>
      <c r="BS8" s="10"/>
      <c r="BT8" s="11"/>
      <c r="BV8" s="9"/>
      <c r="BW8" s="10"/>
      <c r="BX8" s="10"/>
      <c r="BY8" s="11"/>
      <c r="CA8" s="9"/>
      <c r="CB8" s="10"/>
      <c r="CC8" s="10"/>
      <c r="CD8" s="11"/>
      <c r="CF8" s="9"/>
      <c r="CG8" s="10"/>
      <c r="CH8" s="10"/>
      <c r="CI8" s="11"/>
      <c r="CK8" s="9"/>
      <c r="CL8" s="10"/>
      <c r="CM8" s="10"/>
      <c r="CN8" s="11"/>
      <c r="CP8" s="9"/>
      <c r="CQ8" s="10"/>
      <c r="CR8" s="10"/>
      <c r="CS8" s="11"/>
      <c r="CU8" s="9"/>
      <c r="CV8" s="10"/>
      <c r="CW8" s="10"/>
      <c r="CX8" s="11"/>
      <c r="CZ8" s="9"/>
      <c r="DA8" s="10"/>
      <c r="DB8" s="10"/>
      <c r="DC8" s="11"/>
      <c r="DE8" s="9"/>
      <c r="DF8" s="10"/>
      <c r="DG8" s="10"/>
      <c r="DH8" s="11"/>
      <c r="DJ8" s="9"/>
      <c r="DK8" s="10"/>
      <c r="DL8" s="10"/>
      <c r="DM8" s="11"/>
      <c r="DO8" s="9"/>
      <c r="DP8" s="10"/>
      <c r="DQ8" s="10"/>
      <c r="DR8" s="11"/>
      <c r="DT8" s="9"/>
      <c r="DU8" s="10"/>
      <c r="DV8" s="10"/>
      <c r="DW8" s="11"/>
      <c r="DY8" s="9"/>
      <c r="DZ8" s="10"/>
      <c r="EA8" s="10"/>
      <c r="EB8" s="11"/>
      <c r="ED8" s="9"/>
      <c r="EE8" s="10"/>
      <c r="EF8" s="10"/>
      <c r="EG8" s="11"/>
    </row>
    <row r="9" spans="1:137" x14ac:dyDescent="0.3">
      <c r="B9" s="4">
        <v>0.2</v>
      </c>
      <c r="D9" s="9">
        <v>1.8667861409796895E-2</v>
      </c>
      <c r="E9" s="10">
        <v>1.8949538696402497E-2</v>
      </c>
      <c r="F9" s="10">
        <v>3.4485211969986919E-2</v>
      </c>
      <c r="G9" s="11">
        <v>41.056211078334968</v>
      </c>
      <c r="I9" s="9">
        <v>6.5562649342891275</v>
      </c>
      <c r="J9" s="10">
        <v>7.2096940130094254</v>
      </c>
      <c r="K9" s="10">
        <v>7.9510867889251893</v>
      </c>
      <c r="L9" s="11">
        <v>223.18092428711898</v>
      </c>
      <c r="N9" s="9">
        <v>1.5331653225806452E-2</v>
      </c>
      <c r="O9" s="10">
        <v>1.8875282092127969E-2</v>
      </c>
      <c r="P9" s="10">
        <v>2.4715918101944363E-2</v>
      </c>
      <c r="Q9" s="11">
        <v>36.631432317273024</v>
      </c>
      <c r="S9" s="9">
        <v>0</v>
      </c>
      <c r="T9" s="10">
        <v>0</v>
      </c>
      <c r="U9" s="10">
        <v>0</v>
      </c>
      <c r="V9" s="11">
        <v>12.684365781710914</v>
      </c>
      <c r="X9" s="9">
        <v>0.57870370370370361</v>
      </c>
      <c r="Y9" s="10">
        <v>0.58617084826762245</v>
      </c>
      <c r="Z9" s="10">
        <v>0.57972795804654209</v>
      </c>
      <c r="AA9" s="11">
        <v>65.019665683382485</v>
      </c>
      <c r="AC9" s="9">
        <v>0</v>
      </c>
      <c r="AD9" s="10">
        <v>0</v>
      </c>
      <c r="AE9" s="10">
        <v>0</v>
      </c>
      <c r="AF9" s="11">
        <v>40.314999999999998</v>
      </c>
      <c r="AH9" s="9">
        <v>2.034796893667863E-3</v>
      </c>
      <c r="AI9" s="10">
        <v>2.2774790919952215E-2</v>
      </c>
      <c r="AJ9" s="10">
        <v>3.2765235618147412E-2</v>
      </c>
      <c r="AK9" s="11">
        <v>99.594395280236</v>
      </c>
      <c r="AM9" s="9">
        <v>0</v>
      </c>
      <c r="AN9" s="10">
        <v>0</v>
      </c>
      <c r="AO9" s="10">
        <v>1.7956279978713137E-2</v>
      </c>
      <c r="AP9" s="11">
        <v>210.56620780072112</v>
      </c>
      <c r="AR9" s="9">
        <v>0</v>
      </c>
      <c r="AS9" s="10">
        <v>0</v>
      </c>
      <c r="AT9" s="10">
        <v>0.94528301138706505</v>
      </c>
      <c r="AU9" s="11">
        <v>385.3613569321534</v>
      </c>
      <c r="AW9" s="9">
        <v>5.0590549208482676</v>
      </c>
      <c r="AX9" s="10">
        <v>5.9290384806849863</v>
      </c>
      <c r="AY9" s="10">
        <v>5.7271364403703346</v>
      </c>
      <c r="AZ9" s="11">
        <v>649.77056702720415</v>
      </c>
      <c r="BB9" s="9">
        <v>0.67915546594982079</v>
      </c>
      <c r="BC9" s="10">
        <v>0.6362210440727466</v>
      </c>
      <c r="BD9" s="10">
        <v>1.9089631726597662</v>
      </c>
      <c r="BE9" s="11">
        <v>70.026220911176651</v>
      </c>
      <c r="BG9" s="9">
        <v>0</v>
      </c>
      <c r="BH9" s="10">
        <v>3.7335722819593787E-3</v>
      </c>
      <c r="BI9" s="10">
        <v>4.4127410191617068E-2</v>
      </c>
      <c r="BJ9" s="11">
        <v>3.617666338905277</v>
      </c>
      <c r="BL9" s="9">
        <v>0</v>
      </c>
      <c r="BM9" s="10">
        <v>0</v>
      </c>
      <c r="BN9" s="10">
        <v>0</v>
      </c>
      <c r="BO9" s="11">
        <v>14.069157653228451</v>
      </c>
      <c r="BQ9" s="18">
        <v>0</v>
      </c>
      <c r="BR9" s="19">
        <v>0</v>
      </c>
      <c r="BS9" s="19">
        <v>0</v>
      </c>
      <c r="BT9" s="20">
        <v>54.936905932481146</v>
      </c>
      <c r="BV9" s="9">
        <v>5.534150736758265E-2</v>
      </c>
      <c r="BW9" s="10">
        <v>6.8437541484136472E-2</v>
      </c>
      <c r="BX9" s="10">
        <v>1.9275772441963326</v>
      </c>
      <c r="BY9" s="11">
        <v>188.84791871517538</v>
      </c>
      <c r="CA9" s="9">
        <v>0</v>
      </c>
      <c r="CB9" s="10">
        <v>0</v>
      </c>
      <c r="CC9" s="10">
        <v>0</v>
      </c>
      <c r="CD9" s="11">
        <v>2.4678912783751494</v>
      </c>
      <c r="CF9" s="9">
        <v>0</v>
      </c>
      <c r="CG9" s="10">
        <v>0</v>
      </c>
      <c r="CH9" s="10">
        <v>1.5681003584229406E-3</v>
      </c>
      <c r="CI9" s="11">
        <v>109.18960996394622</v>
      </c>
      <c r="CK9" s="9">
        <v>8.9883737219949057E-3</v>
      </c>
      <c r="CL9" s="10">
        <v>1.1623440196468869E-2</v>
      </c>
      <c r="CM9" s="10">
        <v>1.3157373045326229E-2</v>
      </c>
      <c r="CN9" s="11">
        <v>5.3916748607014089</v>
      </c>
      <c r="CP9" s="9">
        <v>0</v>
      </c>
      <c r="CQ9" s="10">
        <v>0</v>
      </c>
      <c r="CR9" s="10">
        <v>0</v>
      </c>
      <c r="CS9" s="11">
        <v>54.244509996722385</v>
      </c>
      <c r="CU9" s="9">
        <v>0</v>
      </c>
      <c r="CV9" s="10">
        <v>2.1213333333333355E-4</v>
      </c>
      <c r="CW9" s="10">
        <v>1.4598000000000005E-3</v>
      </c>
      <c r="CX9" s="11">
        <v>0.49056</v>
      </c>
      <c r="CZ9" s="9">
        <v>0</v>
      </c>
      <c r="DA9" s="10">
        <v>0</v>
      </c>
      <c r="DB9" s="10">
        <v>0</v>
      </c>
      <c r="DC9" s="11">
        <v>6.8212365591397841</v>
      </c>
      <c r="DE9" s="9">
        <v>0.20370489844683398</v>
      </c>
      <c r="DF9" s="10">
        <v>0.41365773928049904</v>
      </c>
      <c r="DG9" s="10">
        <v>1.9614879045474247</v>
      </c>
      <c r="DH9" s="11">
        <v>81.63798754506719</v>
      </c>
      <c r="DJ9" s="9">
        <v>0</v>
      </c>
      <c r="DK9" s="10">
        <v>0</v>
      </c>
      <c r="DL9" s="10">
        <v>0</v>
      </c>
      <c r="DM9" s="11">
        <v>7.3254670599803324</v>
      </c>
      <c r="DO9" s="9">
        <v>0</v>
      </c>
      <c r="DP9" s="10">
        <v>0</v>
      </c>
      <c r="DQ9" s="10">
        <v>0</v>
      </c>
      <c r="DR9" s="11">
        <v>32.018190757128814</v>
      </c>
      <c r="DT9" s="9">
        <v>0</v>
      </c>
      <c r="DU9" s="10">
        <v>0</v>
      </c>
      <c r="DV9" s="10">
        <v>0</v>
      </c>
      <c r="DW9" s="11">
        <v>2.4254342838413634</v>
      </c>
      <c r="DY9" s="9">
        <v>0</v>
      </c>
      <c r="DZ9" s="10">
        <v>0</v>
      </c>
      <c r="EA9" s="10">
        <v>0</v>
      </c>
      <c r="EB9" s="11">
        <v>32.261430678466077</v>
      </c>
      <c r="ED9" s="9">
        <v>0</v>
      </c>
      <c r="EE9" s="10">
        <v>0</v>
      </c>
      <c r="EF9" s="10">
        <v>1.2144242324920793E-2</v>
      </c>
      <c r="EG9" s="11">
        <v>18.693996415770609</v>
      </c>
    </row>
    <row r="10" spans="1:137" x14ac:dyDescent="0.3">
      <c r="B10" s="4">
        <v>0.05</v>
      </c>
      <c r="D10" s="9">
        <v>3.6738351254480293E-2</v>
      </c>
      <c r="E10" s="10">
        <v>3.3934023629364131E-2</v>
      </c>
      <c r="F10" s="10">
        <v>2.6931941933369274</v>
      </c>
      <c r="G10" s="11">
        <v>51.468780727630289</v>
      </c>
      <c r="I10" s="9">
        <v>6.8873805256869769</v>
      </c>
      <c r="J10" s="10">
        <v>7.2134275852913845</v>
      </c>
      <c r="K10" s="10">
        <v>8.53231401303292</v>
      </c>
      <c r="L10" s="11">
        <v>319.22730252376266</v>
      </c>
      <c r="N10" s="9">
        <v>2.986857825567503E-2</v>
      </c>
      <c r="O10" s="10">
        <v>3.020045134740475E-2</v>
      </c>
      <c r="P10" s="10">
        <v>0.49725015242666776</v>
      </c>
      <c r="Q10" s="11">
        <v>44.510406424123182</v>
      </c>
      <c r="S10" s="9">
        <v>0</v>
      </c>
      <c r="T10" s="10">
        <v>0</v>
      </c>
      <c r="U10" s="10">
        <v>7.5882929270501831E-3</v>
      </c>
      <c r="V10" s="11">
        <v>19.206817436905929</v>
      </c>
      <c r="X10" s="9">
        <v>0.58990442054958181</v>
      </c>
      <c r="Y10" s="10">
        <v>0.58617084826762245</v>
      </c>
      <c r="Z10" s="10">
        <v>0.59888041290886462</v>
      </c>
      <c r="AA10" s="11">
        <v>97.935103244837762</v>
      </c>
      <c r="AC10" s="9">
        <v>9.1600000000000042E-2</v>
      </c>
      <c r="AD10" s="10">
        <v>0.21</v>
      </c>
      <c r="AE10" s="10">
        <v>2.5236666666666667</v>
      </c>
      <c r="AF10" s="11">
        <v>55.459000000000003</v>
      </c>
      <c r="AH10" s="9">
        <v>6.8025686977299882E-2</v>
      </c>
      <c r="AI10" s="10">
        <v>0.13951115093588209</v>
      </c>
      <c r="AJ10" s="10">
        <v>1.2846352156705187</v>
      </c>
      <c r="AK10" s="11">
        <v>131.86660111438871</v>
      </c>
      <c r="AM10" s="9">
        <v>7.4671445639187574E-3</v>
      </c>
      <c r="AN10" s="10">
        <v>5.0195805124120538E-3</v>
      </c>
      <c r="AO10" s="10">
        <v>3.7311162742340778</v>
      </c>
      <c r="AP10" s="11">
        <v>352.05670272041948</v>
      </c>
      <c r="AR10" s="9">
        <v>1.0324074074074072</v>
      </c>
      <c r="AS10" s="10">
        <v>0.71170184521438984</v>
      </c>
      <c r="AT10" s="10">
        <v>8.5796720095297498</v>
      </c>
      <c r="AU10" s="11">
        <v>584.15478531628969</v>
      </c>
      <c r="AW10" s="9">
        <v>6.0231481481481479</v>
      </c>
      <c r="AX10" s="10">
        <v>6.8809322315146675</v>
      </c>
      <c r="AY10" s="10">
        <v>15.464621594189106</v>
      </c>
      <c r="AZ10" s="11">
        <v>879.02122254998358</v>
      </c>
      <c r="BB10" s="9">
        <v>1.9420549581839903</v>
      </c>
      <c r="BC10" s="10">
        <v>1.6554659498207884</v>
      </c>
      <c r="BD10" s="10">
        <v>5.0511157984514155</v>
      </c>
      <c r="BE10" s="11">
        <v>83.388643067846601</v>
      </c>
      <c r="BG10" s="9">
        <v>1.1574074074074073E-2</v>
      </c>
      <c r="BH10" s="10">
        <v>1.1242200982344353E-2</v>
      </c>
      <c r="BI10" s="10">
        <v>0.41330314756663594</v>
      </c>
      <c r="BJ10" s="11">
        <v>6.313470728793309</v>
      </c>
      <c r="BL10" s="9">
        <v>0</v>
      </c>
      <c r="BM10" s="10">
        <v>0</v>
      </c>
      <c r="BN10" s="10">
        <v>1.3535576208047422E-2</v>
      </c>
      <c r="BO10" s="11">
        <v>31.87479514913143</v>
      </c>
      <c r="BQ10" s="18">
        <v>0</v>
      </c>
      <c r="BR10" s="19">
        <v>0</v>
      </c>
      <c r="BS10" s="19">
        <v>0.48897682057354724</v>
      </c>
      <c r="BT10" s="20">
        <v>84.722222222222214</v>
      </c>
      <c r="BV10" s="9">
        <v>1.3663560334528075</v>
      </c>
      <c r="BW10" s="10">
        <v>0.78185981680605332</v>
      </c>
      <c r="BX10" s="10">
        <v>11.215093852535569</v>
      </c>
      <c r="BY10" s="11">
        <v>240.72353326778091</v>
      </c>
      <c r="CA10" s="9">
        <v>0</v>
      </c>
      <c r="CB10" s="10">
        <v>0</v>
      </c>
      <c r="CC10" s="10">
        <v>0</v>
      </c>
      <c r="CD10" s="11">
        <v>3.3738938053097343</v>
      </c>
      <c r="CF10" s="9">
        <v>0</v>
      </c>
      <c r="CG10" s="10">
        <v>0</v>
      </c>
      <c r="CH10" s="10">
        <v>0.89014310485192583</v>
      </c>
      <c r="CI10" s="11">
        <v>121.74805854241337</v>
      </c>
      <c r="CK10" s="9">
        <v>5.4087017124651533E-2</v>
      </c>
      <c r="CL10" s="10">
        <v>6.9112571352714716E-2</v>
      </c>
      <c r="CM10" s="10">
        <v>0.11066352297677828</v>
      </c>
      <c r="CN10" s="11">
        <v>10.295804654211734</v>
      </c>
      <c r="CP10" s="9">
        <v>0</v>
      </c>
      <c r="CQ10" s="10">
        <v>0</v>
      </c>
      <c r="CR10" s="10">
        <v>2.364595778574273E-2</v>
      </c>
      <c r="CS10" s="11">
        <v>72.875696492953125</v>
      </c>
      <c r="CU10" s="9">
        <v>3.8999999999999998E-3</v>
      </c>
      <c r="CV10" s="10">
        <v>6.3E-3</v>
      </c>
      <c r="CW10" s="10">
        <v>1.9266666666666668E-2</v>
      </c>
      <c r="CX10" s="11">
        <v>1.4052899999999995</v>
      </c>
      <c r="CZ10" s="9">
        <v>0</v>
      </c>
      <c r="DA10" s="10">
        <v>0</v>
      </c>
      <c r="DB10" s="10">
        <v>1.7423337315810434E-2</v>
      </c>
      <c r="DC10" s="11">
        <v>10.661215651135006</v>
      </c>
      <c r="DE10" s="9">
        <v>1.7407248108323377</v>
      </c>
      <c r="DF10" s="10">
        <v>1.2706839904420548</v>
      </c>
      <c r="DG10" s="10">
        <v>6.6322164775871117</v>
      </c>
      <c r="DH10" s="11">
        <v>97.138643067846587</v>
      </c>
      <c r="DJ10" s="9">
        <v>0</v>
      </c>
      <c r="DK10" s="10">
        <v>0</v>
      </c>
      <c r="DL10" s="10">
        <v>2.4890481879729191E-3</v>
      </c>
      <c r="DM10" s="11">
        <v>8.988575268817204</v>
      </c>
      <c r="DO10" s="9">
        <v>0</v>
      </c>
      <c r="DP10" s="10">
        <v>0</v>
      </c>
      <c r="DQ10" s="10">
        <v>0.24509415210243068</v>
      </c>
      <c r="DR10" s="11">
        <v>46.962061619141267</v>
      </c>
      <c r="DT10" s="9">
        <v>0</v>
      </c>
      <c r="DU10" s="10">
        <v>0</v>
      </c>
      <c r="DV10" s="10">
        <v>0</v>
      </c>
      <c r="DW10" s="11">
        <v>4.4882825303179281</v>
      </c>
      <c r="DY10" s="9">
        <v>0</v>
      </c>
      <c r="DZ10" s="10">
        <v>0</v>
      </c>
      <c r="EA10" s="10">
        <v>0</v>
      </c>
      <c r="EB10" s="11">
        <v>47.886704749103941</v>
      </c>
      <c r="ED10" s="9">
        <v>0</v>
      </c>
      <c r="EE10" s="10">
        <v>0</v>
      </c>
      <c r="EF10" s="10">
        <v>0.15279011288384206</v>
      </c>
      <c r="EG10" s="11">
        <v>28.235140382317802</v>
      </c>
    </row>
    <row r="11" spans="1:137" x14ac:dyDescent="0.3">
      <c r="B11" s="5">
        <v>0.5</v>
      </c>
      <c r="C11" s="2"/>
      <c r="D11" s="12">
        <v>1.5139635603345281</v>
      </c>
      <c r="E11" s="13">
        <v>4.5217708748174705E-2</v>
      </c>
      <c r="F11" s="13">
        <v>8.5243512615289188</v>
      </c>
      <c r="G11" s="14">
        <v>90.044247787610615</v>
      </c>
      <c r="H11" s="2"/>
      <c r="I11" s="12">
        <v>8.5883985463958581</v>
      </c>
      <c r="J11" s="13">
        <v>7.2907540156644091</v>
      </c>
      <c r="K11" s="13">
        <v>15.232853762031132</v>
      </c>
      <c r="L11" s="14">
        <v>438.42182890855446</v>
      </c>
      <c r="M11" s="2"/>
      <c r="N11" s="12">
        <v>7.4845679012345706E-2</v>
      </c>
      <c r="O11" s="13">
        <v>4.4014668790654458E-2</v>
      </c>
      <c r="P11" s="13">
        <v>3.8411905756265354</v>
      </c>
      <c r="Q11" s="14">
        <v>74.067928548017093</v>
      </c>
      <c r="R11" s="2"/>
      <c r="S11" s="12">
        <v>3.8580246913580245E-2</v>
      </c>
      <c r="T11" s="13">
        <v>2.8665538298154786E-2</v>
      </c>
      <c r="U11" s="13">
        <v>2.0163603154967702</v>
      </c>
      <c r="V11" s="14">
        <v>21.169288757784333</v>
      </c>
      <c r="W11" s="2"/>
      <c r="X11" s="12">
        <v>0.59027777777777779</v>
      </c>
      <c r="Y11" s="13">
        <v>0.58617084826762245</v>
      </c>
      <c r="Z11" s="13">
        <v>5.9802246222814306</v>
      </c>
      <c r="AA11" s="14">
        <v>127.29023271058669</v>
      </c>
      <c r="AB11" s="2"/>
      <c r="AC11" s="12">
        <v>2.7984999999999998</v>
      </c>
      <c r="AD11" s="13">
        <v>1.5616666666666665</v>
      </c>
      <c r="AE11" s="13">
        <v>8.7029999999999994</v>
      </c>
      <c r="AF11" s="14">
        <v>91.596000000000004</v>
      </c>
      <c r="AG11" s="2"/>
      <c r="AH11" s="12">
        <v>1.9051174830744722</v>
      </c>
      <c r="AI11" s="13">
        <v>0.92978395061728403</v>
      </c>
      <c r="AJ11" s="13">
        <v>7.9503062630619956</v>
      </c>
      <c r="AK11" s="14">
        <v>194.41986234021633</v>
      </c>
      <c r="AL11" s="2"/>
      <c r="AM11" s="12">
        <v>1.9937275985663079</v>
      </c>
      <c r="AN11" s="13">
        <v>7.5957453869640229E-2</v>
      </c>
      <c r="AO11" s="13">
        <v>33.361913333544791</v>
      </c>
      <c r="AP11" s="14">
        <v>458.25549000327754</v>
      </c>
      <c r="AQ11" s="2"/>
      <c r="AR11" s="12">
        <v>4.2616238550378336</v>
      </c>
      <c r="AS11" s="13">
        <v>1.5597205628567636</v>
      </c>
      <c r="AT11" s="13">
        <v>55.1982559922183</v>
      </c>
      <c r="AU11" s="14">
        <v>686.75024582104231</v>
      </c>
      <c r="AV11" s="2"/>
      <c r="AW11" s="12">
        <v>6.7244188072481084</v>
      </c>
      <c r="AX11" s="13">
        <v>7.947447895924598</v>
      </c>
      <c r="AY11" s="13">
        <v>80.447667431443236</v>
      </c>
      <c r="AZ11" s="14">
        <v>1073.9880367092755</v>
      </c>
      <c r="BA11" s="2"/>
      <c r="BB11" s="12">
        <v>4.1676000597371559</v>
      </c>
      <c r="BC11" s="13">
        <v>2.4761051373954603</v>
      </c>
      <c r="BD11" s="13">
        <v>15.332933323465246</v>
      </c>
      <c r="BE11" s="14">
        <v>122.11569977056702</v>
      </c>
      <c r="BF11" s="2"/>
      <c r="BG11" s="12">
        <v>0.13312114197530861</v>
      </c>
      <c r="BH11" s="13">
        <v>2.0036837913182001E-2</v>
      </c>
      <c r="BI11" s="13">
        <v>1.0731542275932797</v>
      </c>
      <c r="BJ11" s="14">
        <v>11.168469354310064</v>
      </c>
      <c r="BK11" s="2"/>
      <c r="BL11" s="12">
        <v>0.48536439665471925</v>
      </c>
      <c r="BM11" s="13">
        <v>0.45503949289791584</v>
      </c>
      <c r="BN11" s="13">
        <v>1.2043358778894984</v>
      </c>
      <c r="BO11" s="14">
        <v>50.139298590626019</v>
      </c>
      <c r="BP11" s="2"/>
      <c r="BQ11" s="21">
        <v>1.3503086419753087E-2</v>
      </c>
      <c r="BR11" s="22">
        <v>0</v>
      </c>
      <c r="BS11" s="22">
        <v>5.5828029237725687</v>
      </c>
      <c r="BT11" s="23">
        <v>130.30913978494621</v>
      </c>
      <c r="BU11" s="2"/>
      <c r="BV11" s="12">
        <v>7.8613159619796784</v>
      </c>
      <c r="BW11" s="13">
        <v>1.9544836054692685</v>
      </c>
      <c r="BX11" s="13">
        <v>25.008998019334399</v>
      </c>
      <c r="BY11" s="14">
        <v>297.78433300557191</v>
      </c>
      <c r="BZ11" s="2"/>
      <c r="CA11" s="12">
        <v>0</v>
      </c>
      <c r="CB11" s="13">
        <v>0</v>
      </c>
      <c r="CC11" s="13">
        <v>0</v>
      </c>
      <c r="CD11" s="14">
        <v>5.5704898446833919</v>
      </c>
      <c r="CE11" s="2"/>
      <c r="CF11" s="12">
        <v>3.7957984866587016E-3</v>
      </c>
      <c r="CG11" s="13">
        <v>0</v>
      </c>
      <c r="CH11" s="13">
        <v>13.271781154072523</v>
      </c>
      <c r="CI11" s="14">
        <v>165.30645689937728</v>
      </c>
      <c r="CJ11" s="3"/>
      <c r="CK11" s="12">
        <v>0.2031063321385902</v>
      </c>
      <c r="CL11" s="13">
        <v>0.13573609451745652</v>
      </c>
      <c r="CM11" s="13">
        <v>0.38158430340131738</v>
      </c>
      <c r="CN11" s="14">
        <v>34.804162569649286</v>
      </c>
      <c r="CO11" s="3"/>
      <c r="CP11" s="12">
        <v>0</v>
      </c>
      <c r="CQ11" s="13">
        <v>0</v>
      </c>
      <c r="CR11" s="13">
        <v>2.5347651748236957</v>
      </c>
      <c r="CS11" s="14">
        <v>129.38321385902032</v>
      </c>
      <c r="CT11" s="2"/>
      <c r="CU11" s="12">
        <v>2.6100000000000002E-2</v>
      </c>
      <c r="CV11" s="13">
        <v>1.38E-2</v>
      </c>
      <c r="CW11" s="13">
        <v>6.8100000000000008E-2</v>
      </c>
      <c r="CX11" s="14">
        <v>2.5442400000000038</v>
      </c>
      <c r="CY11" s="2"/>
      <c r="CZ11" s="12">
        <v>0</v>
      </c>
      <c r="DA11" s="13">
        <v>0</v>
      </c>
      <c r="DB11" s="13">
        <v>0.34170446495596368</v>
      </c>
      <c r="DC11" s="14">
        <v>15.871415770609316</v>
      </c>
      <c r="DD11" s="2"/>
      <c r="DE11" s="12">
        <v>5.408950617283951</v>
      </c>
      <c r="DF11" s="13">
        <v>2.1869607062259391</v>
      </c>
      <c r="DG11" s="13">
        <v>13.874802638302972</v>
      </c>
      <c r="DH11" s="14">
        <v>154.18715175352352</v>
      </c>
      <c r="DI11" s="2"/>
      <c r="DJ11" s="12">
        <v>0</v>
      </c>
      <c r="DK11" s="13">
        <v>0</v>
      </c>
      <c r="DL11" s="13">
        <v>0.37768552880599698</v>
      </c>
      <c r="DM11" s="14">
        <v>18.55958781362007</v>
      </c>
      <c r="DN11" s="2"/>
      <c r="DO11" s="12">
        <v>0</v>
      </c>
      <c r="DP11" s="13">
        <v>0</v>
      </c>
      <c r="DQ11" s="13">
        <v>4.0994733790789546</v>
      </c>
      <c r="DR11" s="14">
        <v>66.633890527695826</v>
      </c>
      <c r="DS11" s="2"/>
      <c r="DT11" s="12">
        <v>0</v>
      </c>
      <c r="DU11" s="13">
        <v>0</v>
      </c>
      <c r="DV11" s="13">
        <v>5.3966089031271258E-2</v>
      </c>
      <c r="DW11" s="14">
        <v>6.5183546378236636</v>
      </c>
      <c r="DX11" s="2"/>
      <c r="DY11" s="12">
        <v>0</v>
      </c>
      <c r="DZ11" s="13">
        <v>0</v>
      </c>
      <c r="EA11" s="13">
        <v>0</v>
      </c>
      <c r="EB11" s="14">
        <v>66.412858422939081</v>
      </c>
      <c r="EC11" s="2"/>
      <c r="ED11" s="12">
        <v>2.3708183990442055E-2</v>
      </c>
      <c r="EE11" s="13">
        <v>0</v>
      </c>
      <c r="EF11" s="13">
        <v>1.0762820580595822</v>
      </c>
      <c r="EG11" s="14">
        <v>46.222549983611927</v>
      </c>
    </row>
    <row r="12" spans="1:137" x14ac:dyDescent="0.3">
      <c r="B12" s="4">
        <v>0.2</v>
      </c>
      <c r="D12" s="9">
        <v>16.661240541616881</v>
      </c>
      <c r="E12" s="10">
        <v>0.30548918093720956</v>
      </c>
      <c r="F12" s="10">
        <v>35.033970001022048</v>
      </c>
      <c r="G12" s="11">
        <v>295.02007538511958</v>
      </c>
      <c r="I12" s="9">
        <v>35.831391875746696</v>
      </c>
      <c r="J12" s="10">
        <v>8.0634375414841362</v>
      </c>
      <c r="K12" s="10">
        <v>145.49330291848608</v>
      </c>
      <c r="L12" s="11">
        <v>631.31350376925593</v>
      </c>
      <c r="N12" s="9">
        <v>5.4148745519713248</v>
      </c>
      <c r="O12" s="10">
        <v>0.80831839904420555</v>
      </c>
      <c r="P12" s="10">
        <v>26.79878886880029</v>
      </c>
      <c r="Q12" s="11">
        <v>112.35373647984265</v>
      </c>
      <c r="S12" s="9">
        <v>5.1490566507367577</v>
      </c>
      <c r="T12" s="10">
        <v>0.48594517456524616</v>
      </c>
      <c r="U12" s="10">
        <v>10.949796558857839</v>
      </c>
      <c r="V12" s="11">
        <v>35.324483775811203</v>
      </c>
      <c r="X12" s="9">
        <v>7.9592293906810063</v>
      </c>
      <c r="Y12" s="10">
        <v>0.59002887295898043</v>
      </c>
      <c r="Z12" s="10">
        <v>47.086403893664333</v>
      </c>
      <c r="AA12" s="11">
        <v>227.6507702392658</v>
      </c>
      <c r="AC12" s="9">
        <v>16.082000000000011</v>
      </c>
      <c r="AD12" s="10">
        <v>2.9889999999999994</v>
      </c>
      <c r="AE12" s="10">
        <v>34.192</v>
      </c>
      <c r="AF12" s="11">
        <v>228.40299999999999</v>
      </c>
      <c r="AH12" s="9">
        <v>17.433537435284759</v>
      </c>
      <c r="AI12" s="10">
        <v>2.2333399707951673</v>
      </c>
      <c r="AJ12" s="10">
        <v>70.996817542635412</v>
      </c>
      <c r="AK12" s="11">
        <v>349.50426089806615</v>
      </c>
      <c r="AM12" s="9">
        <v>53.481556152927155</v>
      </c>
      <c r="AN12" s="10">
        <v>1.3999236691889021</v>
      </c>
      <c r="AO12" s="10">
        <v>177.42066544372901</v>
      </c>
      <c r="AP12" s="11">
        <v>618.2255817764667</v>
      </c>
      <c r="AR12" s="9">
        <v>81.403734567901267</v>
      </c>
      <c r="AS12" s="10">
        <v>2.925336851188105</v>
      </c>
      <c r="AT12" s="10">
        <v>300.78925955882613</v>
      </c>
      <c r="AU12" s="11">
        <v>944.62471320878399</v>
      </c>
      <c r="AW12" s="9">
        <v>10.036735862206292</v>
      </c>
      <c r="AX12" s="10">
        <v>12.559612704101951</v>
      </c>
      <c r="AY12" s="10">
        <v>475.69139370839099</v>
      </c>
      <c r="AZ12" s="11">
        <v>1504.99426417568</v>
      </c>
      <c r="BB12" s="9">
        <v>16.478965053763428</v>
      </c>
      <c r="BC12" s="10">
        <v>3.5389701977963628</v>
      </c>
      <c r="BD12" s="10">
        <v>53.89887371670843</v>
      </c>
      <c r="BE12" s="11">
        <v>180.28515240904619</v>
      </c>
      <c r="BG12" s="9">
        <v>1.4896455595380325</v>
      </c>
      <c r="BH12" s="10">
        <v>4.7499336253816547E-2</v>
      </c>
      <c r="BI12" s="10">
        <v>3.5829297991492304</v>
      </c>
      <c r="BJ12" s="11">
        <v>16.246722386102917</v>
      </c>
      <c r="BL12" s="9">
        <v>3.8498606133014754</v>
      </c>
      <c r="BM12" s="10">
        <v>1.1893501924863932</v>
      </c>
      <c r="BN12" s="10">
        <v>11.386503367483956</v>
      </c>
      <c r="BO12" s="11">
        <v>107.62864634546051</v>
      </c>
      <c r="BQ12" s="18">
        <v>6.629919064082638</v>
      </c>
      <c r="BR12" s="19">
        <v>0</v>
      </c>
      <c r="BS12" s="19">
        <v>42.46104749720697</v>
      </c>
      <c r="BT12" s="20">
        <v>230.96624850657111</v>
      </c>
      <c r="BV12" s="9">
        <v>41.22762843488632</v>
      </c>
      <c r="BW12" s="10">
        <v>4.0457984866587022</v>
      </c>
      <c r="BX12" s="10">
        <v>127.16426043990514</v>
      </c>
      <c r="BY12" s="11">
        <v>480.09996722386086</v>
      </c>
      <c r="CA12" s="9">
        <v>0.43309438470728828</v>
      </c>
      <c r="CB12" s="10">
        <v>0</v>
      </c>
      <c r="CC12" s="10">
        <v>1.7707375159915839</v>
      </c>
      <c r="CD12" s="11">
        <v>13.147328744673876</v>
      </c>
      <c r="CF12" s="9">
        <v>15.397164863979032</v>
      </c>
      <c r="CG12" s="10">
        <v>0</v>
      </c>
      <c r="CH12" s="10">
        <v>87.387177833461962</v>
      </c>
      <c r="CI12" s="11">
        <v>266.94116683054733</v>
      </c>
      <c r="CK12" s="9">
        <v>1.5737037037037036</v>
      </c>
      <c r="CL12" s="10">
        <v>0.43512710739413246</v>
      </c>
      <c r="CM12" s="10">
        <v>3.4001719866216953</v>
      </c>
      <c r="CN12" s="11">
        <v>51.310483870967744</v>
      </c>
      <c r="CP12" s="9">
        <v>4.6923013739545993</v>
      </c>
      <c r="CQ12" s="10">
        <v>0</v>
      </c>
      <c r="CR12" s="10">
        <v>33.689079994924981</v>
      </c>
      <c r="CS12" s="11">
        <v>189.74201015531659</v>
      </c>
      <c r="CU12" s="9">
        <v>0.22160399999999994</v>
      </c>
      <c r="CV12" s="10">
        <v>3.3399999999999992E-2</v>
      </c>
      <c r="CW12" s="10">
        <v>0.44960666666666665</v>
      </c>
      <c r="CX12" s="11">
        <v>13.168990000000028</v>
      </c>
      <c r="CZ12" s="9">
        <v>1.7566382915173218</v>
      </c>
      <c r="DA12" s="10">
        <v>0</v>
      </c>
      <c r="DB12" s="10">
        <v>5.2253161311468475</v>
      </c>
      <c r="DC12" s="11">
        <v>42.402081284824646</v>
      </c>
      <c r="DE12" s="9">
        <v>25.174064117881343</v>
      </c>
      <c r="DF12" s="10">
        <v>3.5734767025089611</v>
      </c>
      <c r="DG12" s="10">
        <v>59.993676055444553</v>
      </c>
      <c r="DH12" s="11">
        <v>272.2558177646672</v>
      </c>
      <c r="DJ12" s="9">
        <v>1.7544882164493929</v>
      </c>
      <c r="DK12" s="10">
        <v>0</v>
      </c>
      <c r="DL12" s="10">
        <v>5.4261911307063073</v>
      </c>
      <c r="DM12" s="11">
        <v>56.40363815142576</v>
      </c>
      <c r="DO12" s="9">
        <v>5.3678609119872505</v>
      </c>
      <c r="DP12" s="10">
        <v>0</v>
      </c>
      <c r="DQ12" s="10">
        <v>22.457128898334059</v>
      </c>
      <c r="DR12" s="11">
        <v>101.02835136020977</v>
      </c>
      <c r="DT12" s="9">
        <v>0.15613601040378089</v>
      </c>
      <c r="DU12" s="10">
        <v>0</v>
      </c>
      <c r="DV12" s="10">
        <v>1.5825720810733657</v>
      </c>
      <c r="DW12" s="11">
        <v>14.310881678138315</v>
      </c>
      <c r="DY12" s="9">
        <v>3.9194240591397786</v>
      </c>
      <c r="DZ12" s="10">
        <v>0.10610812425328554</v>
      </c>
      <c r="EA12" s="10">
        <v>24.054138780516173</v>
      </c>
      <c r="EB12" s="11">
        <v>115.63643067846607</v>
      </c>
      <c r="ED12" s="9">
        <v>1.5752986857825562</v>
      </c>
      <c r="EE12" s="10">
        <v>0</v>
      </c>
      <c r="EF12" s="10">
        <v>13.005486038422093</v>
      </c>
      <c r="EG12" s="11">
        <v>63.759832841691249</v>
      </c>
    </row>
    <row r="13" spans="1:137" x14ac:dyDescent="0.3">
      <c r="B13" s="4">
        <v>0.05</v>
      </c>
      <c r="D13" s="9">
        <v>402.07173835125349</v>
      </c>
      <c r="E13" s="10">
        <v>7.7062765498473311</v>
      </c>
      <c r="F13" s="10">
        <v>446.4776131041113</v>
      </c>
      <c r="G13" s="11">
        <v>520.8030154047849</v>
      </c>
      <c r="I13" s="9">
        <v>1344.0525281570747</v>
      </c>
      <c r="J13" s="10">
        <v>20.757977399442439</v>
      </c>
      <c r="K13" s="10">
        <v>1597.8708708232425</v>
      </c>
      <c r="L13" s="11">
        <v>1354.1834644378819</v>
      </c>
      <c r="N13" s="9">
        <v>210.18988493130198</v>
      </c>
      <c r="O13" s="10">
        <v>2.0509253451480158</v>
      </c>
      <c r="P13" s="10">
        <v>430.09954704829761</v>
      </c>
      <c r="Q13" s="11">
        <v>210.19955943847043</v>
      </c>
      <c r="S13" s="9">
        <v>50.670108646953395</v>
      </c>
      <c r="T13" s="10">
        <v>2.9518808907473768</v>
      </c>
      <c r="U13" s="10">
        <v>66.741916981211844</v>
      </c>
      <c r="V13" s="11">
        <v>104.81932153392322</v>
      </c>
      <c r="X13" s="9">
        <v>586.03088640953092</v>
      </c>
      <c r="Y13" s="10">
        <v>2.1230631056683911</v>
      </c>
      <c r="Z13" s="10">
        <v>979.92173595471706</v>
      </c>
      <c r="AA13" s="11">
        <v>512.86955096688928</v>
      </c>
      <c r="AC13" s="9">
        <v>347.35942999999992</v>
      </c>
      <c r="AD13" s="10">
        <v>11.592666666666666</v>
      </c>
      <c r="AE13" s="10">
        <v>382.36366666666663</v>
      </c>
      <c r="AF13" s="11">
        <v>516.85299999999995</v>
      </c>
      <c r="AH13" s="9">
        <v>405.33673064952228</v>
      </c>
      <c r="AI13" s="10">
        <v>11.075286655382968</v>
      </c>
      <c r="AJ13" s="10">
        <v>535.89241265423266</v>
      </c>
      <c r="AK13" s="11">
        <v>833.17191084890158</v>
      </c>
      <c r="AM13" s="9">
        <v>988.59832623954435</v>
      </c>
      <c r="AN13" s="10">
        <v>10.710544852648333</v>
      </c>
      <c r="AO13" s="10">
        <v>1244.6779247637812</v>
      </c>
      <c r="AP13" s="11">
        <v>1280.6047197640069</v>
      </c>
      <c r="AR13" s="9">
        <v>1721.0727894377362</v>
      </c>
      <c r="AS13" s="10">
        <v>16.702128136200688</v>
      </c>
      <c r="AT13" s="10">
        <v>2760.750657835606</v>
      </c>
      <c r="AU13" s="11">
        <v>1732.4905768600249</v>
      </c>
      <c r="AW13" s="9">
        <v>31.733748693249694</v>
      </c>
      <c r="AX13" s="10">
        <v>94.852012810301218</v>
      </c>
      <c r="AY13" s="10">
        <v>3703.4750997161086</v>
      </c>
      <c r="AZ13" s="11">
        <v>2492.6327433628167</v>
      </c>
      <c r="BB13" s="9">
        <v>356.87614354362626</v>
      </c>
      <c r="BC13" s="10">
        <v>6.9119714921014177</v>
      </c>
      <c r="BD13" s="10">
        <v>533.26297201604882</v>
      </c>
      <c r="BE13" s="11">
        <v>357.74582104227818</v>
      </c>
      <c r="BG13" s="9">
        <v>46.10375933393064</v>
      </c>
      <c r="BH13" s="10">
        <v>0.36039385039160954</v>
      </c>
      <c r="BI13" s="10">
        <v>45.010406313988312</v>
      </c>
      <c r="BJ13" s="11">
        <v>50.244591937069771</v>
      </c>
      <c r="BL13" s="9">
        <v>151.89832237381137</v>
      </c>
      <c r="BM13" s="10">
        <v>2.3721624850657106</v>
      </c>
      <c r="BN13" s="10">
        <v>170.57404389711789</v>
      </c>
      <c r="BO13" s="11">
        <v>152.78515240904574</v>
      </c>
      <c r="BQ13" s="18">
        <v>401.68586917562641</v>
      </c>
      <c r="BR13" s="19">
        <v>1.7759350524359423</v>
      </c>
      <c r="BS13" s="19">
        <v>705.82402561472736</v>
      </c>
      <c r="BT13" s="20">
        <v>466.90593248114749</v>
      </c>
      <c r="BV13" s="9">
        <v>639.61888575268767</v>
      </c>
      <c r="BW13" s="10">
        <v>20.225306318863634</v>
      </c>
      <c r="BX13" s="10">
        <v>708.7209900332341</v>
      </c>
      <c r="BY13" s="11">
        <v>976.13110455588321</v>
      </c>
      <c r="CA13" s="9">
        <v>106.07405540621244</v>
      </c>
      <c r="CB13" s="10">
        <v>1.1430095081640737</v>
      </c>
      <c r="CC13" s="10">
        <v>240.90730652386071</v>
      </c>
      <c r="CD13" s="11">
        <v>163.18747951491042</v>
      </c>
      <c r="CF13" s="9">
        <v>438.83104379446894</v>
      </c>
      <c r="CG13" s="10">
        <v>1.0657017456524587</v>
      </c>
      <c r="CH13" s="10">
        <v>614.82977729846971</v>
      </c>
      <c r="CI13" s="11">
        <v>440.37200917731536</v>
      </c>
      <c r="CK13" s="9">
        <v>169.63325156810026</v>
      </c>
      <c r="CL13" s="10">
        <v>1.7000161788132215</v>
      </c>
      <c r="CM13" s="10">
        <v>243.54660467394743</v>
      </c>
      <c r="CN13" s="11">
        <v>151.75963261648729</v>
      </c>
      <c r="CP13" s="9">
        <v>338.69539891732643</v>
      </c>
      <c r="CQ13" s="10">
        <v>0.4335299681401828</v>
      </c>
      <c r="CR13" s="10">
        <v>508.36064744328405</v>
      </c>
      <c r="CS13" s="11">
        <v>340.02745001638431</v>
      </c>
      <c r="CU13" s="9">
        <v>46.978091394000032</v>
      </c>
      <c r="CV13" s="10">
        <v>0.23237926666666678</v>
      </c>
      <c r="CW13" s="10">
        <v>57.697505800000044</v>
      </c>
      <c r="CX13" s="11">
        <v>47.162520000000036</v>
      </c>
      <c r="CZ13" s="9">
        <v>88.202692103857373</v>
      </c>
      <c r="DA13" s="10">
        <v>0.51895244258595341</v>
      </c>
      <c r="DB13" s="10">
        <v>103.63150842047185</v>
      </c>
      <c r="DC13" s="11">
        <v>88.646345460504051</v>
      </c>
      <c r="DE13" s="9">
        <v>358.92112141576996</v>
      </c>
      <c r="DF13" s="10">
        <v>8.7810354440461893</v>
      </c>
      <c r="DG13" s="10">
        <v>470.37740838540458</v>
      </c>
      <c r="DH13" s="11">
        <v>541.74287118977315</v>
      </c>
      <c r="DJ13" s="9">
        <v>173.72689945489788</v>
      </c>
      <c r="DK13" s="10">
        <v>7.437483406345409E-2</v>
      </c>
      <c r="DL13" s="10">
        <v>115.39617078659198</v>
      </c>
      <c r="DM13" s="11">
        <v>201.9395280235986</v>
      </c>
      <c r="DO13" s="9">
        <v>274.23728742427085</v>
      </c>
      <c r="DP13" s="10">
        <v>1.4693004944909021</v>
      </c>
      <c r="DQ13" s="10">
        <v>426.19326456952143</v>
      </c>
      <c r="DR13" s="11">
        <v>253.65412979350702</v>
      </c>
      <c r="DT13" s="9">
        <v>27.948330346475501</v>
      </c>
      <c r="DU13" s="10">
        <v>5.8513374485596485E-3</v>
      </c>
      <c r="DV13" s="10">
        <v>44.124121564232411</v>
      </c>
      <c r="DW13" s="11">
        <v>81.472877745001639</v>
      </c>
      <c r="DY13" s="9">
        <v>133.3492067988351</v>
      </c>
      <c r="DZ13" s="10">
        <v>2.2369310533651867</v>
      </c>
      <c r="EA13" s="10">
        <v>130.17518678103951</v>
      </c>
      <c r="EB13" s="11">
        <v>174.0238815142576</v>
      </c>
      <c r="ED13" s="9">
        <v>73.688614097968909</v>
      </c>
      <c r="EE13" s="10">
        <v>0.17809056816673263</v>
      </c>
      <c r="EF13" s="10">
        <v>79.233496949704431</v>
      </c>
      <c r="EG13" s="11">
        <v>79.259668960996279</v>
      </c>
    </row>
    <row r="14" spans="1:137" x14ac:dyDescent="0.3">
      <c r="A14" s="4" t="s">
        <v>7</v>
      </c>
      <c r="D14" s="9"/>
      <c r="E14" s="10"/>
      <c r="F14" s="10"/>
      <c r="G14" s="11"/>
      <c r="I14" s="9"/>
      <c r="J14" s="10"/>
      <c r="K14" s="10"/>
      <c r="L14" s="11"/>
      <c r="N14" s="9"/>
      <c r="O14" s="10"/>
      <c r="P14" s="10"/>
      <c r="Q14" s="11"/>
      <c r="S14" s="9"/>
      <c r="T14" s="10"/>
      <c r="U14" s="10"/>
      <c r="V14" s="11"/>
      <c r="X14" s="9"/>
      <c r="Y14" s="10"/>
      <c r="Z14" s="10"/>
      <c r="AA14" s="11"/>
      <c r="AC14" s="9"/>
      <c r="AD14" s="10"/>
      <c r="AE14" s="10"/>
      <c r="AF14" s="11"/>
      <c r="AH14" s="9"/>
      <c r="AI14" s="10"/>
      <c r="AJ14" s="10"/>
      <c r="AK14" s="11"/>
      <c r="AM14" s="9"/>
      <c r="AN14" s="10"/>
      <c r="AO14" s="10"/>
      <c r="AP14" s="11"/>
      <c r="AR14" s="9"/>
      <c r="AS14" s="10"/>
      <c r="AT14" s="10"/>
      <c r="AU14" s="11"/>
      <c r="AW14" s="9"/>
      <c r="AX14" s="10"/>
      <c r="AY14" s="10"/>
      <c r="AZ14" s="11"/>
      <c r="BB14" s="9"/>
      <c r="BC14" s="10"/>
      <c r="BD14" s="10"/>
      <c r="BE14" s="11"/>
      <c r="BG14" s="9"/>
      <c r="BH14" s="10"/>
      <c r="BI14" s="10"/>
      <c r="BJ14" s="11"/>
      <c r="BL14" s="9"/>
      <c r="BM14" s="10"/>
      <c r="BN14" s="10"/>
      <c r="BO14" s="11"/>
      <c r="BQ14" s="9"/>
      <c r="BR14" s="10"/>
      <c r="BS14" s="10"/>
      <c r="BT14" s="11"/>
      <c r="BV14" s="9"/>
      <c r="BW14" s="10"/>
      <c r="BX14" s="10"/>
      <c r="BY14" s="11"/>
      <c r="CA14" s="9"/>
      <c r="CB14" s="10"/>
      <c r="CC14" s="10"/>
      <c r="CD14" s="11"/>
      <c r="CF14" s="9"/>
      <c r="CG14" s="10"/>
      <c r="CH14" s="10"/>
      <c r="CI14" s="11"/>
      <c r="CK14" s="9"/>
      <c r="CL14" s="10"/>
      <c r="CM14" s="10"/>
      <c r="CN14" s="11"/>
      <c r="CP14" s="9"/>
      <c r="CQ14" s="10"/>
      <c r="CR14" s="10"/>
      <c r="CS14" s="11"/>
      <c r="CU14" s="9"/>
      <c r="CV14" s="10"/>
      <c r="CW14" s="10"/>
      <c r="CX14" s="11"/>
      <c r="CZ14" s="9"/>
      <c r="DA14" s="10"/>
      <c r="DB14" s="10"/>
      <c r="DC14" s="11"/>
      <c r="DE14" s="9"/>
      <c r="DF14" s="10"/>
      <c r="DG14" s="10"/>
      <c r="DH14" s="11"/>
      <c r="DJ14" s="9"/>
      <c r="DK14" s="10"/>
      <c r="DL14" s="10"/>
      <c r="DM14" s="11"/>
      <c r="DO14" s="9"/>
      <c r="DP14" s="10"/>
      <c r="DQ14" s="10"/>
      <c r="DR14" s="11"/>
      <c r="DT14" s="9"/>
      <c r="DU14" s="10"/>
      <c r="DV14" s="10"/>
      <c r="DW14" s="11"/>
      <c r="DY14" s="9"/>
      <c r="DZ14" s="10"/>
      <c r="EA14" s="10"/>
      <c r="EB14" s="11"/>
      <c r="ED14" s="9"/>
      <c r="EE14" s="10"/>
      <c r="EF14" s="10"/>
      <c r="EG14" s="11"/>
    </row>
    <row r="15" spans="1:137" x14ac:dyDescent="0.3">
      <c r="B15" s="4">
        <v>0.2</v>
      </c>
      <c r="D15" s="9">
        <v>1.7278972520908005</v>
      </c>
      <c r="E15" s="10">
        <v>1.8333561496083899</v>
      </c>
      <c r="F15" s="10">
        <v>2.5388401652199351</v>
      </c>
      <c r="G15" s="11">
        <v>41.056211078334968</v>
      </c>
      <c r="I15" s="9">
        <v>2.8791766228594184</v>
      </c>
      <c r="J15" s="10">
        <v>3.2906407639718567</v>
      </c>
      <c r="K15" s="10">
        <v>7.670528435943794</v>
      </c>
      <c r="L15" s="11">
        <v>223.18092428711898</v>
      </c>
      <c r="N15" s="9">
        <v>0.37102999999999997</v>
      </c>
      <c r="O15" s="10">
        <v>0.39900000000000002</v>
      </c>
      <c r="P15" s="10">
        <v>0.39133333333333331</v>
      </c>
      <c r="Q15" s="11">
        <v>36.631432317273024</v>
      </c>
      <c r="S15" s="9">
        <v>0.2951388888888889</v>
      </c>
      <c r="T15" s="10">
        <v>0.33243727598566308</v>
      </c>
      <c r="U15" s="10">
        <v>0.72490951318622843</v>
      </c>
      <c r="V15" s="11">
        <v>12.684365781710914</v>
      </c>
      <c r="X15" s="9">
        <v>0.74634109916367986</v>
      </c>
      <c r="Y15" s="10">
        <v>0.8330184687375547</v>
      </c>
      <c r="Z15" s="10">
        <v>1.7254687780843934</v>
      </c>
      <c r="AA15" s="11">
        <v>65.019665683382485</v>
      </c>
      <c r="AC15" s="9">
        <v>1.2276340352449224</v>
      </c>
      <c r="AD15" s="10">
        <v>1.2337784581176159</v>
      </c>
      <c r="AE15" s="10">
        <v>2.1152427108333947</v>
      </c>
      <c r="AF15" s="11">
        <v>40.314999999999998</v>
      </c>
      <c r="AH15" s="9">
        <v>5.486559139784946E-2</v>
      </c>
      <c r="AI15" s="10">
        <v>0.17465194809504847</v>
      </c>
      <c r="AJ15" s="10">
        <v>2.3718170029745225</v>
      </c>
      <c r="AK15" s="11">
        <v>99.594395280236</v>
      </c>
      <c r="AM15" s="9">
        <v>0.23317257566706492</v>
      </c>
      <c r="AN15" s="10">
        <v>0.53849868910128762</v>
      </c>
      <c r="AO15" s="10">
        <v>3.8549573249384128</v>
      </c>
      <c r="AP15" s="11">
        <v>210.56620780072112</v>
      </c>
      <c r="AR15" s="9">
        <v>1.7254704301075288E-3</v>
      </c>
      <c r="AS15" s="10">
        <v>1.6241039426523312E-3</v>
      </c>
      <c r="AT15" s="10">
        <v>3.0291528998072201</v>
      </c>
      <c r="AU15" s="11">
        <v>385.3613569321534</v>
      </c>
      <c r="AW15" s="9">
        <v>1.0581493055555553</v>
      </c>
      <c r="AX15" s="10">
        <v>1.2018699804194874</v>
      </c>
      <c r="AY15" s="10">
        <v>12.507630463570907</v>
      </c>
      <c r="AZ15" s="11">
        <v>649.77056702720415</v>
      </c>
      <c r="BB15" s="9">
        <v>1.5880467443249702</v>
      </c>
      <c r="BC15" s="10">
        <v>1.5670102797690164</v>
      </c>
      <c r="BD15" s="10">
        <v>3.480878493037713</v>
      </c>
      <c r="BE15" s="11">
        <v>70.026220911176651</v>
      </c>
      <c r="BG15" s="9">
        <v>0</v>
      </c>
      <c r="BH15" s="10">
        <v>4.9780963759458383E-3</v>
      </c>
      <c r="BI15" s="10">
        <v>6.7074672326718196E-2</v>
      </c>
      <c r="BJ15" s="11">
        <v>3.617666338905277</v>
      </c>
      <c r="BL15" s="9">
        <v>0.90586419753086411</v>
      </c>
      <c r="BM15" s="10">
        <v>1.041930090933227</v>
      </c>
      <c r="BN15" s="10">
        <v>1.4576683389546172</v>
      </c>
      <c r="BO15" s="11">
        <v>14.069157653228451</v>
      </c>
      <c r="BQ15" s="9">
        <v>0</v>
      </c>
      <c r="BR15" s="10">
        <v>0</v>
      </c>
      <c r="BS15" s="10">
        <v>0.21321197791663582</v>
      </c>
      <c r="BT15" s="11">
        <v>54.936905932481146</v>
      </c>
      <c r="BV15" s="9">
        <v>1.7506595479888489</v>
      </c>
      <c r="BW15" s="10">
        <v>1.8626667662285941</v>
      </c>
      <c r="BX15" s="10">
        <v>4.9612600575168369</v>
      </c>
      <c r="BY15" s="11">
        <v>188.84791871517538</v>
      </c>
      <c r="CA15" s="9">
        <v>0</v>
      </c>
      <c r="CB15" s="10">
        <v>0</v>
      </c>
      <c r="CC15" s="10">
        <v>0</v>
      </c>
      <c r="CD15" s="11">
        <v>2.4678912783751494</v>
      </c>
      <c r="CF15" s="9">
        <v>0</v>
      </c>
      <c r="CG15" s="10">
        <v>0</v>
      </c>
      <c r="CH15" s="10">
        <v>0.14122783425494198</v>
      </c>
      <c r="CI15" s="11">
        <v>109.18960996394622</v>
      </c>
      <c r="CK15" s="9">
        <v>2.2605062724014337E-2</v>
      </c>
      <c r="CL15" s="10">
        <v>2.2853818199920346E-2</v>
      </c>
      <c r="CM15" s="10">
        <v>3.0400860109324284E-2</v>
      </c>
      <c r="CN15" s="11">
        <v>5.3916748607014089</v>
      </c>
      <c r="CP15" s="9">
        <v>0</v>
      </c>
      <c r="CQ15" s="10">
        <v>0</v>
      </c>
      <c r="CR15" s="10">
        <v>0</v>
      </c>
      <c r="CS15" s="11">
        <v>54.244509996722385</v>
      </c>
      <c r="CU15" s="9">
        <v>0.17398446833930706</v>
      </c>
      <c r="CV15" s="10">
        <v>0.18437475939200851</v>
      </c>
      <c r="CW15" s="10">
        <v>0.28524960087121087</v>
      </c>
      <c r="CX15" s="11">
        <v>0.49056</v>
      </c>
      <c r="CZ15" s="9">
        <v>0</v>
      </c>
      <c r="DA15" s="10">
        <v>0</v>
      </c>
      <c r="DB15" s="10">
        <v>4.2016455031489769E-3</v>
      </c>
      <c r="DC15" s="11">
        <v>6.8212365591397841</v>
      </c>
      <c r="DE15" s="9">
        <v>1.7450079151732376</v>
      </c>
      <c r="DF15" s="10">
        <v>1.8757716049382716</v>
      </c>
      <c r="DG15" s="10">
        <v>5.1997340022485137</v>
      </c>
      <c r="DH15" s="11">
        <v>81.63798754506719</v>
      </c>
      <c r="DJ15" s="9">
        <v>0</v>
      </c>
      <c r="DK15" s="10">
        <v>0</v>
      </c>
      <c r="DL15" s="10">
        <v>0</v>
      </c>
      <c r="DM15" s="11">
        <v>7.3254670599803324</v>
      </c>
      <c r="DO15" s="9">
        <v>0</v>
      </c>
      <c r="DP15" s="10">
        <v>0</v>
      </c>
      <c r="DQ15" s="10">
        <v>0</v>
      </c>
      <c r="DR15" s="11">
        <v>32.018190757128814</v>
      </c>
      <c r="DT15" s="9">
        <v>0</v>
      </c>
      <c r="DU15" s="10">
        <v>0</v>
      </c>
      <c r="DV15" s="10">
        <v>0</v>
      </c>
      <c r="DW15" s="11">
        <v>2.4254342838413634</v>
      </c>
      <c r="DY15" s="9">
        <v>0</v>
      </c>
      <c r="DZ15" s="10">
        <v>0</v>
      </c>
      <c r="EA15" s="10">
        <v>0</v>
      </c>
      <c r="EB15" s="11">
        <v>32.261430678466077</v>
      </c>
      <c r="ED15" s="9">
        <v>0</v>
      </c>
      <c r="EE15" s="10">
        <v>0</v>
      </c>
      <c r="EF15" s="10">
        <v>4.9720389577892661E-2</v>
      </c>
      <c r="EG15" s="11">
        <v>18.693996415770609</v>
      </c>
    </row>
    <row r="16" spans="1:137" x14ac:dyDescent="0.3">
      <c r="B16" s="4">
        <v>0.05</v>
      </c>
      <c r="D16" s="9">
        <v>2.3460274790919948</v>
      </c>
      <c r="E16" s="10">
        <v>2.8833632019115889</v>
      </c>
      <c r="F16" s="10">
        <v>3.8582757988743333</v>
      </c>
      <c r="G16" s="11">
        <v>51.468780727630289</v>
      </c>
      <c r="I16" s="9">
        <v>4.657258064516129</v>
      </c>
      <c r="J16" s="10">
        <v>4.4391469202177083</v>
      </c>
      <c r="K16" s="10">
        <v>7.9147249888102955</v>
      </c>
      <c r="L16" s="11">
        <v>319.22730252376266</v>
      </c>
      <c r="N16" s="9">
        <v>0.48699999999999999</v>
      </c>
      <c r="O16" s="10">
        <v>0.73133333333333328</v>
      </c>
      <c r="P16" s="10">
        <v>0.74366666666666659</v>
      </c>
      <c r="Q16" s="11">
        <v>44.510406424123182</v>
      </c>
      <c r="S16" s="9">
        <v>0.47630426125049785</v>
      </c>
      <c r="T16" s="10">
        <v>0.58440777246780828</v>
      </c>
      <c r="U16" s="10">
        <v>0.89397139312687879</v>
      </c>
      <c r="V16" s="11">
        <v>19.206817436905929</v>
      </c>
      <c r="X16" s="9">
        <v>0.98334826762246119</v>
      </c>
      <c r="Y16" s="10">
        <v>0.91710639851320863</v>
      </c>
      <c r="Z16" s="10">
        <v>1.7836199923874771</v>
      </c>
      <c r="AA16" s="11">
        <v>97.935103244837762</v>
      </c>
      <c r="AC16" s="9">
        <v>1.9736409796893668</v>
      </c>
      <c r="AD16" s="10">
        <v>2.1234236028142837</v>
      </c>
      <c r="AE16" s="10">
        <v>4.3189457537278448</v>
      </c>
      <c r="AF16" s="11">
        <v>55.459000000000003</v>
      </c>
      <c r="AH16" s="9">
        <v>0.80054261250497816</v>
      </c>
      <c r="AI16" s="10">
        <v>1.0605004646223286</v>
      </c>
      <c r="AJ16" s="10">
        <v>3.9271530487095716</v>
      </c>
      <c r="AK16" s="11">
        <v>131.86660111438871</v>
      </c>
      <c r="AM16" s="9">
        <v>1.4156586021505375</v>
      </c>
      <c r="AN16" s="10">
        <v>1.3519638590203105</v>
      </c>
      <c r="AO16" s="10">
        <v>5.5563143848482603</v>
      </c>
      <c r="AP16" s="11">
        <v>352.05670272041948</v>
      </c>
      <c r="AR16" s="9">
        <v>1.165994623655914</v>
      </c>
      <c r="AS16" s="10">
        <v>0.9687748904818797</v>
      </c>
      <c r="AT16" s="10">
        <v>4.0287965253768379</v>
      </c>
      <c r="AU16" s="11">
        <v>584.15478531628969</v>
      </c>
      <c r="AW16" s="9">
        <v>3.8895265830346477</v>
      </c>
      <c r="AX16" s="10">
        <v>2.0132624784282491</v>
      </c>
      <c r="AY16" s="10">
        <v>17.37490220023049</v>
      </c>
      <c r="AZ16" s="11">
        <v>879.02122254998358</v>
      </c>
      <c r="BB16" s="9">
        <v>2.3152006172839505</v>
      </c>
      <c r="BC16" s="10">
        <v>1.7224254944909065</v>
      </c>
      <c r="BD16" s="10">
        <v>5.1936909016257671</v>
      </c>
      <c r="BE16" s="11">
        <v>83.388643067846601</v>
      </c>
      <c r="BG16" s="9">
        <v>2.5711867781760257E-2</v>
      </c>
      <c r="BH16" s="10">
        <v>2.5521040754015664E-2</v>
      </c>
      <c r="BI16" s="10">
        <v>0.20080231054158168</v>
      </c>
      <c r="BJ16" s="11">
        <v>6.313470728793309</v>
      </c>
      <c r="BL16" s="9">
        <v>1.1845609318996415</v>
      </c>
      <c r="BM16" s="10">
        <v>1.076256139652197</v>
      </c>
      <c r="BN16" s="10">
        <v>1.6530639081845191</v>
      </c>
      <c r="BO16" s="11">
        <v>31.87479514913143</v>
      </c>
      <c r="BQ16" s="9">
        <v>6.1342592592592587E-2</v>
      </c>
      <c r="BR16" s="10">
        <v>1.6950418160095578E-2</v>
      </c>
      <c r="BS16" s="10">
        <v>0.42811518698258633</v>
      </c>
      <c r="BT16" s="11">
        <v>84.722222222222214</v>
      </c>
      <c r="BV16" s="9">
        <v>3.8077270011947433</v>
      </c>
      <c r="BW16" s="10">
        <v>2.8337962962962968</v>
      </c>
      <c r="BX16" s="10">
        <v>10.557705168057007</v>
      </c>
      <c r="BY16" s="11">
        <v>240.72353326778091</v>
      </c>
      <c r="CA16" s="9">
        <v>0</v>
      </c>
      <c r="CB16" s="10">
        <v>0</v>
      </c>
      <c r="CC16" s="10">
        <v>8.3945903511276052E-2</v>
      </c>
      <c r="CD16" s="11">
        <v>3.3738938053097343</v>
      </c>
      <c r="CF16" s="9">
        <v>0</v>
      </c>
      <c r="CG16" s="10">
        <v>0</v>
      </c>
      <c r="CH16" s="10">
        <v>0.89294824013279628</v>
      </c>
      <c r="CI16" s="11">
        <v>121.74805854241337</v>
      </c>
      <c r="CK16" s="9">
        <v>3.9292114695340503E-2</v>
      </c>
      <c r="CL16" s="10">
        <v>6.0877970264170973E-2</v>
      </c>
      <c r="CM16" s="10">
        <v>0.14025676404351825</v>
      </c>
      <c r="CN16" s="11">
        <v>10.295804654211734</v>
      </c>
      <c r="CP16" s="9">
        <v>0</v>
      </c>
      <c r="CQ16" s="10">
        <v>0</v>
      </c>
      <c r="CR16" s="10">
        <v>0.8510760617883083</v>
      </c>
      <c r="CS16" s="11">
        <v>72.875696492953125</v>
      </c>
      <c r="CU16" s="9">
        <v>0.19281660692951016</v>
      </c>
      <c r="CV16" s="10">
        <v>0.23116454267887962</v>
      </c>
      <c r="CW16" s="10">
        <v>0.4235401842512414</v>
      </c>
      <c r="CX16" s="11">
        <v>1.4052899999999995</v>
      </c>
      <c r="CZ16" s="9">
        <v>3.7335722819593787E-3</v>
      </c>
      <c r="DA16" s="10">
        <v>1.9912385503783356E-3</v>
      </c>
      <c r="DB16" s="10">
        <v>0.14827348163655138</v>
      </c>
      <c r="DC16" s="11">
        <v>10.661215651135006</v>
      </c>
      <c r="DE16" s="9">
        <v>3.693189964157706</v>
      </c>
      <c r="DF16" s="10">
        <v>2.6536788132218234</v>
      </c>
      <c r="DG16" s="10">
        <v>10.177987871066422</v>
      </c>
      <c r="DH16" s="11">
        <v>97.138643067846587</v>
      </c>
      <c r="DJ16" s="9">
        <v>0</v>
      </c>
      <c r="DK16" s="10">
        <v>0</v>
      </c>
      <c r="DL16" s="10">
        <v>2.4890481879729191E-3</v>
      </c>
      <c r="DM16" s="11">
        <v>8.988575268817204</v>
      </c>
      <c r="DO16" s="9">
        <v>0</v>
      </c>
      <c r="DP16" s="10">
        <v>0</v>
      </c>
      <c r="DQ16" s="10">
        <v>0.23952793549091958</v>
      </c>
      <c r="DR16" s="11">
        <v>46.962061619141267</v>
      </c>
      <c r="DT16" s="9">
        <v>0</v>
      </c>
      <c r="DU16" s="10">
        <v>0</v>
      </c>
      <c r="DV16" s="10">
        <v>6.3437688330637227E-3</v>
      </c>
      <c r="DW16" s="11">
        <v>4.4882825303179281</v>
      </c>
      <c r="DY16" s="9">
        <v>0</v>
      </c>
      <c r="DZ16" s="10">
        <v>6.4964157706093192E-2</v>
      </c>
      <c r="EA16" s="10">
        <v>0</v>
      </c>
      <c r="EB16" s="11">
        <v>47.886704749103941</v>
      </c>
      <c r="ED16" s="9">
        <v>0</v>
      </c>
      <c r="EE16" s="10">
        <v>0</v>
      </c>
      <c r="EF16" s="10">
        <v>0.32065328483874489</v>
      </c>
      <c r="EG16" s="11">
        <v>28.235140382317802</v>
      </c>
    </row>
    <row r="17" spans="1:137" x14ac:dyDescent="0.3">
      <c r="B17" s="5">
        <v>0.5</v>
      </c>
      <c r="C17" s="2"/>
      <c r="D17" s="12">
        <v>5.7628248207885306</v>
      </c>
      <c r="E17" s="13">
        <v>4.295806783485995</v>
      </c>
      <c r="F17" s="13">
        <v>10.937629959153178</v>
      </c>
      <c r="G17" s="14">
        <v>90.044247787610615</v>
      </c>
      <c r="H17" s="2"/>
      <c r="I17" s="12">
        <v>11.288841596973317</v>
      </c>
      <c r="J17" s="13">
        <v>10.363496448957918</v>
      </c>
      <c r="K17" s="13">
        <v>20.168345562709916</v>
      </c>
      <c r="L17" s="14">
        <v>438.42182890855446</v>
      </c>
      <c r="M17" s="2"/>
      <c r="N17" s="12">
        <v>2.3959999999999999</v>
      </c>
      <c r="O17" s="13">
        <v>2.1716666666666669</v>
      </c>
      <c r="P17" s="13">
        <v>2.8763333333333332</v>
      </c>
      <c r="Q17" s="14">
        <v>74.067928548017093</v>
      </c>
      <c r="R17" s="2"/>
      <c r="S17" s="12">
        <v>1.0125448028673834</v>
      </c>
      <c r="T17" s="13">
        <v>0.9599678083101022</v>
      </c>
      <c r="U17" s="13">
        <v>2.4625948922087946</v>
      </c>
      <c r="V17" s="14">
        <v>21.169288757784333</v>
      </c>
      <c r="W17" s="2"/>
      <c r="X17" s="12">
        <v>2.3973697148475903</v>
      </c>
      <c r="Y17" s="13">
        <v>1.9257226536572414</v>
      </c>
      <c r="Z17" s="13">
        <v>4.5743353139989358</v>
      </c>
      <c r="AA17" s="14">
        <v>127.29023271058669</v>
      </c>
      <c r="AB17" s="2"/>
      <c r="AC17" s="12">
        <v>5.5720828355236955</v>
      </c>
      <c r="AD17" s="13">
        <v>4.9699240010619938</v>
      </c>
      <c r="AE17" s="13">
        <v>11.331637476519246</v>
      </c>
      <c r="AF17" s="14">
        <v>91.596000000000004</v>
      </c>
      <c r="AG17" s="2"/>
      <c r="AH17" s="12">
        <v>6.1528586718438865</v>
      </c>
      <c r="AI17" s="13">
        <v>4.7305978693747512</v>
      </c>
      <c r="AJ17" s="13">
        <v>12.534827951702772</v>
      </c>
      <c r="AK17" s="14">
        <v>194.41986234021633</v>
      </c>
      <c r="AL17" s="2"/>
      <c r="AM17" s="12">
        <v>6.1522550776583032</v>
      </c>
      <c r="AN17" s="13">
        <v>5.0326397185716178</v>
      </c>
      <c r="AO17" s="13">
        <v>18.756071735690398</v>
      </c>
      <c r="AP17" s="14">
        <v>458.25549000327754</v>
      </c>
      <c r="AQ17" s="2"/>
      <c r="AR17" s="12">
        <v>4.7407967443249692</v>
      </c>
      <c r="AS17" s="13">
        <v>4.2740525023231113</v>
      </c>
      <c r="AT17" s="13">
        <v>16.529195213626412</v>
      </c>
      <c r="AU17" s="14">
        <v>686.75024582104231</v>
      </c>
      <c r="AV17" s="2"/>
      <c r="AW17" s="12">
        <v>15.633365068697728</v>
      </c>
      <c r="AX17" s="13">
        <v>8.0086245519713266</v>
      </c>
      <c r="AY17" s="13">
        <v>62.353745290632723</v>
      </c>
      <c r="AZ17" s="14">
        <v>1073.9880367092755</v>
      </c>
      <c r="BA17" s="2"/>
      <c r="BB17" s="12">
        <v>5.1050409448426919</v>
      </c>
      <c r="BC17" s="13">
        <v>3.0595504778972522</v>
      </c>
      <c r="BD17" s="13">
        <v>16.410407040878539</v>
      </c>
      <c r="BE17" s="14">
        <v>122.11569977056702</v>
      </c>
      <c r="BF17" s="2"/>
      <c r="BG17" s="12">
        <v>9.2387246117084793E-2</v>
      </c>
      <c r="BH17" s="13">
        <v>5.0154320987654322E-2</v>
      </c>
      <c r="BI17" s="13">
        <v>0.87747649281215745</v>
      </c>
      <c r="BJ17" s="14">
        <v>11.168469354310064</v>
      </c>
      <c r="BK17" s="2"/>
      <c r="BL17" s="12">
        <v>1.7790316358024691</v>
      </c>
      <c r="BM17" s="13">
        <v>1.4021555157307848</v>
      </c>
      <c r="BN17" s="13">
        <v>3.9100160620702531</v>
      </c>
      <c r="BO17" s="14">
        <v>50.139298590626019</v>
      </c>
      <c r="BP17" s="2"/>
      <c r="BQ17" s="12">
        <v>0.25711867781760256</v>
      </c>
      <c r="BR17" s="13">
        <v>0.18582404088676488</v>
      </c>
      <c r="BS17" s="13">
        <v>3.4204037632646442</v>
      </c>
      <c r="BT17" s="14">
        <v>130.30913978494621</v>
      </c>
      <c r="BU17" s="2"/>
      <c r="BV17" s="12">
        <v>6.1467293906810037</v>
      </c>
      <c r="BW17" s="13">
        <v>4.8078371830611966</v>
      </c>
      <c r="BX17" s="13">
        <v>18.566299432937551</v>
      </c>
      <c r="BY17" s="14">
        <v>297.78433300557191</v>
      </c>
      <c r="BZ17" s="2"/>
      <c r="CA17" s="12">
        <v>0.12011524293110309</v>
      </c>
      <c r="CB17" s="13">
        <v>0</v>
      </c>
      <c r="CC17" s="13">
        <v>0.66307032243967245</v>
      </c>
      <c r="CD17" s="14">
        <v>5.5704898446833919</v>
      </c>
      <c r="CE17" s="2"/>
      <c r="CF17" s="12">
        <v>8.3913966049382727E-2</v>
      </c>
      <c r="CG17" s="13">
        <v>0</v>
      </c>
      <c r="CH17" s="13">
        <v>5.4835769076241521</v>
      </c>
      <c r="CI17" s="14">
        <v>165.30645689937728</v>
      </c>
      <c r="CJ17" s="3"/>
      <c r="CK17" s="12">
        <v>0.2422031116186126</v>
      </c>
      <c r="CL17" s="13">
        <v>0.17722023098367182</v>
      </c>
      <c r="CM17" s="13">
        <v>0.46165235794363202</v>
      </c>
      <c r="CN17" s="14">
        <v>34.804162569649286</v>
      </c>
      <c r="CO17" s="3"/>
      <c r="CP17" s="12">
        <v>0</v>
      </c>
      <c r="CQ17" s="13">
        <v>0</v>
      </c>
      <c r="CR17" s="13">
        <v>6.6991619617047817</v>
      </c>
      <c r="CS17" s="14">
        <v>129.38321385902032</v>
      </c>
      <c r="CT17" s="2"/>
      <c r="CU17" s="12">
        <v>0.328398795300677</v>
      </c>
      <c r="CV17" s="13">
        <v>0.28968787335722818</v>
      </c>
      <c r="CW17" s="13">
        <v>0.81215990350422729</v>
      </c>
      <c r="CX17" s="14">
        <v>2.5442400000000038</v>
      </c>
      <c r="CY17" s="2"/>
      <c r="CZ17" s="12">
        <v>4.8748008761449621E-2</v>
      </c>
      <c r="DA17" s="13">
        <v>8.6287003849727876E-3</v>
      </c>
      <c r="DB17" s="13">
        <v>1.1843177629051642</v>
      </c>
      <c r="DC17" s="14">
        <v>15.871415770609316</v>
      </c>
      <c r="DD17" s="2"/>
      <c r="DE17" s="12">
        <v>5.4902180406212668</v>
      </c>
      <c r="DF17" s="13">
        <v>4.2328629032258061</v>
      </c>
      <c r="DG17" s="13">
        <v>17.426349504657381</v>
      </c>
      <c r="DH17" s="14">
        <v>154.18715175352352</v>
      </c>
      <c r="DI17" s="2"/>
      <c r="DJ17" s="12">
        <v>0</v>
      </c>
      <c r="DK17" s="13">
        <v>0</v>
      </c>
      <c r="DL17" s="13">
        <v>0.24016561642049319</v>
      </c>
      <c r="DM17" s="14">
        <v>18.55958781362007</v>
      </c>
      <c r="DN17" s="2"/>
      <c r="DO17" s="12">
        <v>0</v>
      </c>
      <c r="DP17" s="13">
        <v>0</v>
      </c>
      <c r="DQ17" s="13">
        <v>2.3881426149719993</v>
      </c>
      <c r="DR17" s="14">
        <v>66.633890527695826</v>
      </c>
      <c r="DS17" s="2"/>
      <c r="DT17" s="12">
        <v>0</v>
      </c>
      <c r="DU17" s="13">
        <v>0</v>
      </c>
      <c r="DV17" s="13">
        <v>0.21712429910165185</v>
      </c>
      <c r="DW17" s="14">
        <v>6.5183546378236636</v>
      </c>
      <c r="DX17" s="2"/>
      <c r="DY17" s="12">
        <v>0.34986683592194345</v>
      </c>
      <c r="DZ17" s="13">
        <v>0.28250696933492631</v>
      </c>
      <c r="EA17" s="13">
        <v>1.2744080911247149</v>
      </c>
      <c r="EB17" s="14">
        <v>66.412858422939081</v>
      </c>
      <c r="EC17" s="2"/>
      <c r="ED17" s="12">
        <v>2.3129480286738349E-2</v>
      </c>
      <c r="EE17" s="13">
        <v>0</v>
      </c>
      <c r="EF17" s="13">
        <v>1.5439676044871591</v>
      </c>
      <c r="EG17" s="14">
        <v>46.222549983611927</v>
      </c>
    </row>
    <row r="18" spans="1:137" x14ac:dyDescent="0.3">
      <c r="B18" s="4">
        <v>0.2</v>
      </c>
      <c r="D18" s="9">
        <v>8.9746515332536827</v>
      </c>
      <c r="E18" s="10">
        <v>5.9493229788928703</v>
      </c>
      <c r="F18" s="10">
        <v>22.301806784660766</v>
      </c>
      <c r="G18" s="11">
        <v>295.02007538511958</v>
      </c>
      <c r="I18" s="9">
        <v>20.174709279171644</v>
      </c>
      <c r="J18" s="10">
        <v>14.175606498075133</v>
      </c>
      <c r="K18" s="10">
        <v>44.969851679160364</v>
      </c>
      <c r="L18" s="11">
        <v>631.31350376925593</v>
      </c>
      <c r="N18" s="9">
        <v>5.8010000000000002</v>
      </c>
      <c r="O18" s="10">
        <v>4.6293333333333324</v>
      </c>
      <c r="P18" s="10">
        <v>5.6890000000000001</v>
      </c>
      <c r="Q18" s="11">
        <v>112.35373647984265</v>
      </c>
      <c r="S18" s="9">
        <v>1.8231984269215449</v>
      </c>
      <c r="T18" s="10">
        <v>1.0642215916633477</v>
      </c>
      <c r="U18" s="10">
        <v>6.7583021871905204</v>
      </c>
      <c r="V18" s="11">
        <v>35.324483775811203</v>
      </c>
      <c r="X18" s="9">
        <v>4.3929958183990445</v>
      </c>
      <c r="Y18" s="10">
        <v>3.4822655316606923</v>
      </c>
      <c r="Z18" s="10">
        <v>10.344110911987256</v>
      </c>
      <c r="AA18" s="11">
        <v>227.6507702392658</v>
      </c>
      <c r="AC18" s="9">
        <v>8.1749567901234581</v>
      </c>
      <c r="AD18" s="10">
        <v>6.1795889751758919</v>
      </c>
      <c r="AE18" s="10">
        <v>23.76799163327377</v>
      </c>
      <c r="AF18" s="11">
        <v>228.40299999999999</v>
      </c>
      <c r="AH18" s="9">
        <v>8.719086021505376</v>
      </c>
      <c r="AI18" s="10">
        <v>6.9203338643302805</v>
      </c>
      <c r="AJ18" s="10">
        <v>33.04796946532602</v>
      </c>
      <c r="AK18" s="11">
        <v>349.50426089806615</v>
      </c>
      <c r="AM18" s="9">
        <v>14.087268518518524</v>
      </c>
      <c r="AN18" s="10">
        <v>7.1758678481348737</v>
      </c>
      <c r="AO18" s="10">
        <v>50.046167438491871</v>
      </c>
      <c r="AP18" s="11">
        <v>618.2255817764667</v>
      </c>
      <c r="AR18" s="9">
        <v>13.175851254480285</v>
      </c>
      <c r="AS18" s="10">
        <v>5.885454002389487</v>
      </c>
      <c r="AT18" s="10">
        <v>36.408991807727411</v>
      </c>
      <c r="AU18" s="11">
        <v>944.62471320878399</v>
      </c>
      <c r="AW18" s="9">
        <v>37.867853942652353</v>
      </c>
      <c r="AX18" s="10">
        <v>15.136358356564449</v>
      </c>
      <c r="AY18" s="10">
        <v>93.414825431816823</v>
      </c>
      <c r="AZ18" s="11">
        <v>1504.99426417568</v>
      </c>
      <c r="BB18" s="9">
        <v>10.037633835900797</v>
      </c>
      <c r="BC18" s="10">
        <v>5.0820888092393472</v>
      </c>
      <c r="BD18" s="10">
        <v>21.200387542600168</v>
      </c>
      <c r="BE18" s="11">
        <v>180.28515240904619</v>
      </c>
      <c r="BG18" s="9">
        <v>0.6391875746714456</v>
      </c>
      <c r="BH18" s="10">
        <v>6.3209378733572283E-2</v>
      </c>
      <c r="BI18" s="10">
        <v>2.6989542473294494</v>
      </c>
      <c r="BJ18" s="11">
        <v>16.246722386102917</v>
      </c>
      <c r="BL18" s="9">
        <v>2.834338424207822</v>
      </c>
      <c r="BM18" s="10">
        <v>1.8940038829151733</v>
      </c>
      <c r="BN18" s="10">
        <v>11.05006114688292</v>
      </c>
      <c r="BO18" s="11">
        <v>107.62864634546051</v>
      </c>
      <c r="BQ18" s="9">
        <v>0.92932716049382713</v>
      </c>
      <c r="BR18" s="10">
        <v>0.24919520775255541</v>
      </c>
      <c r="BS18" s="10">
        <v>10.435522858713695</v>
      </c>
      <c r="BT18" s="11">
        <v>230.96624850657111</v>
      </c>
      <c r="BV18" s="9">
        <v>13.740756172839504</v>
      </c>
      <c r="BW18" s="10">
        <v>5.3305555555555548</v>
      </c>
      <c r="BX18" s="10">
        <v>22.560662509735923</v>
      </c>
      <c r="BY18" s="11">
        <v>480.09996722386086</v>
      </c>
      <c r="CA18" s="9">
        <v>1.0585175228992434</v>
      </c>
      <c r="CB18" s="10">
        <v>0.1290073675826364</v>
      </c>
      <c r="CC18" s="10">
        <v>3.0469518190757126</v>
      </c>
      <c r="CD18" s="11">
        <v>13.147328744673876</v>
      </c>
      <c r="CF18" s="9">
        <v>4.1200617283950631</v>
      </c>
      <c r="CG18" s="10">
        <v>0</v>
      </c>
      <c r="CH18" s="10">
        <v>17.687794280387532</v>
      </c>
      <c r="CI18" s="11">
        <v>266.94116683054733</v>
      </c>
      <c r="CK18" s="9">
        <v>0.43546893667861414</v>
      </c>
      <c r="CL18" s="10">
        <v>0.37417446568432228</v>
      </c>
      <c r="CM18" s="10">
        <v>3.6120604737385587</v>
      </c>
      <c r="CN18" s="11">
        <v>51.310483870967744</v>
      </c>
      <c r="CP18" s="9">
        <v>2.2679166666666668</v>
      </c>
      <c r="CQ18" s="10">
        <v>0</v>
      </c>
      <c r="CR18" s="10">
        <v>17.29090012793267</v>
      </c>
      <c r="CS18" s="11">
        <v>189.74201015531659</v>
      </c>
      <c r="CU18" s="9">
        <v>0.39021975308641971</v>
      </c>
      <c r="CV18" s="10">
        <v>0.35894149077392806</v>
      </c>
      <c r="CW18" s="10">
        <v>1.3480618905135986</v>
      </c>
      <c r="CX18" s="11">
        <v>13.168990000000028</v>
      </c>
      <c r="CZ18" s="9">
        <v>1.2994598765432095</v>
      </c>
      <c r="DA18" s="10">
        <v>2.1663016062657636E-2</v>
      </c>
      <c r="DB18" s="10">
        <v>3.9531118388823683</v>
      </c>
      <c r="DC18" s="11">
        <v>42.402081284824646</v>
      </c>
      <c r="DE18" s="9">
        <v>10.745086618876941</v>
      </c>
      <c r="DF18" s="10">
        <v>4.6551871764237358</v>
      </c>
      <c r="DG18" s="10">
        <v>21.083909779272087</v>
      </c>
      <c r="DH18" s="11">
        <v>272.2558177646672</v>
      </c>
      <c r="DJ18" s="9">
        <v>0.67889784946236575</v>
      </c>
      <c r="DK18" s="10">
        <v>0</v>
      </c>
      <c r="DL18" s="10">
        <v>3.0447326013328957</v>
      </c>
      <c r="DM18" s="11">
        <v>56.40363815142576</v>
      </c>
      <c r="DO18" s="9">
        <v>2.5647431170108161</v>
      </c>
      <c r="DP18" s="10">
        <v>0</v>
      </c>
      <c r="DQ18" s="10">
        <v>8.3252020754697025</v>
      </c>
      <c r="DR18" s="11">
        <v>101.02835136020977</v>
      </c>
      <c r="DT18" s="9">
        <v>0.42592592592592604</v>
      </c>
      <c r="DU18" s="10">
        <v>0</v>
      </c>
      <c r="DV18" s="10">
        <v>1.4621362905869042</v>
      </c>
      <c r="DW18" s="11">
        <v>14.310881678138315</v>
      </c>
      <c r="DY18" s="9">
        <v>1.2347670250896059</v>
      </c>
      <c r="DZ18" s="10">
        <v>0.57212846807380857</v>
      </c>
      <c r="EA18" s="10">
        <v>2.6264436479490239</v>
      </c>
      <c r="EB18" s="11">
        <v>115.63643067846607</v>
      </c>
      <c r="ED18" s="9">
        <v>1.6870370370370371</v>
      </c>
      <c r="EE18" s="10">
        <v>0</v>
      </c>
      <c r="EF18" s="10">
        <v>4.9978578766700856</v>
      </c>
      <c r="EG18" s="11">
        <v>63.759832841691249</v>
      </c>
    </row>
    <row r="19" spans="1:137" x14ac:dyDescent="0.3">
      <c r="B19" s="4">
        <v>0.05</v>
      </c>
      <c r="D19" s="9">
        <v>35.244313339888556</v>
      </c>
      <c r="E19" s="10">
        <v>6.5259093322713388</v>
      </c>
      <c r="F19" s="10">
        <v>26.422283203902825</v>
      </c>
      <c r="G19" s="11">
        <v>520.8030154047849</v>
      </c>
      <c r="I19" s="9">
        <v>90.737809324811536</v>
      </c>
      <c r="J19" s="10">
        <v>14.716142224213462</v>
      </c>
      <c r="K19" s="10">
        <v>53.177733184166662</v>
      </c>
      <c r="L19" s="11">
        <v>1354.1834644378819</v>
      </c>
      <c r="N19" s="9">
        <v>13.101000000000001</v>
      </c>
      <c r="O19" s="10">
        <v>6.3533333333333344</v>
      </c>
      <c r="P19" s="10">
        <v>9.1736666666666675</v>
      </c>
      <c r="Q19" s="11">
        <v>210.19955943847043</v>
      </c>
      <c r="S19" s="9">
        <v>16.192088659455916</v>
      </c>
      <c r="T19" s="10">
        <v>1.0795840800477898</v>
      </c>
      <c r="U19" s="10">
        <v>8.6080276980401269</v>
      </c>
      <c r="V19" s="11">
        <v>104.81932153392322</v>
      </c>
      <c r="X19" s="9">
        <v>22.370755490003276</v>
      </c>
      <c r="Y19" s="10">
        <v>3.7294968803929378</v>
      </c>
      <c r="Z19" s="10">
        <v>12.237352518388116</v>
      </c>
      <c r="AA19" s="11">
        <v>512.86955096688928</v>
      </c>
      <c r="AC19" s="9">
        <v>38.955944772205825</v>
      </c>
      <c r="AD19" s="10">
        <v>6.2574754413912119</v>
      </c>
      <c r="AE19" s="10">
        <v>28.433325623892042</v>
      </c>
      <c r="AF19" s="11">
        <v>516.85299999999995</v>
      </c>
      <c r="AH19" s="9">
        <v>75.200192559816429</v>
      </c>
      <c r="AI19" s="10">
        <v>7.2215151251161558</v>
      </c>
      <c r="AJ19" s="10">
        <v>40.744238712496866</v>
      </c>
      <c r="AK19" s="11">
        <v>833.17191084890158</v>
      </c>
      <c r="AM19" s="9">
        <v>118.94416379875449</v>
      </c>
      <c r="AN19" s="10">
        <v>7.5047077857427311</v>
      </c>
      <c r="AO19" s="10">
        <v>62.957194087166897</v>
      </c>
      <c r="AP19" s="11">
        <v>1280.6047197640069</v>
      </c>
      <c r="AR19" s="9">
        <v>51.117969518190762</v>
      </c>
      <c r="AS19" s="10">
        <v>6.1058531212664269</v>
      </c>
      <c r="AT19" s="10">
        <v>41.317769722512985</v>
      </c>
      <c r="AU19" s="11">
        <v>1732.4905768600249</v>
      </c>
      <c r="AW19" s="9">
        <v>154.43902818747949</v>
      </c>
      <c r="AX19" s="10">
        <v>16.381706532921811</v>
      </c>
      <c r="AY19" s="10">
        <v>103.84918251287256</v>
      </c>
      <c r="AZ19" s="11">
        <v>2492.6327433628167</v>
      </c>
      <c r="BB19" s="9">
        <v>35.41633071124221</v>
      </c>
      <c r="BC19" s="10">
        <v>5.4510939366786149</v>
      </c>
      <c r="BD19" s="10">
        <v>22.916550749710126</v>
      </c>
      <c r="BE19" s="11">
        <v>357.74582104227818</v>
      </c>
      <c r="BG19" s="9">
        <v>5.6792547525401504</v>
      </c>
      <c r="BH19" s="10">
        <v>6.4341895659099965E-2</v>
      </c>
      <c r="BI19" s="10">
        <v>3.8344258602855397</v>
      </c>
      <c r="BJ19" s="11">
        <v>50.244591937069771</v>
      </c>
      <c r="BL19" s="9">
        <v>29.756321697803994</v>
      </c>
      <c r="BM19" s="10">
        <v>1.9857672491039426</v>
      </c>
      <c r="BN19" s="10">
        <v>13.877482836580988</v>
      </c>
      <c r="BO19" s="11">
        <v>152.78515240904574</v>
      </c>
      <c r="BQ19" s="9">
        <v>26.995114306784657</v>
      </c>
      <c r="BR19" s="10">
        <v>0.28037908203902823</v>
      </c>
      <c r="BS19" s="10">
        <v>12.904972413416367</v>
      </c>
      <c r="BT19" s="11">
        <v>466.90593248114749</v>
      </c>
      <c r="BV19" s="9">
        <v>36.157577843330053</v>
      </c>
      <c r="BW19" s="10">
        <v>5.3703122925793174</v>
      </c>
      <c r="BX19" s="10">
        <v>24.151813877346751</v>
      </c>
      <c r="BY19" s="11">
        <v>976.13110455588321</v>
      </c>
      <c r="CA19" s="9">
        <v>9.3216998525073738</v>
      </c>
      <c r="CB19" s="10">
        <v>0.14415202276649408</v>
      </c>
      <c r="CC19" s="10">
        <v>4.3267586557201403</v>
      </c>
      <c r="CD19" s="11">
        <v>163.18747951491042</v>
      </c>
      <c r="CF19" s="9">
        <v>42.128519337921979</v>
      </c>
      <c r="CG19" s="10">
        <v>4.3890216381255809E-3</v>
      </c>
      <c r="CH19" s="10">
        <v>22.290436724430208</v>
      </c>
      <c r="CI19" s="11">
        <v>440.37200917731536</v>
      </c>
      <c r="CK19" s="9">
        <v>7.7488692232055074</v>
      </c>
      <c r="CL19" s="10">
        <v>0.39124527080844285</v>
      </c>
      <c r="CM19" s="10">
        <v>5.1760427459884477</v>
      </c>
      <c r="CN19" s="11">
        <v>151.75963261648729</v>
      </c>
      <c r="CP19" s="9">
        <v>49.320452310717798</v>
      </c>
      <c r="CQ19" s="10">
        <v>8.3383114297092796E-3</v>
      </c>
      <c r="CR19" s="10">
        <v>21.574748286741869</v>
      </c>
      <c r="CS19" s="11">
        <v>340.02745001638431</v>
      </c>
      <c r="CU19" s="9">
        <v>2.15336815798099</v>
      </c>
      <c r="CV19" s="10">
        <v>0.37190876808708345</v>
      </c>
      <c r="CW19" s="10">
        <v>1.5385738590907969</v>
      </c>
      <c r="CX19" s="11">
        <v>47.162520000000036</v>
      </c>
      <c r="CZ19" s="9">
        <v>10.955446984595216</v>
      </c>
      <c r="DA19" s="10">
        <v>2.4032631421744322E-2</v>
      </c>
      <c r="DB19" s="10">
        <v>5.1054251228224139</v>
      </c>
      <c r="DC19" s="11">
        <v>88.646345460504051</v>
      </c>
      <c r="DE19" s="9">
        <v>35.940966896099638</v>
      </c>
      <c r="DF19" s="10">
        <v>4.6832022434621008</v>
      </c>
      <c r="DG19" s="10">
        <v>22.732199560870225</v>
      </c>
      <c r="DH19" s="11">
        <v>541.74287118977315</v>
      </c>
      <c r="DJ19" s="9">
        <v>8.7519317436905926</v>
      </c>
      <c r="DK19" s="10">
        <v>0</v>
      </c>
      <c r="DL19" s="10">
        <v>3.9343619820577067</v>
      </c>
      <c r="DM19" s="11">
        <v>201.9395280235986</v>
      </c>
      <c r="DO19" s="9">
        <v>23.515574811537199</v>
      </c>
      <c r="DP19" s="10">
        <v>4.0675195805124102E-3</v>
      </c>
      <c r="DQ19" s="10">
        <v>10.751440354916243</v>
      </c>
      <c r="DR19" s="11">
        <v>253.65412979350702</v>
      </c>
      <c r="DT19" s="9">
        <v>4.0890220419534575</v>
      </c>
      <c r="DU19" s="10">
        <v>0</v>
      </c>
      <c r="DV19" s="10">
        <v>1.8625945948446301</v>
      </c>
      <c r="DW19" s="11">
        <v>81.472877745001639</v>
      </c>
      <c r="DY19" s="9">
        <v>5.060797689282202</v>
      </c>
      <c r="DZ19" s="10">
        <v>0.68982311164210808</v>
      </c>
      <c r="EA19" s="10">
        <v>3.1331854001684625</v>
      </c>
      <c r="EB19" s="11">
        <v>174.0238815142576</v>
      </c>
      <c r="ED19" s="9">
        <v>14.625067600786627</v>
      </c>
      <c r="EE19" s="10">
        <v>1.1366653391742998E-3</v>
      </c>
      <c r="EF19" s="10">
        <v>6.7933731845367111</v>
      </c>
      <c r="EG19" s="11">
        <v>79.259668960996279</v>
      </c>
    </row>
    <row r="20" spans="1:137" x14ac:dyDescent="0.3">
      <c r="A20" s="4" t="s">
        <v>8</v>
      </c>
      <c r="D20" s="9"/>
      <c r="E20" s="10"/>
      <c r="F20" s="10"/>
      <c r="G20" s="11"/>
      <c r="I20" s="9"/>
      <c r="J20" s="10"/>
      <c r="K20" s="10"/>
      <c r="L20" s="11"/>
      <c r="N20" s="9"/>
      <c r="O20" s="10"/>
      <c r="P20" s="10"/>
      <c r="Q20" s="11"/>
      <c r="S20" s="9"/>
      <c r="T20" s="10"/>
      <c r="U20" s="10"/>
      <c r="V20" s="11"/>
      <c r="X20" s="9"/>
      <c r="Y20" s="10"/>
      <c r="Z20" s="10"/>
      <c r="AA20" s="11"/>
      <c r="AC20" s="9"/>
      <c r="AD20" s="10"/>
      <c r="AE20" s="10"/>
      <c r="AF20" s="11"/>
      <c r="AH20" s="9"/>
      <c r="AI20" s="10"/>
      <c r="AJ20" s="10"/>
      <c r="AK20" s="11"/>
      <c r="AM20" s="9"/>
      <c r="AN20" s="10"/>
      <c r="AO20" s="10"/>
      <c r="AP20" s="11"/>
      <c r="AR20" s="9"/>
      <c r="AS20" s="10"/>
      <c r="AT20" s="10"/>
      <c r="AU20" s="11"/>
      <c r="AW20" s="9"/>
      <c r="AX20" s="10"/>
      <c r="AY20" s="10"/>
      <c r="AZ20" s="11"/>
      <c r="BB20" s="9"/>
      <c r="BC20" s="10"/>
      <c r="BD20" s="10"/>
      <c r="BE20" s="11"/>
      <c r="BG20" s="9"/>
      <c r="BH20" s="10"/>
      <c r="BI20" s="10"/>
      <c r="BJ20" s="11"/>
      <c r="BL20" s="9"/>
      <c r="BM20" s="10"/>
      <c r="BN20" s="10"/>
      <c r="BO20" s="11"/>
      <c r="BQ20" s="9"/>
      <c r="BR20" s="10"/>
      <c r="BS20" s="10"/>
      <c r="BT20" s="11"/>
      <c r="BV20" s="9"/>
      <c r="BW20" s="10"/>
      <c r="BX20" s="10"/>
      <c r="BY20" s="11"/>
      <c r="CA20" s="9"/>
      <c r="CB20" s="10"/>
      <c r="CC20" s="10"/>
      <c r="CD20" s="11"/>
      <c r="CF20" s="9"/>
      <c r="CG20" s="10"/>
      <c r="CH20" s="10"/>
      <c r="CI20" s="11"/>
      <c r="CK20" s="9"/>
      <c r="CL20" s="10"/>
      <c r="CM20" s="10"/>
      <c r="CN20" s="11"/>
      <c r="CP20" s="9"/>
      <c r="CQ20" s="10"/>
      <c r="CR20" s="10"/>
      <c r="CS20" s="11"/>
      <c r="CU20" s="9"/>
      <c r="CV20" s="10"/>
      <c r="CW20" s="10"/>
      <c r="CX20" s="11"/>
      <c r="CZ20" s="9"/>
      <c r="DA20" s="10"/>
      <c r="DB20" s="10"/>
      <c r="DC20" s="11"/>
      <c r="DE20" s="9"/>
      <c r="DF20" s="10"/>
      <c r="DG20" s="10"/>
      <c r="DH20" s="11"/>
      <c r="DJ20" s="9"/>
      <c r="DK20" s="10"/>
      <c r="DL20" s="10"/>
      <c r="DM20" s="11"/>
      <c r="DO20" s="9"/>
      <c r="DP20" s="10"/>
      <c r="DQ20" s="10"/>
      <c r="DR20" s="11"/>
      <c r="DT20" s="9"/>
      <c r="DU20" s="10"/>
      <c r="DV20" s="10"/>
      <c r="DW20" s="11"/>
      <c r="DY20" s="9"/>
      <c r="DZ20" s="10"/>
      <c r="EA20" s="10"/>
      <c r="EB20" s="11"/>
      <c r="ED20" s="9"/>
      <c r="EE20" s="10"/>
      <c r="EF20" s="10"/>
      <c r="EG20" s="11"/>
    </row>
    <row r="21" spans="1:137" x14ac:dyDescent="0.3">
      <c r="B21" s="4">
        <v>0.2</v>
      </c>
      <c r="D21" s="9">
        <v>1.8667861409796895E-2</v>
      </c>
      <c r="E21" s="10">
        <v>2.0142207619806188E-2</v>
      </c>
      <c r="F21" s="10">
        <v>3.3782044843397016E-2</v>
      </c>
      <c r="G21" s="11">
        <v>5.3711897738446401</v>
      </c>
      <c r="I21" s="9">
        <v>6.5561529271206691</v>
      </c>
      <c r="J21" s="10">
        <v>7.2097055870835005</v>
      </c>
      <c r="K21" s="10">
        <v>8.3788786859940156</v>
      </c>
      <c r="L21" s="11">
        <v>9.1437233693870841</v>
      </c>
      <c r="N21" s="9">
        <v>2.1067490541616885E-2</v>
      </c>
      <c r="O21" s="10">
        <v>2.1387105071020842E-2</v>
      </c>
      <c r="P21" s="10">
        <v>2.6885387921464141E-2</v>
      </c>
      <c r="Q21" s="11">
        <v>0.39501194743130202</v>
      </c>
      <c r="S21" s="9">
        <v>0</v>
      </c>
      <c r="T21" s="10">
        <v>1.2445240939864596E-3</v>
      </c>
      <c r="U21" s="10">
        <v>1.2445240939864596E-3</v>
      </c>
      <c r="V21" s="11">
        <v>2.3894862604540018E-2</v>
      </c>
      <c r="X21" s="9">
        <v>0.57870370370370361</v>
      </c>
      <c r="Y21" s="10">
        <v>0.58617084826762245</v>
      </c>
      <c r="Z21" s="10">
        <v>0.58351971458326723</v>
      </c>
      <c r="AA21" s="11">
        <v>0.59816453621763344</v>
      </c>
      <c r="AC21" s="9">
        <v>0</v>
      </c>
      <c r="AD21" s="10">
        <v>0</v>
      </c>
      <c r="AE21" s="10">
        <v>5.7024820876638356E-2</v>
      </c>
      <c r="AF21" s="11">
        <v>3.1186496230744005</v>
      </c>
      <c r="AH21" s="9">
        <v>0</v>
      </c>
      <c r="AI21" s="10">
        <v>2.4019315013938669E-2</v>
      </c>
      <c r="AJ21" s="10">
        <v>3.2195386758439852E-2</v>
      </c>
      <c r="AK21" s="11">
        <v>0.59734513274336265</v>
      </c>
      <c r="AM21" s="9">
        <v>0</v>
      </c>
      <c r="AN21" s="10">
        <v>1.1200716845878007E-5</v>
      </c>
      <c r="AO21" s="10">
        <v>1.8669524446418038E-2</v>
      </c>
      <c r="AP21" s="11">
        <v>3.2489347754834466</v>
      </c>
      <c r="AR21" s="9">
        <v>1.7545922939068107E-3</v>
      </c>
      <c r="AS21" s="10">
        <v>1.2227449223416824E-3</v>
      </c>
      <c r="AT21" s="10">
        <v>0.91902258381704571</v>
      </c>
      <c r="AU21" s="11">
        <v>7.4418223533267778</v>
      </c>
      <c r="AW21" s="9">
        <v>5.0590549208482676</v>
      </c>
      <c r="AX21" s="10">
        <v>5.9235990392274003</v>
      </c>
      <c r="AY21" s="10">
        <v>5.6923234229566892</v>
      </c>
      <c r="AZ21" s="11">
        <v>12.822580645161283</v>
      </c>
      <c r="BB21" s="9">
        <v>0.60929190312624459</v>
      </c>
      <c r="BC21" s="10">
        <v>0.6233816623523164</v>
      </c>
      <c r="BD21" s="10">
        <v>1.8826803436560546</v>
      </c>
      <c r="BE21" s="11">
        <v>5.3076463560334535</v>
      </c>
      <c r="BG21" s="9">
        <v>0</v>
      </c>
      <c r="BH21" s="10">
        <v>3.7563470728793308E-3</v>
      </c>
      <c r="BI21" s="10">
        <v>4.9401449991717854E-2</v>
      </c>
      <c r="BJ21" s="11">
        <v>0.56784660766961648</v>
      </c>
      <c r="BL21" s="9">
        <v>0</v>
      </c>
      <c r="BM21" s="10">
        <v>0</v>
      </c>
      <c r="BN21" s="10">
        <v>0</v>
      </c>
      <c r="BO21" s="11">
        <v>0.17535234349393633</v>
      </c>
      <c r="BQ21" s="9">
        <v>0</v>
      </c>
      <c r="BR21" s="10">
        <v>0</v>
      </c>
      <c r="BS21" s="10">
        <v>0</v>
      </c>
      <c r="BT21" s="11">
        <v>1.1651917404129786</v>
      </c>
      <c r="BV21" s="9">
        <v>6.4180891577060944E-2</v>
      </c>
      <c r="BW21" s="10">
        <v>6.9234783618744175E-2</v>
      </c>
      <c r="BX21" s="10">
        <v>2.6606209448338807</v>
      </c>
      <c r="BY21" s="11">
        <v>13.292264038231778</v>
      </c>
      <c r="CA21" s="9">
        <v>0</v>
      </c>
      <c r="CB21" s="10">
        <v>0</v>
      </c>
      <c r="CC21" s="10">
        <v>0</v>
      </c>
      <c r="CD21" s="11">
        <v>0</v>
      </c>
      <c r="CF21" s="9">
        <v>0</v>
      </c>
      <c r="CG21" s="10">
        <v>0</v>
      </c>
      <c r="CH21" s="10">
        <v>1.5681003584229212E-4</v>
      </c>
      <c r="CI21" s="11">
        <v>1.9302568697729985</v>
      </c>
      <c r="CK21" s="9">
        <v>7.8109692353643973E-3</v>
      </c>
      <c r="CL21" s="10">
        <v>1.1317660626576395E-2</v>
      </c>
      <c r="CM21" s="10">
        <v>1.797840607521595E-2</v>
      </c>
      <c r="CN21" s="11">
        <v>0.17697132616487452</v>
      </c>
      <c r="CP21" s="9">
        <v>0</v>
      </c>
      <c r="CQ21" s="10">
        <v>0</v>
      </c>
      <c r="CR21" s="10">
        <v>0</v>
      </c>
      <c r="CS21" s="11">
        <v>0.13590203106332135</v>
      </c>
      <c r="CU21" s="9">
        <v>3.3857759999999996E-3</v>
      </c>
      <c r="CV21" s="10">
        <v>6.3224999999999991E-3</v>
      </c>
      <c r="CW21" s="10">
        <v>1.2915833333333333E-2</v>
      </c>
      <c r="CX21" s="11">
        <v>0.37862000000000001</v>
      </c>
      <c r="CZ21" s="9">
        <v>0</v>
      </c>
      <c r="DA21" s="10">
        <v>0</v>
      </c>
      <c r="DB21" s="10">
        <v>0</v>
      </c>
      <c r="DC21" s="11">
        <v>0.53240740740740733</v>
      </c>
      <c r="DE21" s="9">
        <v>0.29535842293906817</v>
      </c>
      <c r="DF21" s="10">
        <v>0.42078653922739945</v>
      </c>
      <c r="DG21" s="10">
        <v>2.3247255328765819</v>
      </c>
      <c r="DH21" s="11">
        <v>7.8427419354838701</v>
      </c>
      <c r="DJ21" s="9">
        <v>0</v>
      </c>
      <c r="DK21" s="10">
        <v>0</v>
      </c>
      <c r="DL21" s="10">
        <v>0</v>
      </c>
      <c r="DM21" s="11">
        <v>0.38757784333005507</v>
      </c>
      <c r="DO21" s="9">
        <v>0</v>
      </c>
      <c r="DP21" s="10">
        <v>0</v>
      </c>
      <c r="DQ21" s="10">
        <v>0</v>
      </c>
      <c r="DR21" s="11">
        <v>6.3094067518846095E-2</v>
      </c>
      <c r="DT21" s="9">
        <v>0</v>
      </c>
      <c r="DU21" s="10">
        <v>0</v>
      </c>
      <c r="DV21" s="10">
        <v>0</v>
      </c>
      <c r="DW21" s="11">
        <v>7.4671445639187307E-4</v>
      </c>
      <c r="DY21" s="9">
        <v>0</v>
      </c>
      <c r="DZ21" s="10">
        <v>0</v>
      </c>
      <c r="EA21" s="10">
        <v>0</v>
      </c>
      <c r="EB21" s="11">
        <v>0</v>
      </c>
      <c r="ED21" s="9">
        <v>0</v>
      </c>
      <c r="EE21" s="10">
        <v>0</v>
      </c>
      <c r="EF21" s="10">
        <v>3.3198175814028889E-2</v>
      </c>
      <c r="EG21" s="11">
        <v>0.60635857096034051</v>
      </c>
    </row>
    <row r="22" spans="1:137" x14ac:dyDescent="0.3">
      <c r="B22" s="4">
        <v>0.05</v>
      </c>
      <c r="D22" s="9">
        <v>2.6135005973715653E-2</v>
      </c>
      <c r="E22" s="10">
        <v>2.3637660958449491E-2</v>
      </c>
      <c r="F22" s="10">
        <v>0.48974115661003087</v>
      </c>
      <c r="G22" s="11">
        <v>6.1731809242871165</v>
      </c>
      <c r="I22" s="9">
        <v>6.6135005973715657</v>
      </c>
      <c r="J22" s="10">
        <v>7.2109800212398776</v>
      </c>
      <c r="K22" s="10">
        <v>8.4125423358461706</v>
      </c>
      <c r="L22" s="11">
        <v>9.2801540478531628</v>
      </c>
      <c r="N22" s="9">
        <v>2.7228395061728396E-2</v>
      </c>
      <c r="O22" s="10">
        <v>2.5886101154918361E-2</v>
      </c>
      <c r="P22" s="10">
        <v>3.2555869219681191E-2</v>
      </c>
      <c r="Q22" s="11">
        <v>0.52774044205495774</v>
      </c>
      <c r="S22" s="9">
        <v>0</v>
      </c>
      <c r="T22" s="10">
        <v>2.2401433691756271E-3</v>
      </c>
      <c r="U22" s="10">
        <v>1.2445240939864596E-3</v>
      </c>
      <c r="V22" s="11">
        <v>2.7255077658303456E-2</v>
      </c>
      <c r="X22" s="9">
        <v>0.58898596176821982</v>
      </c>
      <c r="Y22" s="10">
        <v>0.58617084826762245</v>
      </c>
      <c r="Z22" s="10">
        <v>0.5899264475246967</v>
      </c>
      <c r="AA22" s="11">
        <v>0.60203853046594968</v>
      </c>
      <c r="AC22" s="9">
        <v>0</v>
      </c>
      <c r="AD22" s="10">
        <v>0</v>
      </c>
      <c r="AE22" s="10">
        <v>0.34621558945947561</v>
      </c>
      <c r="AF22" s="11">
        <v>3.8026466732218922</v>
      </c>
      <c r="AH22" s="9">
        <v>3.6611409796893674E-2</v>
      </c>
      <c r="AI22" s="10">
        <v>2.5014934289127835E-2</v>
      </c>
      <c r="AJ22" s="10">
        <v>5.1010068970864485E-2</v>
      </c>
      <c r="AK22" s="11">
        <v>0.66002949852507353</v>
      </c>
      <c r="AM22" s="9">
        <v>3.8580246913580249E-3</v>
      </c>
      <c r="AN22" s="10">
        <v>3.2689499535377667E-3</v>
      </c>
      <c r="AO22" s="10">
        <v>0.44764980986315073</v>
      </c>
      <c r="AP22" s="11">
        <v>4.1799819731235628</v>
      </c>
      <c r="AR22" s="9">
        <v>0.58583482676224607</v>
      </c>
      <c r="AS22" s="10">
        <v>0.53742698791981935</v>
      </c>
      <c r="AT22" s="10">
        <v>1.7755900586093754</v>
      </c>
      <c r="AU22" s="11">
        <v>8.2491412783751414</v>
      </c>
      <c r="AW22" s="9">
        <v>6.0231481481481479</v>
      </c>
      <c r="AX22" s="10">
        <v>6.1581541218637996</v>
      </c>
      <c r="AY22" s="10">
        <v>6.534810990931935</v>
      </c>
      <c r="AZ22" s="11">
        <v>17.38743279569891</v>
      </c>
      <c r="BB22" s="9">
        <v>1.4706914575866188</v>
      </c>
      <c r="BC22" s="10">
        <v>1.0579201513341299</v>
      </c>
      <c r="BD22" s="10">
        <v>2.5130311584779181</v>
      </c>
      <c r="BE22" s="11">
        <v>6.1219682071451942</v>
      </c>
      <c r="BG22" s="9">
        <v>7.7160493827160498E-3</v>
      </c>
      <c r="BH22" s="10">
        <v>7.2597238815876805E-3</v>
      </c>
      <c r="BI22" s="10">
        <v>0.1845860514620625</v>
      </c>
      <c r="BJ22" s="11">
        <v>0.61025073746312675</v>
      </c>
      <c r="BL22" s="9">
        <v>0</v>
      </c>
      <c r="BM22" s="10">
        <v>0</v>
      </c>
      <c r="BN22" s="10">
        <v>0</v>
      </c>
      <c r="BO22" s="11">
        <v>0.23446833930704847</v>
      </c>
      <c r="BQ22" s="9">
        <v>0</v>
      </c>
      <c r="BR22" s="10">
        <v>0</v>
      </c>
      <c r="BS22" s="10">
        <v>8.9605734767025068E-3</v>
      </c>
      <c r="BT22" s="11">
        <v>1.6386648745519692</v>
      </c>
      <c r="BV22" s="9">
        <v>0.66060416666666644</v>
      </c>
      <c r="BW22" s="10">
        <v>0.39761715120138058</v>
      </c>
      <c r="BX22" s="10">
        <v>4.4587663836640896</v>
      </c>
      <c r="BY22" s="11">
        <v>13.4283527479092</v>
      </c>
      <c r="CA22" s="9">
        <v>0</v>
      </c>
      <c r="CB22" s="10">
        <v>0</v>
      </c>
      <c r="CC22" s="10">
        <v>0</v>
      </c>
      <c r="CD22" s="11">
        <v>0</v>
      </c>
      <c r="CF22" s="9">
        <v>0</v>
      </c>
      <c r="CG22" s="10">
        <v>0</v>
      </c>
      <c r="CH22" s="10">
        <v>5.3265631222620458E-2</v>
      </c>
      <c r="CI22" s="11">
        <v>2.123469235364396</v>
      </c>
      <c r="CK22" s="9">
        <v>1.8428912783751493E-2</v>
      </c>
      <c r="CL22" s="10">
        <v>1.6087548121598298E-2</v>
      </c>
      <c r="CM22" s="10">
        <v>3.3800393313667645E-2</v>
      </c>
      <c r="CN22" s="11">
        <v>0.18873207885304655</v>
      </c>
      <c r="CP22" s="9">
        <v>0</v>
      </c>
      <c r="CQ22" s="10">
        <v>0</v>
      </c>
      <c r="CR22" s="10">
        <v>0</v>
      </c>
      <c r="CS22" s="11">
        <v>0.14766278375149339</v>
      </c>
      <c r="CU22" s="9">
        <v>1.0089999999999998E-2</v>
      </c>
      <c r="CV22" s="10">
        <v>8.8000000000000005E-3</v>
      </c>
      <c r="CW22" s="10">
        <v>3.5333333333333328E-2</v>
      </c>
      <c r="CX22" s="11">
        <v>0.39036499999999996</v>
      </c>
      <c r="CZ22" s="9">
        <v>0</v>
      </c>
      <c r="DA22" s="10">
        <v>0</v>
      </c>
      <c r="DB22" s="10">
        <v>0</v>
      </c>
      <c r="DC22" s="11">
        <v>0.56264934289127833</v>
      </c>
      <c r="DE22" s="9">
        <v>1.2117801672640383</v>
      </c>
      <c r="DF22" s="10">
        <v>1.0773015398911456</v>
      </c>
      <c r="DG22" s="10">
        <v>4.2019560834980938</v>
      </c>
      <c r="DH22" s="11">
        <v>8.3602150537634383</v>
      </c>
      <c r="DJ22" s="9">
        <v>0</v>
      </c>
      <c r="DK22" s="10">
        <v>0</v>
      </c>
      <c r="DL22" s="10">
        <v>0</v>
      </c>
      <c r="DM22" s="11">
        <v>0.78949524745984789</v>
      </c>
      <c r="DO22" s="9">
        <v>0</v>
      </c>
      <c r="DP22" s="10">
        <v>0</v>
      </c>
      <c r="DQ22" s="10">
        <v>0</v>
      </c>
      <c r="DR22" s="11">
        <v>0.17740085217961285</v>
      </c>
      <c r="DT22" s="9">
        <v>0</v>
      </c>
      <c r="DU22" s="10">
        <v>0</v>
      </c>
      <c r="DV22" s="10">
        <v>0</v>
      </c>
      <c r="DW22" s="11">
        <v>2.426821983273591E-3</v>
      </c>
      <c r="DY22" s="9">
        <v>0</v>
      </c>
      <c r="DZ22" s="10">
        <v>0</v>
      </c>
      <c r="EA22" s="10">
        <v>0</v>
      </c>
      <c r="EB22" s="11">
        <v>0</v>
      </c>
      <c r="ED22" s="9">
        <v>0</v>
      </c>
      <c r="EE22" s="10">
        <v>0</v>
      </c>
      <c r="EF22" s="10">
        <v>5.9792223949137073E-2</v>
      </c>
      <c r="EG22" s="11">
        <v>0.80916093084234608</v>
      </c>
    </row>
    <row r="23" spans="1:137" x14ac:dyDescent="0.3">
      <c r="B23" s="5">
        <v>0.5</v>
      </c>
      <c r="C23" s="2"/>
      <c r="D23" s="12">
        <v>3.948252688172043E-2</v>
      </c>
      <c r="E23" s="13">
        <v>3.0158967210938543E-2</v>
      </c>
      <c r="F23" s="13">
        <v>2.1869592377609317</v>
      </c>
      <c r="G23" s="14">
        <v>6.9645198295640771</v>
      </c>
      <c r="H23" s="2"/>
      <c r="I23" s="12">
        <v>8.1624290621266411</v>
      </c>
      <c r="J23" s="13">
        <v>7.2147343355900704</v>
      </c>
      <c r="K23" s="13">
        <v>8.4645865712986748</v>
      </c>
      <c r="L23" s="14">
        <v>9.4120780072107522</v>
      </c>
      <c r="M23" s="2"/>
      <c r="N23" s="12">
        <v>3.733572281959379E-2</v>
      </c>
      <c r="O23" s="13">
        <v>3.3311761582370904E-2</v>
      </c>
      <c r="P23" s="13">
        <v>8.2667237605861643E-2</v>
      </c>
      <c r="Q23" s="14">
        <v>0.66345579450418135</v>
      </c>
      <c r="R23" s="2"/>
      <c r="S23" s="12">
        <v>5.8803763440860215E-3</v>
      </c>
      <c r="T23" s="13">
        <v>5.6418425594052836E-3</v>
      </c>
      <c r="U23" s="13">
        <v>5.0386705575115502E-3</v>
      </c>
      <c r="V23" s="14">
        <v>3.1362007168458779E-2</v>
      </c>
      <c r="W23" s="2"/>
      <c r="X23" s="12">
        <v>0.58990442054958181</v>
      </c>
      <c r="Y23" s="13">
        <v>0.58617084826762245</v>
      </c>
      <c r="Z23" s="13">
        <v>0.5899264475246967</v>
      </c>
      <c r="AA23" s="14">
        <v>0.65076164874551945</v>
      </c>
      <c r="AB23" s="2"/>
      <c r="AC23" s="12">
        <v>0.27994853617534177</v>
      </c>
      <c r="AD23" s="13">
        <v>1.7506305588742867E-2</v>
      </c>
      <c r="AE23" s="13">
        <v>1.1069160737004966</v>
      </c>
      <c r="AF23" s="14">
        <v>4.3420190101606027</v>
      </c>
      <c r="AG23" s="2"/>
      <c r="AH23" s="12">
        <v>0.13358721624850656</v>
      </c>
      <c r="AI23" s="13">
        <v>3.5966746316208685E-2</v>
      </c>
      <c r="AJ23" s="13">
        <v>0.21020893026435894</v>
      </c>
      <c r="AK23" s="14">
        <v>0.75716845878136141</v>
      </c>
      <c r="AL23" s="2"/>
      <c r="AM23" s="12">
        <v>0.11256720430107525</v>
      </c>
      <c r="AN23" s="13">
        <v>5.0195805124120538E-3</v>
      </c>
      <c r="AO23" s="13">
        <v>1.2687427531251874</v>
      </c>
      <c r="AP23" s="14">
        <v>4.9381350376925592</v>
      </c>
      <c r="AQ23" s="2"/>
      <c r="AR23" s="12">
        <v>1.7054024790919948</v>
      </c>
      <c r="AS23" s="13">
        <v>1.0314615690959779</v>
      </c>
      <c r="AT23" s="13">
        <v>3.2569250607063434</v>
      </c>
      <c r="AU23" s="14">
        <v>11.361260454002384</v>
      </c>
      <c r="AV23" s="2"/>
      <c r="AW23" s="12">
        <v>6.7244188072481084</v>
      </c>
      <c r="AX23" s="13">
        <v>6.4579807181733697</v>
      </c>
      <c r="AY23" s="13">
        <v>7.093589092946786</v>
      </c>
      <c r="AZ23" s="14">
        <v>22.029943249701308</v>
      </c>
      <c r="BA23" s="2"/>
      <c r="BB23" s="12">
        <v>2.4972122660294702</v>
      </c>
      <c r="BC23" s="13">
        <v>1.6705661754944907</v>
      </c>
      <c r="BD23" s="13">
        <v>3.654126489464057</v>
      </c>
      <c r="BE23" s="14">
        <v>6.961242215666994</v>
      </c>
      <c r="BF23" s="2"/>
      <c r="BG23" s="12">
        <v>3.8296619872560722E-2</v>
      </c>
      <c r="BH23" s="13">
        <v>1.1283685118810567E-2</v>
      </c>
      <c r="BI23" s="13">
        <v>0.31406611793066258</v>
      </c>
      <c r="BJ23" s="14">
        <v>0.6579809898393969</v>
      </c>
      <c r="BK23" s="2"/>
      <c r="BL23" s="12">
        <v>0</v>
      </c>
      <c r="BM23" s="13">
        <v>0</v>
      </c>
      <c r="BN23" s="13">
        <v>0</v>
      </c>
      <c r="BO23" s="14">
        <v>0.36999701314217437</v>
      </c>
      <c r="BP23" s="2"/>
      <c r="BQ23" s="12">
        <v>0</v>
      </c>
      <c r="BR23" s="13">
        <v>0</v>
      </c>
      <c r="BS23" s="13">
        <v>0.20058314213918935</v>
      </c>
      <c r="BT23" s="14">
        <v>2.2065412186379927</v>
      </c>
      <c r="BU23" s="2"/>
      <c r="BV23" s="12">
        <v>3.1317515432098757</v>
      </c>
      <c r="BW23" s="13">
        <v>0.61417264038231778</v>
      </c>
      <c r="BX23" s="13">
        <v>7.8700509792312063</v>
      </c>
      <c r="BY23" s="14">
        <v>13.948999402628434</v>
      </c>
      <c r="BZ23" s="2"/>
      <c r="CA23" s="12">
        <v>0</v>
      </c>
      <c r="CB23" s="13">
        <v>0</v>
      </c>
      <c r="CC23" s="13">
        <v>0</v>
      </c>
      <c r="CD23" s="14">
        <v>0</v>
      </c>
      <c r="CE23" s="2"/>
      <c r="CF23" s="12">
        <v>0</v>
      </c>
      <c r="CG23" s="13">
        <v>0</v>
      </c>
      <c r="CH23" s="13">
        <v>0.15980570445790734</v>
      </c>
      <c r="CI23" s="14">
        <v>2.5735513739545985</v>
      </c>
      <c r="CJ23" s="3"/>
      <c r="CK23" s="12">
        <v>4.5922939068100355E-2</v>
      </c>
      <c r="CL23" s="13">
        <v>2.9515963095712198E-2</v>
      </c>
      <c r="CM23" s="13">
        <v>7.1433480297311308E-2</v>
      </c>
      <c r="CN23" s="14">
        <v>0.2053464755077658</v>
      </c>
      <c r="CO23" s="3"/>
      <c r="CP23" s="12">
        <v>0</v>
      </c>
      <c r="CQ23" s="13">
        <v>0</v>
      </c>
      <c r="CR23" s="13">
        <v>0</v>
      </c>
      <c r="CS23" s="14">
        <v>0.22662783751493404</v>
      </c>
      <c r="CT23" s="2"/>
      <c r="CU23" s="12">
        <v>3.048E-2</v>
      </c>
      <c r="CV23" s="13">
        <v>1.5700000000000002E-2</v>
      </c>
      <c r="CW23" s="13">
        <v>7.6950000000000005E-2</v>
      </c>
      <c r="CX23" s="14">
        <v>0.49283999999999972</v>
      </c>
      <c r="CY23" s="2"/>
      <c r="CZ23" s="12">
        <v>0</v>
      </c>
      <c r="DA23" s="13">
        <v>0</v>
      </c>
      <c r="DB23" s="13">
        <v>9.2717045001991238E-2</v>
      </c>
      <c r="DC23" s="14">
        <v>0.71535244922341656</v>
      </c>
      <c r="DD23" s="2"/>
      <c r="DE23" s="12">
        <v>2.8272507218239742</v>
      </c>
      <c r="DF23" s="13">
        <v>1.252883147484402</v>
      </c>
      <c r="DG23" s="13">
        <v>5.1577924389324137</v>
      </c>
      <c r="DH23" s="14">
        <v>8.9519862604539995</v>
      </c>
      <c r="DI23" s="2"/>
      <c r="DJ23" s="12">
        <v>0</v>
      </c>
      <c r="DK23" s="13">
        <v>0</v>
      </c>
      <c r="DL23" s="13">
        <v>2.9532666885174256E-2</v>
      </c>
      <c r="DM23" s="14">
        <v>1.1762536873156337</v>
      </c>
      <c r="DN23" s="2"/>
      <c r="DO23" s="12">
        <v>0</v>
      </c>
      <c r="DP23" s="13">
        <v>0</v>
      </c>
      <c r="DQ23" s="13">
        <v>0</v>
      </c>
      <c r="DR23" s="14">
        <v>0.31547033759423115</v>
      </c>
      <c r="DS23" s="2"/>
      <c r="DT23" s="12">
        <v>0</v>
      </c>
      <c r="DU23" s="13">
        <v>0</v>
      </c>
      <c r="DV23" s="13">
        <v>0</v>
      </c>
      <c r="DW23" s="14">
        <v>4.4802867383512517E-3</v>
      </c>
      <c r="DX23" s="2"/>
      <c r="DY23" s="12">
        <v>0</v>
      </c>
      <c r="DZ23" s="13">
        <v>0</v>
      </c>
      <c r="EA23" s="13">
        <v>0</v>
      </c>
      <c r="EB23" s="14">
        <v>0</v>
      </c>
      <c r="EC23" s="2"/>
      <c r="ED23" s="12">
        <v>6.3564068100358346E-3</v>
      </c>
      <c r="EE23" s="13">
        <v>0</v>
      </c>
      <c r="EF23" s="13">
        <v>9.9038786859940151E-2</v>
      </c>
      <c r="EG23" s="14">
        <v>1.0066371681415927</v>
      </c>
    </row>
    <row r="24" spans="1:137" x14ac:dyDescent="0.3">
      <c r="B24" s="4">
        <v>0.2</v>
      </c>
      <c r="D24" s="9">
        <v>1.9280167264038224</v>
      </c>
      <c r="E24" s="10">
        <v>3.2905217045001996E-2</v>
      </c>
      <c r="F24" s="10">
        <v>3.9842436641608767</v>
      </c>
      <c r="G24" s="11">
        <v>8.3133587216248461</v>
      </c>
      <c r="I24" s="9">
        <v>8.4884645061728392</v>
      </c>
      <c r="J24" s="10">
        <v>7.2292579317668917</v>
      </c>
      <c r="K24" s="10">
        <v>8.5611495261557096</v>
      </c>
      <c r="L24" s="11">
        <v>9.5282284496886263</v>
      </c>
      <c r="N24" s="9">
        <v>7.0304469845952192E-2</v>
      </c>
      <c r="O24" s="10">
        <v>4.4553962564715249E-2</v>
      </c>
      <c r="P24" s="10">
        <v>0.16982797813514336</v>
      </c>
      <c r="Q24" s="11">
        <v>0.80962514934289087</v>
      </c>
      <c r="S24" s="9">
        <v>2.1756272401433695E-2</v>
      </c>
      <c r="T24" s="10">
        <v>8.7946369308376463E-3</v>
      </c>
      <c r="U24" s="10">
        <v>2.0348519611056479E-2</v>
      </c>
      <c r="V24" s="11">
        <v>3.8082437275985648E-2</v>
      </c>
      <c r="X24" s="9">
        <v>0.59087514934289131</v>
      </c>
      <c r="Y24" s="10">
        <v>0.5869175627240143</v>
      </c>
      <c r="Z24" s="10">
        <v>0.59514684062690526</v>
      </c>
      <c r="AA24" s="11">
        <v>0.84061379928315361</v>
      </c>
      <c r="AC24" s="9">
        <v>0.91048110812425309</v>
      </c>
      <c r="AD24" s="10">
        <v>0.23403690428780025</v>
      </c>
      <c r="AE24" s="10">
        <v>2.3963300416221718</v>
      </c>
      <c r="AF24" s="11">
        <v>4.3752048508685677</v>
      </c>
      <c r="AH24" s="9">
        <v>0.5137470131421743</v>
      </c>
      <c r="AI24" s="10">
        <v>0.25142705429443774</v>
      </c>
      <c r="AJ24" s="10">
        <v>0.51920664122110483</v>
      </c>
      <c r="AK24" s="11">
        <v>1.341845878136199</v>
      </c>
      <c r="AM24" s="9">
        <v>1.5196385902031067</v>
      </c>
      <c r="AN24" s="10">
        <v>1.9207155183857641E-2</v>
      </c>
      <c r="AO24" s="10">
        <v>2.6886632445558121</v>
      </c>
      <c r="AP24" s="11">
        <v>5.0911586365126187</v>
      </c>
      <c r="AR24" s="9">
        <v>3.7335262345679001</v>
      </c>
      <c r="AS24" s="10">
        <v>1.7498423602814281</v>
      </c>
      <c r="AT24" s="10">
        <v>5.7554481520248935</v>
      </c>
      <c r="AU24" s="11">
        <v>16.468787335722805</v>
      </c>
      <c r="AW24" s="9">
        <v>10.036735862206292</v>
      </c>
      <c r="AX24" s="10">
        <v>7.9386034780300001</v>
      </c>
      <c r="AY24" s="10">
        <v>11.344337129021682</v>
      </c>
      <c r="AZ24" s="11">
        <v>26.944257765830333</v>
      </c>
      <c r="BB24" s="9">
        <v>4.0124738319535629</v>
      </c>
      <c r="BC24" s="10">
        <v>2.4415239612372228</v>
      </c>
      <c r="BD24" s="10">
        <v>5.1051721980806564</v>
      </c>
      <c r="BE24" s="11">
        <v>7.0921419206817431</v>
      </c>
      <c r="BG24" s="9">
        <v>0.24447431302270012</v>
      </c>
      <c r="BH24" s="10">
        <v>1.5315943183326694E-2</v>
      </c>
      <c r="BI24" s="10">
        <v>0.46730888515311381</v>
      </c>
      <c r="BJ24" s="11">
        <v>0.72435267125532588</v>
      </c>
      <c r="BL24" s="9">
        <v>0.18384043835442626</v>
      </c>
      <c r="BM24" s="10">
        <v>3.9824771007566607E-3</v>
      </c>
      <c r="BN24" s="10">
        <v>9.006169315190142E-2</v>
      </c>
      <c r="BO24" s="11">
        <v>0.43888142174432482</v>
      </c>
      <c r="BQ24" s="9">
        <v>0.21630401234567903</v>
      </c>
      <c r="BR24" s="10">
        <v>0</v>
      </c>
      <c r="BS24" s="10">
        <v>1.0529731129930953</v>
      </c>
      <c r="BT24" s="11">
        <v>2.4921594982078847</v>
      </c>
      <c r="BV24" s="9">
        <v>8.924768518518519</v>
      </c>
      <c r="BW24" s="10">
        <v>1.0275786539227394</v>
      </c>
      <c r="BX24" s="10">
        <v>11.998941383575982</v>
      </c>
      <c r="BY24" s="11">
        <v>15.815598864994023</v>
      </c>
      <c r="CA24" s="9">
        <v>0</v>
      </c>
      <c r="CB24" s="10">
        <v>0</v>
      </c>
      <c r="CC24" s="10">
        <v>0</v>
      </c>
      <c r="CD24" s="11">
        <v>0</v>
      </c>
      <c r="CF24" s="9">
        <v>0.39708034647550788</v>
      </c>
      <c r="CG24" s="10">
        <v>0</v>
      </c>
      <c r="CH24" s="10">
        <v>1.2384931082000259</v>
      </c>
      <c r="CI24" s="11">
        <v>4.7527450016387993</v>
      </c>
      <c r="CK24" s="9">
        <v>8.2138590203106335E-2</v>
      </c>
      <c r="CL24" s="10">
        <v>5.5588742864728528E-2</v>
      </c>
      <c r="CM24" s="10">
        <v>0.12242372499057243</v>
      </c>
      <c r="CN24" s="11">
        <v>0.36320058997050103</v>
      </c>
      <c r="CP24" s="9">
        <v>0</v>
      </c>
      <c r="CQ24" s="10">
        <v>0</v>
      </c>
      <c r="CR24" s="10">
        <v>4.5300677021107121E-2</v>
      </c>
      <c r="CS24" s="11">
        <v>0.54080794504181517</v>
      </c>
      <c r="CU24" s="9">
        <v>0.10952599999999994</v>
      </c>
      <c r="CV24" s="10">
        <v>3.1646666666666649E-2</v>
      </c>
      <c r="CW24" s="10">
        <v>0.25793333333333335</v>
      </c>
      <c r="CX24" s="11">
        <v>0.91286999999999896</v>
      </c>
      <c r="CZ24" s="9">
        <v>0.10856481481481484</v>
      </c>
      <c r="DA24" s="10">
        <v>0</v>
      </c>
      <c r="DB24" s="10">
        <v>0.19993665041956973</v>
      </c>
      <c r="DC24" s="11">
        <v>1.296669653524491</v>
      </c>
      <c r="DE24" s="9">
        <v>5.7246531191958914</v>
      </c>
      <c r="DF24" s="10">
        <v>1.5508346608257</v>
      </c>
      <c r="DG24" s="10">
        <v>6.9634801563386572</v>
      </c>
      <c r="DH24" s="11">
        <v>10.386051373954592</v>
      </c>
      <c r="DJ24" s="9">
        <v>0.13511111111111115</v>
      </c>
      <c r="DK24" s="10">
        <v>0</v>
      </c>
      <c r="DL24" s="10">
        <v>0.28226907800368611</v>
      </c>
      <c r="DM24" s="11">
        <v>1.5099557522123885</v>
      </c>
      <c r="DO24" s="9">
        <v>0</v>
      </c>
      <c r="DP24" s="10">
        <v>0</v>
      </c>
      <c r="DQ24" s="10">
        <v>3.7956883517831157E-2</v>
      </c>
      <c r="DR24" s="11">
        <v>0.56264934289127722</v>
      </c>
      <c r="DT24" s="9">
        <v>0</v>
      </c>
      <c r="DU24" s="10">
        <v>0</v>
      </c>
      <c r="DV24" s="10">
        <v>2.4890481879729102E-4</v>
      </c>
      <c r="DW24" s="11">
        <v>9.0134382169780227E-3</v>
      </c>
      <c r="DY24" s="9">
        <v>0</v>
      </c>
      <c r="DZ24" s="10">
        <v>0</v>
      </c>
      <c r="EA24" s="10">
        <v>0</v>
      </c>
      <c r="EB24" s="11">
        <v>0</v>
      </c>
      <c r="ED24" s="9">
        <v>0.13694743130227005</v>
      </c>
      <c r="EE24" s="10">
        <v>0</v>
      </c>
      <c r="EF24" s="10">
        <v>0.33478579207240333</v>
      </c>
      <c r="EG24" s="11">
        <v>1.1854719764011794</v>
      </c>
    </row>
    <row r="25" spans="1:137" ht="15" thickBot="1" x14ac:dyDescent="0.35">
      <c r="B25" s="4">
        <v>0.05</v>
      </c>
      <c r="D25" s="15">
        <v>8.7383132716049357</v>
      </c>
      <c r="E25" s="16">
        <v>3.6400670383645292E-2</v>
      </c>
      <c r="F25" s="16">
        <v>7.3319773086913145</v>
      </c>
      <c r="G25" s="17">
        <v>9.6614770011947435</v>
      </c>
      <c r="I25" s="15">
        <v>10.351925154320988</v>
      </c>
      <c r="J25" s="16">
        <v>7.3084852067569352</v>
      </c>
      <c r="K25" s="16">
        <v>8.8186158997754998</v>
      </c>
      <c r="L25" s="17">
        <v>9.621148803670927</v>
      </c>
      <c r="N25" s="15">
        <v>0.80524006869772946</v>
      </c>
      <c r="O25" s="16">
        <v>0.13353560998274258</v>
      </c>
      <c r="P25" s="16">
        <v>0.58715709506490021</v>
      </c>
      <c r="Q25" s="17">
        <v>0.92656063321385906</v>
      </c>
      <c r="S25" s="15">
        <v>4.6224768518518512E-2</v>
      </c>
      <c r="T25" s="16">
        <v>2.1415646156909593E-2</v>
      </c>
      <c r="U25" s="16">
        <v>3.4490751754228298E-2</v>
      </c>
      <c r="V25" s="17">
        <v>4.3458781362007169E-2</v>
      </c>
      <c r="X25" s="15">
        <v>0.8363165322580639</v>
      </c>
      <c r="Y25" s="16">
        <v>0.59372772301871768</v>
      </c>
      <c r="Z25" s="16">
        <v>0.77812848026206805</v>
      </c>
      <c r="AA25" s="17">
        <v>0.99249551971326166</v>
      </c>
      <c r="AC25" s="15">
        <v>4.407547771222549</v>
      </c>
      <c r="AD25" s="16">
        <v>0.43534585324571884</v>
      </c>
      <c r="AE25" s="16">
        <v>4.5365362317308255</v>
      </c>
      <c r="AF25" s="17">
        <v>4.8893742532855438</v>
      </c>
      <c r="AH25" s="15">
        <v>3.5551460946833915</v>
      </c>
      <c r="AI25" s="16">
        <v>0.29140353278906145</v>
      </c>
      <c r="AJ25" s="16">
        <v>1.0933513227639093</v>
      </c>
      <c r="AK25" s="17">
        <v>1.8095878136200718</v>
      </c>
      <c r="AM25" s="15">
        <v>10.150893705197131</v>
      </c>
      <c r="AN25" s="16">
        <v>8.8414019978760125E-2</v>
      </c>
      <c r="AO25" s="16">
        <v>5.2751444308758275</v>
      </c>
      <c r="AP25" s="17">
        <v>6.0454375746714462</v>
      </c>
      <c r="AR25" s="15">
        <v>20.866154793906812</v>
      </c>
      <c r="AS25" s="16">
        <v>3.4155061479490239</v>
      </c>
      <c r="AT25" s="16">
        <v>13.079423523223477</v>
      </c>
      <c r="AU25" s="17">
        <v>20.554808841099163</v>
      </c>
      <c r="AW25" s="15">
        <v>31.733748693249694</v>
      </c>
      <c r="AX25" s="16">
        <v>11.964054908403027</v>
      </c>
      <c r="AY25" s="16">
        <v>23.162243451820832</v>
      </c>
      <c r="AZ25" s="17">
        <v>30.875709378733571</v>
      </c>
      <c r="BB25" s="15">
        <v>7.2197167731891172</v>
      </c>
      <c r="BC25" s="16">
        <v>3.890803174366122</v>
      </c>
      <c r="BD25" s="16">
        <v>6.8166097489629687</v>
      </c>
      <c r="BE25" s="17">
        <v>7.3149641577060924</v>
      </c>
      <c r="BG25" s="15">
        <v>0.7809187065848322</v>
      </c>
      <c r="BH25" s="16">
        <v>4.3806750298685776E-2</v>
      </c>
      <c r="BI25" s="16">
        <v>0.73115301522856935</v>
      </c>
      <c r="BJ25" s="17">
        <v>0.77745001638806932</v>
      </c>
      <c r="BL25" s="15">
        <v>0.69058845206093167</v>
      </c>
      <c r="BM25" s="16">
        <v>0.36371814018319376</v>
      </c>
      <c r="BN25" s="16">
        <v>0.37168696672693241</v>
      </c>
      <c r="BO25" s="17">
        <v>0.49398894862604548</v>
      </c>
      <c r="BQ25" s="15">
        <v>2.6974983202228775</v>
      </c>
      <c r="BR25" s="16">
        <v>7.7740483539094615E-2</v>
      </c>
      <c r="BS25" s="16">
        <v>2.2549510362370171</v>
      </c>
      <c r="BT25" s="17">
        <v>2.7206541218637992</v>
      </c>
      <c r="BV25" s="15">
        <v>18.371853009259244</v>
      </c>
      <c r="BW25" s="16">
        <v>1.9816800245586086</v>
      </c>
      <c r="BX25" s="16">
        <v>17.050671580444273</v>
      </c>
      <c r="BY25" s="17">
        <v>17.332623954599761</v>
      </c>
      <c r="CA25" s="15">
        <v>0</v>
      </c>
      <c r="CB25" s="16">
        <v>0</v>
      </c>
      <c r="CC25" s="16">
        <v>0</v>
      </c>
      <c r="CD25" s="17">
        <v>0</v>
      </c>
      <c r="CF25" s="15">
        <v>5.2375362529868559</v>
      </c>
      <c r="CG25" s="16">
        <v>0</v>
      </c>
      <c r="CH25" s="16">
        <v>5.4877484973197559</v>
      </c>
      <c r="CI25" s="17">
        <v>7.3058423467715512</v>
      </c>
      <c r="CK25" s="15">
        <v>0.54827396755162217</v>
      </c>
      <c r="CL25" s="16">
        <v>6.7811296960042469E-2</v>
      </c>
      <c r="CM25" s="16">
        <v>0.31590545846064916</v>
      </c>
      <c r="CN25" s="17">
        <v>0.51511799410029502</v>
      </c>
      <c r="CP25" s="15">
        <v>0.53457362604539915</v>
      </c>
      <c r="CQ25" s="16">
        <v>0</v>
      </c>
      <c r="CR25" s="16">
        <v>0.34518977120140398</v>
      </c>
      <c r="CS25" s="17">
        <v>0.79215203106332144</v>
      </c>
      <c r="CU25" s="15">
        <v>1.1867636759999995</v>
      </c>
      <c r="CV25" s="16">
        <v>9.5181466666666659E-2</v>
      </c>
      <c r="CW25" s="16">
        <v>1.0673303999999997</v>
      </c>
      <c r="CX25" s="17">
        <v>1.2488940000000002</v>
      </c>
      <c r="CZ25" s="15">
        <v>1.2868876194743115</v>
      </c>
      <c r="DA25" s="16">
        <v>0</v>
      </c>
      <c r="DB25" s="16">
        <v>1.0830534365605493</v>
      </c>
      <c r="DC25" s="17">
        <v>1.7617234169653528</v>
      </c>
      <c r="DE25" s="15">
        <v>10.633979204002387</v>
      </c>
      <c r="DF25" s="16">
        <v>2.339778101354042</v>
      </c>
      <c r="DG25" s="16">
        <v>11.422598365862768</v>
      </c>
      <c r="DH25" s="17">
        <v>12.934438470728793</v>
      </c>
      <c r="DJ25" s="15">
        <v>1.7686730510752682</v>
      </c>
      <c r="DK25" s="16">
        <v>0</v>
      </c>
      <c r="DL25" s="16">
        <v>1.4406147134026213</v>
      </c>
      <c r="DM25" s="17">
        <v>1.7769174041297935</v>
      </c>
      <c r="DO25" s="15">
        <v>1.0118234318996411</v>
      </c>
      <c r="DP25" s="16">
        <v>0.31605967078189284</v>
      </c>
      <c r="DQ25" s="16">
        <v>0.82789814418329222</v>
      </c>
      <c r="DR25" s="17">
        <v>0.93092891278375156</v>
      </c>
      <c r="DT25" s="15">
        <v>1.9157831790123453E-2</v>
      </c>
      <c r="DU25" s="16">
        <v>0</v>
      </c>
      <c r="DV25" s="16">
        <v>9.1246964682829158E-3</v>
      </c>
      <c r="DW25" s="17">
        <v>1.4913143231727306E-2</v>
      </c>
      <c r="DY25" s="15">
        <v>0</v>
      </c>
      <c r="DZ25" s="16">
        <v>0</v>
      </c>
      <c r="EA25" s="16">
        <v>0</v>
      </c>
      <c r="EB25" s="17">
        <v>0</v>
      </c>
      <c r="ED25" s="15">
        <v>1.1824183457829791</v>
      </c>
      <c r="EE25" s="16">
        <v>3.8233024691358007E-3</v>
      </c>
      <c r="EF25" s="16">
        <v>0.81775307011979137</v>
      </c>
      <c r="EG25" s="17">
        <v>1.3285398230088494</v>
      </c>
    </row>
  </sheetData>
  <mergeCells count="27">
    <mergeCell ref="DT1:DW1"/>
    <mergeCell ref="DY1:EB1"/>
    <mergeCell ref="ED1:EG1"/>
    <mergeCell ref="CP1:CS1"/>
    <mergeCell ref="CU1:CX1"/>
    <mergeCell ref="CZ1:DC1"/>
    <mergeCell ref="DE1:DH1"/>
    <mergeCell ref="DJ1:DM1"/>
    <mergeCell ref="DO1:DR1"/>
    <mergeCell ref="BL1:BO1"/>
    <mergeCell ref="BQ1:BT1"/>
    <mergeCell ref="BV1:BY1"/>
    <mergeCell ref="CA1:CD1"/>
    <mergeCell ref="CF1:CI1"/>
    <mergeCell ref="CK1:CN1"/>
    <mergeCell ref="AH1:AK1"/>
    <mergeCell ref="AM1:AP1"/>
    <mergeCell ref="AR1:AU1"/>
    <mergeCell ref="AW1:AZ1"/>
    <mergeCell ref="BB1:BE1"/>
    <mergeCell ref="BG1:BJ1"/>
    <mergeCell ref="D1:G1"/>
    <mergeCell ref="I1:L1"/>
    <mergeCell ref="N1:Q1"/>
    <mergeCell ref="S1:V1"/>
    <mergeCell ref="X1:AA1"/>
    <mergeCell ref="AC1:AF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35A-A868-4366-965E-0201B8AF0B8A}">
  <dimension ref="A1:AB30"/>
  <sheetViews>
    <sheetView workbookViewId="0">
      <selection sqref="A1:A1048576"/>
    </sheetView>
  </sheetViews>
  <sheetFormatPr defaultRowHeight="14.4" x14ac:dyDescent="0.3"/>
  <cols>
    <col min="1" max="1" width="8.88671875" style="4"/>
    <col min="2" max="2" width="16.33203125" bestFit="1" customWidth="1"/>
    <col min="3" max="3" width="15.77734375" bestFit="1" customWidth="1"/>
    <col min="4" max="4" width="15.88671875" bestFit="1" customWidth="1"/>
    <col min="5" max="5" width="16.109375" bestFit="1" customWidth="1"/>
    <col min="6" max="6" width="16.33203125" bestFit="1" customWidth="1"/>
    <col min="7" max="7" width="17" bestFit="1" customWidth="1"/>
    <col min="8" max="8" width="15.88671875" bestFit="1" customWidth="1"/>
    <col min="9" max="9" width="17" bestFit="1" customWidth="1"/>
    <col min="10" max="10" width="16.21875" bestFit="1" customWidth="1"/>
    <col min="11" max="11" width="16.88671875" bestFit="1" customWidth="1"/>
    <col min="12" max="12" width="17.33203125" bestFit="1" customWidth="1"/>
    <col min="13" max="13" width="18.44140625" bestFit="1" customWidth="1"/>
    <col min="14" max="14" width="17.33203125" bestFit="1" customWidth="1"/>
    <col min="15" max="15" width="18.33203125" bestFit="1" customWidth="1"/>
    <col min="16" max="16" width="15.77734375" bestFit="1" customWidth="1"/>
    <col min="17" max="17" width="16.21875" bestFit="1" customWidth="1"/>
    <col min="18" max="18" width="15.5546875" bestFit="1" customWidth="1"/>
    <col min="19" max="19" width="16.5546875" bestFit="1" customWidth="1"/>
    <col min="20" max="20" width="15.77734375" bestFit="1" customWidth="1"/>
  </cols>
  <sheetData>
    <row r="1" spans="1:28" x14ac:dyDescent="0.3">
      <c r="A1" s="4" t="s">
        <v>9</v>
      </c>
      <c r="B1" t="str">
        <f>'DISCHARGE INPUT PROFILES'!D1</f>
        <v>RR1.3 - CROC-A24J-ROOIB</v>
      </c>
      <c r="C1" t="str">
        <f>'DISCHARGE INPUT PROFILES'!I1</f>
        <v>RR10.2 - ELEP-Y30C-SINGU</v>
      </c>
      <c r="D1" t="str">
        <f>'DISCHARGE INPUT PROFILES'!N1</f>
        <v>RR8.1 - GLET-B81J-LRANC</v>
      </c>
      <c r="E1" t="str">
        <f>'DISCHARGE INPUT PROFILES'!S1</f>
        <v>RR2.4 - LEPH-A50H-SEEKO</v>
      </c>
      <c r="F1" t="str">
        <f>'DISCHARGE INPUT PROFILES'!X1</f>
        <v>RR8.2 - LETA-B83A-LONEB</v>
      </c>
      <c r="G1" t="str">
        <f>'DISCHARGE INPUT PROFILES'!AC1</f>
        <v>RR2.8 - LIMP-A41D-SPANW</v>
      </c>
      <c r="H1" t="str">
        <f>'DISCHARGE INPUT PROFILES'!AH1</f>
        <v>RR2.9 - LIMP-A36C-LIMPK</v>
      </c>
      <c r="I1" t="str">
        <f>'DISCHARGE INPUT PROFILES'!AM1</f>
        <v>RR4.1 - LIMP-A71L-MAPUN</v>
      </c>
      <c r="J1" t="str">
        <f>'DISCHARGE INPUT PROFILES'!AR1</f>
        <v>RR10.1 - LIMP-Y30D-PAFUR</v>
      </c>
      <c r="K1" t="str">
        <f>'DISCHARGE INPUT PROFILES'!AW1</f>
        <v>RR10.3 - LIMP-Y30F-CHOKW</v>
      </c>
      <c r="L1" t="str">
        <f>'DISCHARGE INPUT PROFILES'!BB1</f>
        <v>RR5 -LUVU-A91K-OUTPO</v>
      </c>
      <c r="M1" t="str">
        <f>'DISCHARGE INPUT PROFILES'!BG1</f>
        <v>RR2.2 - MATL-A41D-WDRAAI</v>
      </c>
      <c r="N1" t="str">
        <f>'DISCHARGE INPUT PROFILES'!BL1</f>
        <v>RR2.6 - MOGA-A36D-LIMPK</v>
      </c>
      <c r="O1" t="str">
        <f>'DISCHARGE INPUT PROFILES'!BQ1</f>
        <v>RR6 - MWEN-Y20H-MALAP</v>
      </c>
      <c r="P1" t="str">
        <f>'DISCHARGE INPUT PROFILES'!BV1</f>
        <v>RR7.2 - OLIF-B73H-BALUL</v>
      </c>
      <c r="Q1" t="str">
        <f>'DISCHARGE INPUT PROFILES'!CA1</f>
        <v>RR4.3 - SAND-A71K-R5088</v>
      </c>
      <c r="R1" t="str">
        <f>'DISCHARGE INPUT PROFILES'!CF1</f>
        <v>RR3 - SHAS-Y20B-TULIB</v>
      </c>
      <c r="S1" t="str">
        <f>'DISCHARGE INPUT PROFILES'!CK1</f>
        <v>RR9 - SHIN-B90H-POACH</v>
      </c>
      <c r="T1" t="str">
        <f>'DISCHARGE INPUT PROFILES'!CP1</f>
        <v>RR4.2 - UMZI-Y20C-BEITB</v>
      </c>
      <c r="U1" t="str">
        <f>'DISCHARGE INPUT PROFILES'!CU1</f>
        <v>RR1.2 - Marico</v>
      </c>
      <c r="V1" t="str">
        <f>'DISCHARGE INPUT PROFILES'!CZ1</f>
        <v>RR1.1 - Ngotwane</v>
      </c>
      <c r="W1" t="str">
        <f>'DISCHARGE INPUT PROFILES'!DE1</f>
        <v>RR7.1 - Olifants</v>
      </c>
      <c r="X1" t="str">
        <f>'DISCHARGE INPUT PROFILES'!DJ1</f>
        <v>RR2.1 - Bonwapitse</v>
      </c>
      <c r="Y1" t="str">
        <f>'DISCHARGE INPUT PROFILES'!DO1</f>
        <v>RR4.4 - Bubye</v>
      </c>
      <c r="Z1" t="str">
        <f>'DISCHARGE INPUT PROFILES'!DT1</f>
        <v>RR2.5 - Lotsane</v>
      </c>
      <c r="AA1" t="str">
        <f>'DISCHARGE INPUT PROFILES'!DY1</f>
        <v>RR2.3 - Mokolo</v>
      </c>
      <c r="AB1" t="str">
        <f>'DISCHARGE INPUT PROFILES'!ED1</f>
        <v>RR2.7 - Motloutse</v>
      </c>
    </row>
    <row r="2" spans="1:28" x14ac:dyDescent="0.3">
      <c r="A2" s="4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s="4">
        <v>2</v>
      </c>
      <c r="B3">
        <v>0.8</v>
      </c>
      <c r="C3">
        <v>1.1000000000000001</v>
      </c>
      <c r="D3">
        <v>0.8</v>
      </c>
      <c r="E3">
        <v>0.6</v>
      </c>
      <c r="F3">
        <v>0.9</v>
      </c>
      <c r="G3">
        <v>0.8</v>
      </c>
      <c r="H3">
        <v>0.9</v>
      </c>
      <c r="I3">
        <v>1</v>
      </c>
      <c r="J3">
        <v>1.3</v>
      </c>
      <c r="K3">
        <v>1.4</v>
      </c>
      <c r="L3">
        <v>0.8</v>
      </c>
      <c r="M3">
        <v>0.5</v>
      </c>
      <c r="N3">
        <v>0.7</v>
      </c>
      <c r="O3">
        <v>0.9</v>
      </c>
      <c r="P3">
        <v>0.9</v>
      </c>
      <c r="Q3">
        <v>0.8</v>
      </c>
      <c r="R3">
        <v>0.9</v>
      </c>
      <c r="S3">
        <v>0.7</v>
      </c>
      <c r="T3">
        <v>0.9</v>
      </c>
      <c r="U3">
        <v>0.6</v>
      </c>
      <c r="V3">
        <v>0.6</v>
      </c>
      <c r="W3">
        <v>0.9</v>
      </c>
      <c r="X3">
        <v>0.6</v>
      </c>
      <c r="Y3">
        <v>0.8</v>
      </c>
      <c r="Z3">
        <v>0.5</v>
      </c>
      <c r="AA3">
        <v>0.6</v>
      </c>
      <c r="AB3">
        <v>0.5</v>
      </c>
    </row>
    <row r="4" spans="1:28" x14ac:dyDescent="0.3">
      <c r="A4" s="4">
        <v>3</v>
      </c>
      <c r="B4">
        <v>1.6</v>
      </c>
      <c r="C4">
        <v>2.2000000000000002</v>
      </c>
      <c r="D4">
        <v>1.6</v>
      </c>
      <c r="E4">
        <v>1.2</v>
      </c>
      <c r="F4">
        <v>1.8</v>
      </c>
      <c r="G4">
        <v>1.6</v>
      </c>
      <c r="H4">
        <v>1.8</v>
      </c>
      <c r="I4">
        <v>2</v>
      </c>
      <c r="J4">
        <v>2.6</v>
      </c>
      <c r="K4">
        <v>2.8</v>
      </c>
      <c r="L4">
        <v>1.6</v>
      </c>
      <c r="M4">
        <v>1</v>
      </c>
      <c r="N4">
        <v>1.4</v>
      </c>
      <c r="O4">
        <v>1.8</v>
      </c>
      <c r="P4">
        <v>1.8</v>
      </c>
      <c r="Q4">
        <v>1.6</v>
      </c>
      <c r="R4">
        <v>1.8</v>
      </c>
      <c r="S4">
        <v>1.4</v>
      </c>
      <c r="T4">
        <v>1.8</v>
      </c>
      <c r="U4">
        <v>1.2</v>
      </c>
      <c r="V4">
        <v>1.2</v>
      </c>
      <c r="W4">
        <v>1.8</v>
      </c>
      <c r="X4">
        <v>1.2</v>
      </c>
      <c r="Y4">
        <v>1.6</v>
      </c>
      <c r="Z4">
        <v>1</v>
      </c>
      <c r="AA4">
        <v>1.2</v>
      </c>
      <c r="AB4">
        <v>1</v>
      </c>
    </row>
    <row r="5" spans="1:28" x14ac:dyDescent="0.3">
      <c r="A5" s="4">
        <v>4</v>
      </c>
      <c r="B5">
        <v>2.4</v>
      </c>
      <c r="C5">
        <v>3.3</v>
      </c>
      <c r="D5">
        <v>2.4</v>
      </c>
      <c r="E5">
        <v>1.8</v>
      </c>
      <c r="F5">
        <v>2.7</v>
      </c>
      <c r="G5">
        <v>2.4</v>
      </c>
      <c r="H5">
        <v>2.7</v>
      </c>
      <c r="I5">
        <v>3</v>
      </c>
      <c r="J5">
        <v>3.9</v>
      </c>
      <c r="K5">
        <v>4.2</v>
      </c>
      <c r="L5">
        <v>2.4</v>
      </c>
      <c r="M5">
        <v>1.5</v>
      </c>
      <c r="N5">
        <v>2.1</v>
      </c>
      <c r="O5">
        <v>2.7</v>
      </c>
      <c r="P5">
        <v>2.7</v>
      </c>
      <c r="Q5">
        <v>2.4</v>
      </c>
      <c r="R5">
        <v>2.7</v>
      </c>
      <c r="S5">
        <v>2.1</v>
      </c>
      <c r="T5">
        <v>2.7</v>
      </c>
      <c r="U5">
        <v>1.8</v>
      </c>
      <c r="V5">
        <v>1.8</v>
      </c>
      <c r="W5">
        <v>2.7</v>
      </c>
      <c r="X5">
        <v>1.8</v>
      </c>
      <c r="Y5">
        <v>2.4</v>
      </c>
      <c r="Z5">
        <v>1.5</v>
      </c>
      <c r="AA5">
        <v>1.8</v>
      </c>
      <c r="AB5">
        <v>1.5</v>
      </c>
    </row>
    <row r="6" spans="1:28" x14ac:dyDescent="0.3">
      <c r="A6" s="4">
        <v>5</v>
      </c>
      <c r="B6">
        <v>3.2</v>
      </c>
      <c r="C6">
        <v>4.4000000000000004</v>
      </c>
      <c r="D6">
        <v>3.2</v>
      </c>
      <c r="E6">
        <v>2.4</v>
      </c>
      <c r="F6">
        <v>3.6</v>
      </c>
      <c r="G6">
        <v>3.2</v>
      </c>
      <c r="H6">
        <v>3.6</v>
      </c>
      <c r="I6">
        <v>4</v>
      </c>
      <c r="J6">
        <v>5.2</v>
      </c>
      <c r="K6">
        <v>5.6</v>
      </c>
      <c r="L6">
        <v>3.2</v>
      </c>
      <c r="M6">
        <v>2</v>
      </c>
      <c r="N6">
        <v>2.8</v>
      </c>
      <c r="O6">
        <v>3.6</v>
      </c>
      <c r="P6">
        <v>3.6</v>
      </c>
      <c r="Q6">
        <v>3.2</v>
      </c>
      <c r="R6">
        <v>3.6</v>
      </c>
      <c r="S6">
        <v>2.8</v>
      </c>
      <c r="T6">
        <v>3.6</v>
      </c>
      <c r="U6">
        <v>2.4</v>
      </c>
      <c r="V6">
        <v>2.4</v>
      </c>
      <c r="W6">
        <v>3.6</v>
      </c>
      <c r="X6">
        <v>2.4</v>
      </c>
      <c r="Y6">
        <v>3.2</v>
      </c>
      <c r="Z6">
        <v>2</v>
      </c>
      <c r="AA6">
        <v>2.4</v>
      </c>
      <c r="AB6">
        <v>2</v>
      </c>
    </row>
    <row r="7" spans="1:28" x14ac:dyDescent="0.3">
      <c r="A7" s="4">
        <v>6</v>
      </c>
      <c r="B7">
        <v>4</v>
      </c>
      <c r="C7">
        <v>5.3</v>
      </c>
      <c r="D7">
        <v>4</v>
      </c>
      <c r="E7">
        <v>2.9</v>
      </c>
      <c r="F7">
        <v>4.7</v>
      </c>
      <c r="G7">
        <v>3.9</v>
      </c>
      <c r="H7">
        <v>4.3</v>
      </c>
      <c r="I7">
        <v>5.0999999999999996</v>
      </c>
      <c r="J7">
        <v>6.3</v>
      </c>
      <c r="K7">
        <v>6.9</v>
      </c>
      <c r="L7">
        <v>4.2</v>
      </c>
      <c r="M7">
        <v>2.4</v>
      </c>
      <c r="N7">
        <v>3.4</v>
      </c>
      <c r="O7">
        <v>4.7</v>
      </c>
      <c r="P7">
        <v>4.5999999999999996</v>
      </c>
      <c r="Q7">
        <v>4.0999999999999996</v>
      </c>
      <c r="R7">
        <v>4.4000000000000004</v>
      </c>
      <c r="S7">
        <v>3.5</v>
      </c>
      <c r="T7">
        <v>4.4000000000000004</v>
      </c>
      <c r="U7">
        <v>2.9</v>
      </c>
      <c r="V7">
        <v>3.2</v>
      </c>
      <c r="W7">
        <v>4.3</v>
      </c>
      <c r="X7">
        <v>3.2</v>
      </c>
      <c r="Y7">
        <v>4.0999999999999996</v>
      </c>
      <c r="Z7">
        <v>2.6</v>
      </c>
      <c r="AA7">
        <v>3</v>
      </c>
      <c r="AB7">
        <v>2.7</v>
      </c>
    </row>
    <row r="8" spans="1:28" x14ac:dyDescent="0.3">
      <c r="A8" s="4">
        <v>7</v>
      </c>
      <c r="B8">
        <v>9</v>
      </c>
      <c r="C8">
        <v>14</v>
      </c>
      <c r="D8">
        <v>8.8000000000000007</v>
      </c>
      <c r="E8">
        <v>5.4</v>
      </c>
      <c r="F8">
        <v>11.8</v>
      </c>
      <c r="G8">
        <v>8.8000000000000007</v>
      </c>
      <c r="H8">
        <v>10.3</v>
      </c>
      <c r="I8">
        <v>13.4</v>
      </c>
      <c r="J8">
        <v>18.399999999999999</v>
      </c>
      <c r="K8">
        <v>21.3</v>
      </c>
      <c r="L8">
        <v>9.6999999999999993</v>
      </c>
      <c r="M8">
        <v>4</v>
      </c>
      <c r="N8">
        <v>6.9</v>
      </c>
      <c r="O8">
        <v>11.7</v>
      </c>
      <c r="P8">
        <v>11.1</v>
      </c>
      <c r="Q8">
        <v>9.1999999999999993</v>
      </c>
      <c r="R8">
        <v>10.3</v>
      </c>
      <c r="S8">
        <v>7.4</v>
      </c>
      <c r="T8">
        <v>10.4</v>
      </c>
      <c r="U8">
        <v>5.5</v>
      </c>
      <c r="V8">
        <v>6.2</v>
      </c>
      <c r="W8">
        <v>9.9</v>
      </c>
      <c r="X8">
        <v>6.4</v>
      </c>
      <c r="Y8">
        <v>9.5</v>
      </c>
      <c r="Z8">
        <v>4.5999999999999996</v>
      </c>
      <c r="AA8">
        <v>5.9</v>
      </c>
      <c r="AB8">
        <v>4.9000000000000004</v>
      </c>
    </row>
    <row r="9" spans="1:28" x14ac:dyDescent="0.3">
      <c r="A9" s="4">
        <v>8</v>
      </c>
      <c r="B9">
        <v>16</v>
      </c>
      <c r="C9">
        <v>28</v>
      </c>
      <c r="D9">
        <v>15.6</v>
      </c>
      <c r="E9">
        <v>8.3000000000000007</v>
      </c>
      <c r="F9">
        <v>22.5</v>
      </c>
      <c r="G9">
        <v>15.5</v>
      </c>
      <c r="H9">
        <v>18.899999999999999</v>
      </c>
      <c r="I9">
        <v>26.5</v>
      </c>
      <c r="J9">
        <v>39.4</v>
      </c>
      <c r="K9">
        <v>47.4</v>
      </c>
      <c r="L9">
        <v>17.600000000000001</v>
      </c>
      <c r="M9">
        <v>5.7</v>
      </c>
      <c r="N9">
        <v>11.4</v>
      </c>
      <c r="O9">
        <v>22.3</v>
      </c>
      <c r="P9">
        <v>20.9</v>
      </c>
      <c r="Q9">
        <v>16.399999999999999</v>
      </c>
      <c r="R9">
        <v>19</v>
      </c>
      <c r="S9">
        <v>12.4</v>
      </c>
      <c r="T9">
        <v>19.2</v>
      </c>
      <c r="U9">
        <v>8.6</v>
      </c>
      <c r="V9">
        <v>10.1</v>
      </c>
      <c r="W9">
        <v>18.100000000000001</v>
      </c>
      <c r="X9">
        <v>10.5</v>
      </c>
      <c r="Y9">
        <v>17.100000000000001</v>
      </c>
      <c r="Z9">
        <v>6.8</v>
      </c>
      <c r="AA9">
        <v>9.3000000000000007</v>
      </c>
      <c r="AB9">
        <v>7.4</v>
      </c>
    </row>
    <row r="10" spans="1:28" x14ac:dyDescent="0.3">
      <c r="A10" s="4">
        <v>9</v>
      </c>
      <c r="B10">
        <v>25</v>
      </c>
      <c r="C10">
        <v>47.8</v>
      </c>
      <c r="D10">
        <v>24.4</v>
      </c>
      <c r="E10">
        <v>11.7</v>
      </c>
      <c r="F10">
        <v>37.200000000000003</v>
      </c>
      <c r="G10">
        <v>24.2</v>
      </c>
      <c r="H10">
        <v>30.4</v>
      </c>
      <c r="I10">
        <v>44.8</v>
      </c>
      <c r="J10">
        <v>71.2</v>
      </c>
      <c r="K10">
        <v>88.1</v>
      </c>
      <c r="L10">
        <v>27.9</v>
      </c>
      <c r="M10">
        <v>7.5</v>
      </c>
      <c r="N10">
        <v>16.899999999999999</v>
      </c>
      <c r="O10">
        <v>36.799999999999997</v>
      </c>
      <c r="P10">
        <v>34.200000000000003</v>
      </c>
      <c r="Q10">
        <v>25.7</v>
      </c>
      <c r="R10">
        <v>30.5</v>
      </c>
      <c r="S10">
        <v>18.600000000000001</v>
      </c>
      <c r="T10">
        <v>30.9</v>
      </c>
      <c r="U10">
        <v>12.1</v>
      </c>
      <c r="V10">
        <v>14.6</v>
      </c>
      <c r="W10">
        <v>28.8</v>
      </c>
      <c r="X10">
        <v>15.3</v>
      </c>
      <c r="Y10">
        <v>26.9</v>
      </c>
      <c r="Z10">
        <v>9.3000000000000007</v>
      </c>
      <c r="AA10">
        <v>13.3</v>
      </c>
      <c r="AB10">
        <v>10.3</v>
      </c>
    </row>
    <row r="11" spans="1:28" x14ac:dyDescent="0.3">
      <c r="A11" s="4">
        <v>10</v>
      </c>
      <c r="B11">
        <v>35.9</v>
      </c>
      <c r="C11">
        <v>74.2</v>
      </c>
      <c r="D11">
        <v>35</v>
      </c>
      <c r="E11">
        <v>15.4</v>
      </c>
      <c r="F11">
        <v>56.1</v>
      </c>
      <c r="G11">
        <v>34.700000000000003</v>
      </c>
      <c r="H11">
        <v>44.7</v>
      </c>
      <c r="I11">
        <v>69</v>
      </c>
      <c r="J11">
        <v>115.4</v>
      </c>
      <c r="K11">
        <v>146.30000000000001</v>
      </c>
      <c r="L11">
        <v>40.6</v>
      </c>
      <c r="M11">
        <v>9.4</v>
      </c>
      <c r="N11">
        <v>23.2</v>
      </c>
      <c r="O11">
        <v>55.4</v>
      </c>
      <c r="P11">
        <v>51</v>
      </c>
      <c r="Q11">
        <v>37.200000000000003</v>
      </c>
      <c r="R11">
        <v>44.8</v>
      </c>
      <c r="S11">
        <v>26</v>
      </c>
      <c r="T11">
        <v>45.6</v>
      </c>
      <c r="U11">
        <v>16</v>
      </c>
      <c r="V11">
        <v>19.8</v>
      </c>
      <c r="W11">
        <v>42.2</v>
      </c>
      <c r="X11">
        <v>20.9</v>
      </c>
      <c r="Y11">
        <v>39.1</v>
      </c>
      <c r="Z11">
        <v>11.9</v>
      </c>
      <c r="AA11">
        <v>17.899999999999999</v>
      </c>
      <c r="AB11">
        <v>13.4</v>
      </c>
    </row>
    <row r="12" spans="1:28" x14ac:dyDescent="0.3">
      <c r="A12" s="4">
        <v>11</v>
      </c>
      <c r="B12">
        <v>48.9</v>
      </c>
      <c r="C12">
        <v>107.4</v>
      </c>
      <c r="D12">
        <v>47.5</v>
      </c>
      <c r="E12">
        <v>19.5</v>
      </c>
      <c r="F12">
        <v>79.3</v>
      </c>
      <c r="G12">
        <v>47.1</v>
      </c>
      <c r="H12">
        <v>62</v>
      </c>
      <c r="I12">
        <v>99.2</v>
      </c>
      <c r="J12">
        <v>173.6</v>
      </c>
      <c r="K12">
        <v>224.7</v>
      </c>
      <c r="L12">
        <v>55.8</v>
      </c>
      <c r="M12">
        <v>11.4</v>
      </c>
      <c r="N12">
        <v>30.4</v>
      </c>
      <c r="O12">
        <v>78.2</v>
      </c>
      <c r="P12">
        <v>71.5</v>
      </c>
      <c r="Q12">
        <v>50.7</v>
      </c>
      <c r="R12">
        <v>62.2</v>
      </c>
      <c r="S12">
        <v>34.299999999999997</v>
      </c>
      <c r="T12">
        <v>63.4</v>
      </c>
      <c r="U12">
        <v>20.399999999999999</v>
      </c>
      <c r="V12">
        <v>25.6</v>
      </c>
      <c r="W12">
        <v>58.2</v>
      </c>
      <c r="X12">
        <v>27.1</v>
      </c>
      <c r="Y12">
        <v>53.6</v>
      </c>
      <c r="Z12">
        <v>14.8</v>
      </c>
      <c r="AA12">
        <v>22.9</v>
      </c>
      <c r="AB12">
        <v>16.8</v>
      </c>
    </row>
    <row r="13" spans="1:28" x14ac:dyDescent="0.3">
      <c r="A13" s="4">
        <v>12</v>
      </c>
      <c r="B13">
        <v>63.9</v>
      </c>
      <c r="C13">
        <v>148</v>
      </c>
      <c r="D13">
        <v>61.9</v>
      </c>
      <c r="E13">
        <v>23.9</v>
      </c>
      <c r="F13">
        <v>107.1</v>
      </c>
      <c r="G13">
        <v>61.3</v>
      </c>
      <c r="H13">
        <v>82.3</v>
      </c>
      <c r="I13">
        <v>136.1</v>
      </c>
      <c r="J13">
        <v>247.2</v>
      </c>
      <c r="K13">
        <v>325.89999999999998</v>
      </c>
      <c r="L13">
        <v>73.599999999999994</v>
      </c>
      <c r="M13">
        <v>13.5</v>
      </c>
      <c r="N13">
        <v>38.5</v>
      </c>
      <c r="O13">
        <v>105.5</v>
      </c>
      <c r="P13">
        <v>95.8</v>
      </c>
      <c r="Q13">
        <v>66.400000000000006</v>
      </c>
      <c r="R13">
        <v>82.6</v>
      </c>
      <c r="S13">
        <v>43.8</v>
      </c>
      <c r="T13">
        <v>84.2</v>
      </c>
      <c r="U13">
        <v>25.1</v>
      </c>
      <c r="V13">
        <v>32</v>
      </c>
      <c r="W13">
        <v>76.900000000000006</v>
      </c>
      <c r="X13">
        <v>34</v>
      </c>
      <c r="Y13">
        <v>70.400000000000006</v>
      </c>
      <c r="Z13">
        <v>17.8</v>
      </c>
      <c r="AA13">
        <v>28.4</v>
      </c>
      <c r="AB13">
        <v>20.3</v>
      </c>
    </row>
    <row r="14" spans="1:28" x14ac:dyDescent="0.3">
      <c r="A14" s="4">
        <v>13</v>
      </c>
      <c r="B14">
        <v>80.8</v>
      </c>
      <c r="C14">
        <v>196.5</v>
      </c>
      <c r="D14">
        <v>78.2</v>
      </c>
      <c r="E14">
        <v>28.6</v>
      </c>
      <c r="F14">
        <v>139.5</v>
      </c>
      <c r="G14">
        <v>77.400000000000006</v>
      </c>
      <c r="H14">
        <v>105.7</v>
      </c>
      <c r="I14">
        <v>179.7</v>
      </c>
      <c r="J14">
        <v>337.8</v>
      </c>
      <c r="K14">
        <v>452.2</v>
      </c>
      <c r="L14">
        <v>93.9</v>
      </c>
      <c r="M14">
        <v>15.6</v>
      </c>
      <c r="N14">
        <v>47.3</v>
      </c>
      <c r="O14">
        <v>137.30000000000001</v>
      </c>
      <c r="P14">
        <v>124</v>
      </c>
      <c r="Q14">
        <v>84.3</v>
      </c>
      <c r="R14">
        <v>106</v>
      </c>
      <c r="S14">
        <v>54.2</v>
      </c>
      <c r="T14">
        <v>108.3</v>
      </c>
      <c r="U14">
        <v>30.1</v>
      </c>
      <c r="V14">
        <v>39</v>
      </c>
      <c r="W14">
        <v>98.4</v>
      </c>
      <c r="X14">
        <v>41.6</v>
      </c>
      <c r="Y14">
        <v>89.6</v>
      </c>
      <c r="Z14">
        <v>20.9</v>
      </c>
      <c r="AA14">
        <v>34.299999999999997</v>
      </c>
      <c r="AB14">
        <v>24.1</v>
      </c>
    </row>
    <row r="15" spans="1:28" x14ac:dyDescent="0.3">
      <c r="A15" s="4">
        <v>14</v>
      </c>
      <c r="B15">
        <v>99.7</v>
      </c>
      <c r="C15">
        <v>253.1</v>
      </c>
      <c r="D15">
        <v>96.4</v>
      </c>
      <c r="E15">
        <v>33.6</v>
      </c>
      <c r="F15">
        <v>176.8</v>
      </c>
      <c r="G15">
        <v>95.3</v>
      </c>
      <c r="H15">
        <v>132.1</v>
      </c>
      <c r="I15">
        <v>230.5</v>
      </c>
      <c r="J15">
        <v>446.6</v>
      </c>
      <c r="K15">
        <v>606.29999999999995</v>
      </c>
      <c r="L15">
        <v>116.7</v>
      </c>
      <c r="M15">
        <v>17.8</v>
      </c>
      <c r="N15">
        <v>57</v>
      </c>
      <c r="O15">
        <v>173.9</v>
      </c>
      <c r="P15">
        <v>156.30000000000001</v>
      </c>
      <c r="Q15">
        <v>104.2</v>
      </c>
      <c r="R15">
        <v>132.6</v>
      </c>
      <c r="S15">
        <v>65.7</v>
      </c>
      <c r="T15">
        <v>135.6</v>
      </c>
      <c r="U15">
        <v>35.4</v>
      </c>
      <c r="V15">
        <v>46.5</v>
      </c>
      <c r="W15">
        <v>122.6</v>
      </c>
      <c r="X15">
        <v>49.7</v>
      </c>
      <c r="Y15">
        <v>111.2</v>
      </c>
      <c r="Z15">
        <v>24.2</v>
      </c>
      <c r="AA15">
        <v>40.6</v>
      </c>
      <c r="AB15">
        <v>28.1</v>
      </c>
    </row>
    <row r="16" spans="1:28" x14ac:dyDescent="0.3">
      <c r="A16" s="4">
        <v>15</v>
      </c>
      <c r="B16">
        <v>120.7</v>
      </c>
      <c r="C16">
        <v>318.3</v>
      </c>
      <c r="D16">
        <v>116.4</v>
      </c>
      <c r="E16">
        <v>38.9</v>
      </c>
      <c r="F16">
        <v>219</v>
      </c>
      <c r="G16">
        <v>115.1</v>
      </c>
      <c r="H16">
        <v>161.69999999999999</v>
      </c>
      <c r="I16">
        <v>288.7</v>
      </c>
      <c r="J16">
        <v>574.9</v>
      </c>
      <c r="K16">
        <v>790.5</v>
      </c>
      <c r="L16">
        <v>142.19999999999999</v>
      </c>
      <c r="M16">
        <v>20.100000000000001</v>
      </c>
      <c r="N16">
        <v>67.3</v>
      </c>
      <c r="O16">
        <v>215.2</v>
      </c>
      <c r="P16">
        <v>192.6</v>
      </c>
      <c r="Q16">
        <v>126.3</v>
      </c>
      <c r="R16">
        <v>162.4</v>
      </c>
      <c r="S16">
        <v>78.099999999999994</v>
      </c>
      <c r="T16">
        <v>166.1</v>
      </c>
      <c r="U16">
        <v>41</v>
      </c>
      <c r="V16">
        <v>54.5</v>
      </c>
      <c r="W16">
        <v>149.6</v>
      </c>
      <c r="X16">
        <v>58.4</v>
      </c>
      <c r="Y16">
        <v>135.1</v>
      </c>
      <c r="Z16">
        <v>27.6</v>
      </c>
      <c r="AA16">
        <v>47.3</v>
      </c>
      <c r="AB16">
        <v>32.200000000000003</v>
      </c>
    </row>
    <row r="17" spans="1:28" x14ac:dyDescent="0.3">
      <c r="A17" s="4">
        <v>16</v>
      </c>
      <c r="B17">
        <v>143.6</v>
      </c>
      <c r="C17">
        <v>392.3</v>
      </c>
      <c r="D17">
        <v>138.4</v>
      </c>
      <c r="E17">
        <v>44.4</v>
      </c>
      <c r="F17">
        <v>266.3</v>
      </c>
      <c r="G17">
        <v>136.80000000000001</v>
      </c>
      <c r="H17">
        <v>194.5</v>
      </c>
      <c r="I17">
        <v>354.6</v>
      </c>
      <c r="J17">
        <v>724</v>
      </c>
      <c r="K17">
        <v>1007</v>
      </c>
      <c r="L17">
        <v>170.2</v>
      </c>
      <c r="M17">
        <v>22.4</v>
      </c>
      <c r="N17">
        <v>78.400000000000006</v>
      </c>
      <c r="O17">
        <v>261.60000000000002</v>
      </c>
      <c r="P17">
        <v>233.1</v>
      </c>
      <c r="Q17">
        <v>150.6</v>
      </c>
      <c r="R17">
        <v>195.3</v>
      </c>
      <c r="S17">
        <v>91.5</v>
      </c>
      <c r="T17">
        <v>200</v>
      </c>
      <c r="U17">
        <v>47</v>
      </c>
      <c r="V17">
        <v>63</v>
      </c>
      <c r="W17">
        <v>179.4</v>
      </c>
      <c r="X17">
        <v>67.7</v>
      </c>
      <c r="Y17">
        <v>161.5</v>
      </c>
      <c r="Z17">
        <v>31.1</v>
      </c>
      <c r="AA17">
        <v>54.5</v>
      </c>
      <c r="AB17">
        <v>36.6</v>
      </c>
    </row>
    <row r="18" spans="1:28" x14ac:dyDescent="0.3">
      <c r="A18" s="4">
        <v>17</v>
      </c>
      <c r="B18">
        <v>168.5</v>
      </c>
      <c r="C18">
        <v>475.5</v>
      </c>
      <c r="D18">
        <v>162.19999999999999</v>
      </c>
      <c r="E18">
        <v>50.2</v>
      </c>
      <c r="F18">
        <v>318.8</v>
      </c>
      <c r="G18">
        <v>160.30000000000001</v>
      </c>
      <c r="H18">
        <v>230.5</v>
      </c>
      <c r="I18">
        <v>428.5</v>
      </c>
      <c r="J18">
        <v>895</v>
      </c>
      <c r="K18">
        <v>1258.3</v>
      </c>
      <c r="L18">
        <v>200.8</v>
      </c>
      <c r="M18">
        <v>24.7</v>
      </c>
      <c r="N18">
        <v>90.3</v>
      </c>
      <c r="O18">
        <v>312.89999999999998</v>
      </c>
      <c r="P18">
        <v>277.89999999999998</v>
      </c>
      <c r="Q18">
        <v>177</v>
      </c>
      <c r="R18">
        <v>231.4</v>
      </c>
      <c r="S18">
        <v>105.8</v>
      </c>
      <c r="T18">
        <v>237.2</v>
      </c>
      <c r="U18">
        <v>53.1</v>
      </c>
      <c r="V18">
        <v>72</v>
      </c>
      <c r="W18">
        <v>212</v>
      </c>
      <c r="X18">
        <v>77.599999999999994</v>
      </c>
      <c r="Y18">
        <v>190.2</v>
      </c>
      <c r="Z18">
        <v>34.799999999999997</v>
      </c>
      <c r="AA18">
        <v>61.9</v>
      </c>
      <c r="AB18">
        <v>41.1</v>
      </c>
    </row>
    <row r="19" spans="1:28" x14ac:dyDescent="0.3">
      <c r="A19" s="4">
        <v>18</v>
      </c>
      <c r="B19">
        <v>195.4</v>
      </c>
      <c r="C19">
        <v>568.20000000000005</v>
      </c>
      <c r="D19">
        <v>187.8</v>
      </c>
      <c r="E19">
        <v>56.2</v>
      </c>
      <c r="F19">
        <v>376.5</v>
      </c>
      <c r="G19">
        <v>185.6</v>
      </c>
      <c r="H19">
        <v>269.7</v>
      </c>
      <c r="I19">
        <v>510.5</v>
      </c>
      <c r="J19">
        <v>1089.2</v>
      </c>
      <c r="K19">
        <v>1546.4</v>
      </c>
      <c r="L19">
        <v>234</v>
      </c>
      <c r="M19">
        <v>27.1</v>
      </c>
      <c r="N19">
        <v>102.8</v>
      </c>
      <c r="O19">
        <v>369.5</v>
      </c>
      <c r="P19">
        <v>327</v>
      </c>
      <c r="Q19">
        <v>205.5</v>
      </c>
      <c r="R19">
        <v>270.89999999999998</v>
      </c>
      <c r="S19">
        <v>121.1</v>
      </c>
      <c r="T19">
        <v>277.8</v>
      </c>
      <c r="U19">
        <v>59.6</v>
      </c>
      <c r="V19">
        <v>81.400000000000006</v>
      </c>
      <c r="W19">
        <v>247.5</v>
      </c>
      <c r="X19">
        <v>88</v>
      </c>
      <c r="Y19">
        <v>221.4</v>
      </c>
      <c r="Z19">
        <v>38.5</v>
      </c>
      <c r="AA19">
        <v>69.8</v>
      </c>
      <c r="AB19">
        <v>45.7</v>
      </c>
    </row>
    <row r="20" spans="1:28" x14ac:dyDescent="0.3">
      <c r="A20" s="4">
        <v>19</v>
      </c>
      <c r="B20">
        <v>224.3</v>
      </c>
      <c r="C20">
        <v>670.7</v>
      </c>
      <c r="D20">
        <v>215.4</v>
      </c>
      <c r="E20">
        <v>62.5</v>
      </c>
      <c r="F20">
        <v>439.7</v>
      </c>
      <c r="G20">
        <v>212.7</v>
      </c>
      <c r="H20">
        <v>312.2</v>
      </c>
      <c r="I20">
        <v>600.79999999999995</v>
      </c>
      <c r="J20">
        <v>1307.7</v>
      </c>
      <c r="K20">
        <v>1873.7</v>
      </c>
      <c r="L20">
        <v>269.89999999999998</v>
      </c>
      <c r="M20">
        <v>29.6</v>
      </c>
      <c r="N20">
        <v>116</v>
      </c>
      <c r="O20">
        <v>431.2</v>
      </c>
      <c r="P20">
        <v>380.4</v>
      </c>
      <c r="Q20">
        <v>236.2</v>
      </c>
      <c r="R20">
        <v>313.60000000000002</v>
      </c>
      <c r="S20">
        <v>137.19999999999999</v>
      </c>
      <c r="T20">
        <v>321.8</v>
      </c>
      <c r="U20">
        <v>66.3</v>
      </c>
      <c r="V20">
        <v>91.3</v>
      </c>
      <c r="W20">
        <v>285.89999999999998</v>
      </c>
      <c r="X20">
        <v>98.9</v>
      </c>
      <c r="Y20">
        <v>254.9</v>
      </c>
      <c r="Z20">
        <v>42.4</v>
      </c>
      <c r="AA20">
        <v>78</v>
      </c>
      <c r="AB20">
        <v>50.5</v>
      </c>
    </row>
    <row r="21" spans="1:28" x14ac:dyDescent="0.3">
      <c r="A21" s="4">
        <v>20</v>
      </c>
      <c r="B21">
        <v>255.2</v>
      </c>
      <c r="C21">
        <v>783.2</v>
      </c>
      <c r="D21">
        <v>244.8</v>
      </c>
      <c r="E21">
        <v>68.900000000000006</v>
      </c>
      <c r="F21">
        <v>508.3</v>
      </c>
      <c r="G21">
        <v>241.7</v>
      </c>
      <c r="H21">
        <v>358</v>
      </c>
      <c r="I21">
        <v>699.8</v>
      </c>
      <c r="J21">
        <v>1551.7</v>
      </c>
      <c r="K21">
        <v>2242.4</v>
      </c>
      <c r="L21">
        <v>308.39999999999998</v>
      </c>
      <c r="M21">
        <v>32</v>
      </c>
      <c r="N21">
        <v>130</v>
      </c>
      <c r="O21">
        <v>498.3</v>
      </c>
      <c r="P21">
        <v>438.2</v>
      </c>
      <c r="Q21">
        <v>269.10000000000002</v>
      </c>
      <c r="R21">
        <v>359.6</v>
      </c>
      <c r="S21">
        <v>154.30000000000001</v>
      </c>
      <c r="T21">
        <v>369.2</v>
      </c>
      <c r="U21">
        <v>73.3</v>
      </c>
      <c r="V21">
        <v>101.7</v>
      </c>
      <c r="W21">
        <v>327.10000000000002</v>
      </c>
      <c r="X21">
        <v>110.3</v>
      </c>
      <c r="Y21">
        <v>290.89999999999998</v>
      </c>
      <c r="Z21">
        <v>46.4</v>
      </c>
      <c r="AA21">
        <v>86.5</v>
      </c>
      <c r="AB21">
        <v>55.5</v>
      </c>
    </row>
    <row r="22" spans="1:28" x14ac:dyDescent="0.3">
      <c r="A22" s="4">
        <v>21</v>
      </c>
      <c r="B22">
        <v>288.10000000000002</v>
      </c>
      <c r="C22">
        <v>906</v>
      </c>
      <c r="D22">
        <v>276.10000000000002</v>
      </c>
      <c r="E22">
        <v>75.599999999999994</v>
      </c>
      <c r="F22">
        <v>582.5</v>
      </c>
      <c r="G22">
        <v>272.5</v>
      </c>
      <c r="H22">
        <v>407.2</v>
      </c>
      <c r="I22">
        <v>807.6</v>
      </c>
      <c r="J22">
        <v>1822.1</v>
      </c>
      <c r="K22">
        <v>2654.4</v>
      </c>
      <c r="L22">
        <v>349.6</v>
      </c>
      <c r="M22">
        <v>34.6</v>
      </c>
      <c r="N22">
        <v>144.6</v>
      </c>
      <c r="O22">
        <v>570.79999999999995</v>
      </c>
      <c r="P22">
        <v>500.6</v>
      </c>
      <c r="Q22">
        <v>304.10000000000002</v>
      </c>
      <c r="R22">
        <v>409</v>
      </c>
      <c r="S22">
        <v>172.3</v>
      </c>
      <c r="T22">
        <v>420.2</v>
      </c>
      <c r="U22">
        <v>80.5</v>
      </c>
      <c r="V22">
        <v>112.5</v>
      </c>
      <c r="W22">
        <v>371.3</v>
      </c>
      <c r="X22">
        <v>122.3</v>
      </c>
      <c r="Y22">
        <v>329.3</v>
      </c>
      <c r="Z22">
        <v>50.4</v>
      </c>
      <c r="AA22">
        <v>95.4</v>
      </c>
      <c r="AB22">
        <v>60.6</v>
      </c>
    </row>
    <row r="23" spans="1:28" x14ac:dyDescent="0.3">
      <c r="A23" s="4">
        <v>22</v>
      </c>
      <c r="B23">
        <v>323</v>
      </c>
      <c r="C23">
        <v>1039.4000000000001</v>
      </c>
      <c r="D23">
        <v>309.3</v>
      </c>
      <c r="E23">
        <v>82.5</v>
      </c>
      <c r="F23">
        <v>662.4</v>
      </c>
      <c r="G23">
        <v>305.2</v>
      </c>
      <c r="H23">
        <v>459.7</v>
      </c>
      <c r="I23">
        <v>924.3</v>
      </c>
      <c r="J23">
        <v>2120.1</v>
      </c>
      <c r="K23">
        <v>3112.1</v>
      </c>
      <c r="L23">
        <v>393.5</v>
      </c>
      <c r="M23">
        <v>37.1</v>
      </c>
      <c r="N23">
        <v>159.80000000000001</v>
      </c>
      <c r="O23">
        <v>648.70000000000005</v>
      </c>
      <c r="P23">
        <v>567.5</v>
      </c>
      <c r="Q23">
        <v>341.3</v>
      </c>
      <c r="R23">
        <v>461.8</v>
      </c>
      <c r="S23">
        <v>191.1</v>
      </c>
      <c r="T23">
        <v>474.6</v>
      </c>
      <c r="U23">
        <v>88</v>
      </c>
      <c r="V23">
        <v>123.8</v>
      </c>
      <c r="W23">
        <v>418.3</v>
      </c>
      <c r="X23">
        <v>134.69999999999999</v>
      </c>
      <c r="Y23">
        <v>370.2</v>
      </c>
      <c r="Z23">
        <v>54.6</v>
      </c>
      <c r="AA23">
        <v>104.6</v>
      </c>
      <c r="AB23">
        <v>65.8</v>
      </c>
    </row>
    <row r="24" spans="1:28" x14ac:dyDescent="0.3">
      <c r="A24" s="4">
        <v>23</v>
      </c>
      <c r="B24">
        <v>359.8</v>
      </c>
      <c r="C24">
        <v>1183.7</v>
      </c>
      <c r="D24">
        <v>344.3</v>
      </c>
      <c r="E24">
        <v>89.6</v>
      </c>
      <c r="F24">
        <v>747.9</v>
      </c>
      <c r="G24">
        <v>339.7</v>
      </c>
      <c r="H24">
        <v>515.5</v>
      </c>
      <c r="I24">
        <v>1050.3</v>
      </c>
      <c r="J24">
        <v>2446.6</v>
      </c>
      <c r="K24">
        <v>3617.3</v>
      </c>
      <c r="L24">
        <v>440</v>
      </c>
      <c r="M24">
        <v>39.700000000000003</v>
      </c>
      <c r="N24">
        <v>175.7</v>
      </c>
      <c r="O24">
        <v>732.3</v>
      </c>
      <c r="P24">
        <v>638.9</v>
      </c>
      <c r="Q24">
        <v>380.6</v>
      </c>
      <c r="R24">
        <v>517.9</v>
      </c>
      <c r="S24">
        <v>210.9</v>
      </c>
      <c r="T24">
        <v>532.6</v>
      </c>
      <c r="U24">
        <v>95.7</v>
      </c>
      <c r="V24">
        <v>135.5</v>
      </c>
      <c r="W24">
        <v>468.3</v>
      </c>
      <c r="X24">
        <v>147.69999999999999</v>
      </c>
      <c r="Y24">
        <v>413.5</v>
      </c>
      <c r="Z24">
        <v>58.8</v>
      </c>
      <c r="AA24">
        <v>114.1</v>
      </c>
      <c r="AB24">
        <v>71.099999999999994</v>
      </c>
    </row>
    <row r="25" spans="1:28" x14ac:dyDescent="0.3">
      <c r="A25" s="4">
        <v>24</v>
      </c>
      <c r="B25">
        <v>398.7</v>
      </c>
      <c r="C25">
        <v>1339</v>
      </c>
      <c r="D25">
        <v>381.2</v>
      </c>
      <c r="E25">
        <v>96.9</v>
      </c>
      <c r="F25">
        <v>839.3</v>
      </c>
      <c r="G25">
        <v>375.9</v>
      </c>
      <c r="H25">
        <v>574.79999999999995</v>
      </c>
      <c r="I25">
        <v>1185.5999999999999</v>
      </c>
      <c r="J25">
        <v>2802.8</v>
      </c>
      <c r="K25">
        <v>4172.3</v>
      </c>
      <c r="L25">
        <v>489.2</v>
      </c>
      <c r="M25">
        <v>42.4</v>
      </c>
      <c r="N25">
        <v>192.3</v>
      </c>
      <c r="O25">
        <v>821.4</v>
      </c>
      <c r="P25">
        <v>715</v>
      </c>
      <c r="Q25">
        <v>422.2</v>
      </c>
      <c r="R25">
        <v>577.5</v>
      </c>
      <c r="S25">
        <v>231.5</v>
      </c>
      <c r="T25">
        <v>594.20000000000005</v>
      </c>
      <c r="U25">
        <v>103.6</v>
      </c>
      <c r="V25">
        <v>147.6</v>
      </c>
      <c r="W25">
        <v>521.29999999999995</v>
      </c>
      <c r="X25">
        <v>161.1</v>
      </c>
      <c r="Y25">
        <v>459.2</v>
      </c>
      <c r="Z25">
        <v>63.1</v>
      </c>
      <c r="AA25">
        <v>123.9</v>
      </c>
      <c r="AB25">
        <v>76.599999999999994</v>
      </c>
    </row>
    <row r="26" spans="1:28" x14ac:dyDescent="0.3">
      <c r="A26" s="4">
        <v>25</v>
      </c>
      <c r="B26">
        <v>439.5</v>
      </c>
      <c r="C26">
        <v>1505.5</v>
      </c>
      <c r="D26">
        <v>419.9</v>
      </c>
      <c r="E26">
        <v>104.4</v>
      </c>
      <c r="F26">
        <v>936.6</v>
      </c>
      <c r="G26">
        <v>414.1</v>
      </c>
      <c r="H26">
        <v>637.4</v>
      </c>
      <c r="I26">
        <v>1330.5</v>
      </c>
      <c r="J26">
        <v>3189.7</v>
      </c>
      <c r="K26">
        <v>4779</v>
      </c>
      <c r="L26">
        <v>541.1</v>
      </c>
      <c r="M26">
        <v>45</v>
      </c>
      <c r="N26">
        <v>209.5</v>
      </c>
      <c r="O26">
        <v>916.3</v>
      </c>
      <c r="P26">
        <v>795.8</v>
      </c>
      <c r="Q26">
        <v>465.8</v>
      </c>
      <c r="R26">
        <v>640.5</v>
      </c>
      <c r="S26">
        <v>252.9</v>
      </c>
      <c r="T26">
        <v>659.3</v>
      </c>
      <c r="U26">
        <v>111.7</v>
      </c>
      <c r="V26">
        <v>160.1</v>
      </c>
      <c r="W26">
        <v>577.20000000000005</v>
      </c>
      <c r="X26">
        <v>175</v>
      </c>
      <c r="Y26">
        <v>507.4</v>
      </c>
      <c r="Z26">
        <v>67.599999999999994</v>
      </c>
      <c r="AA26">
        <v>134</v>
      </c>
      <c r="AB26">
        <v>82.2</v>
      </c>
    </row>
    <row r="27" spans="1:28" x14ac:dyDescent="0.3">
      <c r="A27" s="4">
        <v>26</v>
      </c>
      <c r="B27">
        <v>482.4</v>
      </c>
      <c r="C27">
        <v>1683.6</v>
      </c>
      <c r="D27">
        <v>460.5</v>
      </c>
      <c r="E27">
        <v>112.1</v>
      </c>
      <c r="F27">
        <v>1039.8</v>
      </c>
      <c r="G27">
        <v>454</v>
      </c>
      <c r="H27">
        <v>703.5</v>
      </c>
      <c r="I27">
        <v>1485.1</v>
      </c>
      <c r="J27">
        <v>3608.2</v>
      </c>
      <c r="K27">
        <v>5439.5</v>
      </c>
      <c r="L27">
        <v>595.70000000000005</v>
      </c>
      <c r="M27">
        <v>47.7</v>
      </c>
      <c r="N27">
        <v>227.3</v>
      </c>
      <c r="O27">
        <v>1016.9</v>
      </c>
      <c r="P27">
        <v>881.3</v>
      </c>
      <c r="Q27">
        <v>511.7</v>
      </c>
      <c r="R27">
        <v>707</v>
      </c>
      <c r="S27">
        <v>275.2</v>
      </c>
      <c r="T27">
        <v>728.1</v>
      </c>
      <c r="U27">
        <v>120.1</v>
      </c>
      <c r="V27">
        <v>173</v>
      </c>
      <c r="W27">
        <v>636.1</v>
      </c>
      <c r="X27">
        <v>189.4</v>
      </c>
      <c r="Y27">
        <v>558.1</v>
      </c>
      <c r="Z27">
        <v>72.099999999999994</v>
      </c>
      <c r="AA27">
        <v>144.4</v>
      </c>
      <c r="AB27">
        <v>88</v>
      </c>
    </row>
    <row r="28" spans="1:28" x14ac:dyDescent="0.3">
      <c r="A28" s="4">
        <v>27</v>
      </c>
      <c r="B28">
        <v>527.20000000000005</v>
      </c>
      <c r="C28">
        <v>1873.4</v>
      </c>
      <c r="D28">
        <v>503</v>
      </c>
      <c r="E28">
        <v>120</v>
      </c>
      <c r="F28">
        <v>1149.0999999999999</v>
      </c>
      <c r="G28">
        <v>495.8</v>
      </c>
      <c r="H28">
        <v>773.1</v>
      </c>
      <c r="I28">
        <v>1649.5</v>
      </c>
      <c r="J28">
        <v>4059.2</v>
      </c>
      <c r="K28">
        <v>6155.7</v>
      </c>
      <c r="L28">
        <v>653.1</v>
      </c>
      <c r="M28">
        <v>50.4</v>
      </c>
      <c r="N28">
        <v>245.8</v>
      </c>
      <c r="O28">
        <v>1123.4000000000001</v>
      </c>
      <c r="P28">
        <v>971.6</v>
      </c>
      <c r="Q28">
        <v>559.70000000000005</v>
      </c>
      <c r="R28">
        <v>777</v>
      </c>
      <c r="S28">
        <v>298.39999999999998</v>
      </c>
      <c r="T28">
        <v>800.5</v>
      </c>
      <c r="U28">
        <v>128.6</v>
      </c>
      <c r="V28">
        <v>186.3</v>
      </c>
      <c r="W28">
        <v>698</v>
      </c>
      <c r="X28">
        <v>204.2</v>
      </c>
      <c r="Y28">
        <v>611.29999999999995</v>
      </c>
      <c r="Z28">
        <v>76.599999999999994</v>
      </c>
      <c r="AA28">
        <v>155.1</v>
      </c>
      <c r="AB28">
        <v>93.8</v>
      </c>
    </row>
    <row r="29" spans="1:28" x14ac:dyDescent="0.3">
      <c r="A29" s="4">
        <v>28</v>
      </c>
      <c r="B29">
        <v>574</v>
      </c>
      <c r="C29">
        <v>2075.1999999999998</v>
      </c>
      <c r="D29">
        <v>547.29999999999995</v>
      </c>
      <c r="E29">
        <v>128</v>
      </c>
      <c r="F29">
        <v>1264.4000000000001</v>
      </c>
      <c r="G29">
        <v>539.29999999999995</v>
      </c>
      <c r="H29">
        <v>846.1</v>
      </c>
      <c r="I29">
        <v>1824</v>
      </c>
      <c r="J29">
        <v>4543.8</v>
      </c>
      <c r="K29">
        <v>6929.7</v>
      </c>
      <c r="L29">
        <v>713.1</v>
      </c>
      <c r="M29">
        <v>53.2</v>
      </c>
      <c r="N29">
        <v>264.8</v>
      </c>
      <c r="O29">
        <v>1235.8</v>
      </c>
      <c r="P29">
        <v>1066.7</v>
      </c>
      <c r="Q29">
        <v>609.9</v>
      </c>
      <c r="R29">
        <v>850.4</v>
      </c>
      <c r="S29">
        <v>322.39999999999998</v>
      </c>
      <c r="T29">
        <v>876.5</v>
      </c>
      <c r="U29">
        <v>137.4</v>
      </c>
      <c r="V29">
        <v>200</v>
      </c>
      <c r="W29">
        <v>762.8</v>
      </c>
      <c r="X29">
        <v>219.5</v>
      </c>
      <c r="Y29">
        <v>666.9</v>
      </c>
      <c r="Z29">
        <v>81.3</v>
      </c>
      <c r="AA29">
        <v>166.1</v>
      </c>
      <c r="AB29">
        <v>99.8</v>
      </c>
    </row>
    <row r="30" spans="1:28" x14ac:dyDescent="0.3">
      <c r="A30" s="4">
        <v>29</v>
      </c>
      <c r="B30">
        <v>622.79999999999995</v>
      </c>
      <c r="C30">
        <v>2289.1</v>
      </c>
      <c r="D30">
        <v>593.4</v>
      </c>
      <c r="E30">
        <v>136.30000000000001</v>
      </c>
      <c r="F30">
        <v>1385.9</v>
      </c>
      <c r="G30">
        <v>584.70000000000005</v>
      </c>
      <c r="H30">
        <v>922.6</v>
      </c>
      <c r="I30">
        <v>2008.7</v>
      </c>
      <c r="J30">
        <v>5062.8999999999996</v>
      </c>
      <c r="K30">
        <v>7763.3</v>
      </c>
      <c r="L30">
        <v>775.9</v>
      </c>
      <c r="M30">
        <v>56</v>
      </c>
      <c r="N30">
        <v>284.5</v>
      </c>
      <c r="O30">
        <v>1354.1</v>
      </c>
      <c r="P30">
        <v>1166.5999999999999</v>
      </c>
      <c r="Q30">
        <v>662.3</v>
      </c>
      <c r="R30">
        <v>927.4</v>
      </c>
      <c r="S30">
        <v>347.2</v>
      </c>
      <c r="T30">
        <v>956.2</v>
      </c>
      <c r="U30">
        <v>146.4</v>
      </c>
      <c r="V30">
        <v>214</v>
      </c>
      <c r="W30">
        <v>830.7</v>
      </c>
      <c r="X30">
        <v>235.2</v>
      </c>
      <c r="Y30">
        <v>725</v>
      </c>
      <c r="Z30">
        <v>86</v>
      </c>
      <c r="AA30">
        <v>177.4</v>
      </c>
      <c r="AB30">
        <v>105.9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3D34-2272-4791-8C97-9EC925360E6A}">
  <dimension ref="A1:EE6"/>
  <sheetViews>
    <sheetView workbookViewId="0">
      <selection activeCell="O6" sqref="O6"/>
    </sheetView>
  </sheetViews>
  <sheetFormatPr defaultRowHeight="14.4" x14ac:dyDescent="0.3"/>
  <cols>
    <col min="2" max="2" width="16.33203125" bestFit="1" customWidth="1"/>
    <col min="3" max="3" width="13.33203125" bestFit="1" customWidth="1"/>
    <col min="4" max="5" width="13.6640625" bestFit="1" customWidth="1"/>
    <col min="6" max="6" width="13.6640625" customWidth="1"/>
    <col min="7" max="7" width="15.77734375" bestFit="1" customWidth="1"/>
    <col min="8" max="8" width="13.33203125" bestFit="1" customWidth="1"/>
    <col min="9" max="10" width="13.6640625" bestFit="1" customWidth="1"/>
    <col min="12" max="12" width="15.88671875" bestFit="1" customWidth="1"/>
    <col min="13" max="13" width="13.33203125" bestFit="1" customWidth="1"/>
    <col min="14" max="15" width="13.6640625" bestFit="1" customWidth="1"/>
    <col min="17" max="17" width="16.109375" bestFit="1" customWidth="1"/>
    <col min="18" max="18" width="13.33203125" bestFit="1" customWidth="1"/>
    <col min="19" max="20" width="13.6640625" bestFit="1" customWidth="1"/>
    <col min="22" max="22" width="16.33203125" bestFit="1" customWidth="1"/>
    <col min="23" max="23" width="13.33203125" bestFit="1" customWidth="1"/>
    <col min="24" max="25" width="13.6640625" bestFit="1" customWidth="1"/>
    <col min="27" max="27" width="17" bestFit="1" customWidth="1"/>
    <col min="28" max="28" width="13.33203125" bestFit="1" customWidth="1"/>
    <col min="29" max="30" width="13.6640625" bestFit="1" customWidth="1"/>
    <col min="32" max="32" width="15.88671875" bestFit="1" customWidth="1"/>
    <col min="33" max="33" width="13.33203125" bestFit="1" customWidth="1"/>
    <col min="34" max="35" width="13.6640625" bestFit="1" customWidth="1"/>
    <col min="37" max="37" width="17" bestFit="1" customWidth="1"/>
    <col min="38" max="38" width="13.33203125" bestFit="1" customWidth="1"/>
    <col min="39" max="40" width="13.6640625" bestFit="1" customWidth="1"/>
    <col min="42" max="42" width="16.21875" bestFit="1" customWidth="1"/>
    <col min="43" max="43" width="13.33203125" bestFit="1" customWidth="1"/>
    <col min="44" max="45" width="13.6640625" bestFit="1" customWidth="1"/>
    <col min="47" max="47" width="16.88671875" bestFit="1" customWidth="1"/>
    <col min="48" max="48" width="13.33203125" bestFit="1" customWidth="1"/>
    <col min="49" max="50" width="13.6640625" bestFit="1" customWidth="1"/>
    <col min="52" max="52" width="17.33203125" bestFit="1" customWidth="1"/>
    <col min="53" max="53" width="13.33203125" bestFit="1" customWidth="1"/>
    <col min="54" max="55" width="13.6640625" bestFit="1" customWidth="1"/>
    <col min="57" max="57" width="18.44140625" bestFit="1" customWidth="1"/>
    <col min="58" max="58" width="13.33203125" bestFit="1" customWidth="1"/>
    <col min="59" max="60" width="13.6640625" bestFit="1" customWidth="1"/>
    <col min="62" max="62" width="17.33203125" bestFit="1" customWidth="1"/>
    <col min="63" max="63" width="13.33203125" bestFit="1" customWidth="1"/>
    <col min="64" max="65" width="13.6640625" bestFit="1" customWidth="1"/>
    <col min="67" max="67" width="18.33203125" bestFit="1" customWidth="1"/>
    <col min="68" max="68" width="13.33203125" bestFit="1" customWidth="1"/>
    <col min="69" max="70" width="13.6640625" bestFit="1" customWidth="1"/>
    <col min="72" max="72" width="15.77734375" bestFit="1" customWidth="1"/>
    <col min="73" max="73" width="13.33203125" bestFit="1" customWidth="1"/>
    <col min="74" max="75" width="13.6640625" bestFit="1" customWidth="1"/>
    <col min="77" max="77" width="16.21875" bestFit="1" customWidth="1"/>
    <col min="78" max="78" width="13.33203125" bestFit="1" customWidth="1"/>
    <col min="79" max="80" width="13.6640625" bestFit="1" customWidth="1"/>
    <col min="82" max="82" width="15.5546875" bestFit="1" customWidth="1"/>
    <col min="83" max="83" width="13.33203125" bestFit="1" customWidth="1"/>
    <col min="84" max="85" width="13.6640625" bestFit="1" customWidth="1"/>
    <col min="87" max="87" width="16.5546875" bestFit="1" customWidth="1"/>
    <col min="88" max="88" width="13.33203125" bestFit="1" customWidth="1"/>
    <col min="89" max="90" width="13.6640625" bestFit="1" customWidth="1"/>
    <col min="92" max="92" width="15.77734375" bestFit="1" customWidth="1"/>
    <col min="93" max="93" width="13.33203125" bestFit="1" customWidth="1"/>
    <col min="94" max="95" width="13.6640625" bestFit="1" customWidth="1"/>
    <col min="97" max="97" width="13.6640625" bestFit="1" customWidth="1"/>
    <col min="98" max="98" width="13.33203125" bestFit="1" customWidth="1"/>
    <col min="99" max="100" width="13.6640625" bestFit="1" customWidth="1"/>
    <col min="102" max="102" width="13.6640625" bestFit="1" customWidth="1"/>
    <col min="103" max="103" width="13.33203125" bestFit="1" customWidth="1"/>
    <col min="104" max="105" width="13.6640625" bestFit="1" customWidth="1"/>
    <col min="107" max="107" width="13.6640625" bestFit="1" customWidth="1"/>
    <col min="108" max="108" width="13.33203125" bestFit="1" customWidth="1"/>
    <col min="109" max="110" width="13.6640625" bestFit="1" customWidth="1"/>
    <col min="112" max="112" width="13.6640625" bestFit="1" customWidth="1"/>
    <col min="113" max="113" width="13.33203125" bestFit="1" customWidth="1"/>
    <col min="114" max="115" width="13.6640625" bestFit="1" customWidth="1"/>
    <col min="117" max="117" width="13.6640625" bestFit="1" customWidth="1"/>
    <col min="118" max="118" width="13.33203125" bestFit="1" customWidth="1"/>
    <col min="119" max="120" width="13.6640625" bestFit="1" customWidth="1"/>
    <col min="122" max="122" width="13.6640625" bestFit="1" customWidth="1"/>
    <col min="123" max="123" width="13.33203125" bestFit="1" customWidth="1"/>
    <col min="124" max="125" width="13.6640625" bestFit="1" customWidth="1"/>
    <col min="127" max="127" width="13.6640625" bestFit="1" customWidth="1"/>
    <col min="128" max="128" width="13.33203125" bestFit="1" customWidth="1"/>
    <col min="129" max="130" width="13.6640625" bestFit="1" customWidth="1"/>
    <col min="132" max="132" width="13.6640625" bestFit="1" customWidth="1"/>
    <col min="133" max="133" width="13.33203125" bestFit="1" customWidth="1"/>
    <col min="134" max="135" width="13.6640625" bestFit="1" customWidth="1"/>
  </cols>
  <sheetData>
    <row r="1" spans="1:135" x14ac:dyDescent="0.3">
      <c r="B1" s="30" t="str">
        <f>'DISCHARGE INPUT PROFILES'!D1</f>
        <v>RR1.3 - CROC-A24J-ROOIB</v>
      </c>
      <c r="C1" s="31"/>
      <c r="D1" s="31"/>
      <c r="E1" s="32"/>
      <c r="G1" s="30" t="str">
        <f>'DISCHARGE RANKS'!C1</f>
        <v>RR10.2 - ELEP-Y30C-SINGU</v>
      </c>
      <c r="H1" s="31"/>
      <c r="I1" s="31"/>
      <c r="J1" s="32"/>
      <c r="L1" s="30" t="str">
        <f>'DISCHARGE RANKS'!D1</f>
        <v>RR8.1 - GLET-B81J-LRANC</v>
      </c>
      <c r="M1" s="31"/>
      <c r="N1" s="31"/>
      <c r="O1" s="32"/>
      <c r="Q1" s="30" t="str">
        <f>'DISCHARGE RANKS'!E1</f>
        <v>RR2.4 - LEPH-A50H-SEEKO</v>
      </c>
      <c r="R1" s="31"/>
      <c r="S1" s="31"/>
      <c r="T1" s="32"/>
      <c r="V1" s="30" t="str">
        <f>'DISCHARGE RANKS'!F1</f>
        <v>RR8.2 - LETA-B83A-LONEB</v>
      </c>
      <c r="W1" s="31"/>
      <c r="X1" s="31"/>
      <c r="Y1" s="32"/>
      <c r="AA1" s="30" t="str">
        <f>'DISCHARGE RANKS'!G1</f>
        <v>RR2.8 - LIMP-A41D-SPANW</v>
      </c>
      <c r="AB1" s="31"/>
      <c r="AC1" s="31"/>
      <c r="AD1" s="32"/>
      <c r="AF1" s="30" t="str">
        <f>'DISCHARGE RANKS'!H1</f>
        <v>RR2.9 - LIMP-A36C-LIMPK</v>
      </c>
      <c r="AG1" s="31"/>
      <c r="AH1" s="31"/>
      <c r="AI1" s="32"/>
      <c r="AK1" s="30" t="str">
        <f>'DISCHARGE RANKS'!I1</f>
        <v>RR4.1 - LIMP-A71L-MAPUN</v>
      </c>
      <c r="AL1" s="31"/>
      <c r="AM1" s="31"/>
      <c r="AN1" s="32"/>
      <c r="AP1" s="30" t="str">
        <f>'DISCHARGE RANKS'!J1</f>
        <v>RR10.1 - LIMP-Y30D-PAFUR</v>
      </c>
      <c r="AQ1" s="31"/>
      <c r="AR1" s="31"/>
      <c r="AS1" s="32"/>
      <c r="AU1" s="30" t="str">
        <f>'DISCHARGE RANKS'!K1</f>
        <v>RR10.3 - LIMP-Y30F-CHOKW</v>
      </c>
      <c r="AV1" s="31"/>
      <c r="AW1" s="31"/>
      <c r="AX1" s="32"/>
      <c r="AZ1" s="30" t="str">
        <f>'DISCHARGE RANKS'!L1</f>
        <v>RR5 -LUVU-A91K-OUTPO</v>
      </c>
      <c r="BA1" s="31"/>
      <c r="BB1" s="31"/>
      <c r="BC1" s="32"/>
      <c r="BE1" s="30" t="str">
        <f>'DISCHARGE RANKS'!M1</f>
        <v>RR2.2 - MATL-A41D-WDRAAI</v>
      </c>
      <c r="BF1" s="31"/>
      <c r="BG1" s="31"/>
      <c r="BH1" s="32"/>
      <c r="BJ1" s="30" t="str">
        <f>'DISCHARGE RANKS'!N1</f>
        <v>RR2.6 - MOGA-A36D-LIMPK</v>
      </c>
      <c r="BK1" s="31"/>
      <c r="BL1" s="31"/>
      <c r="BM1" s="32"/>
      <c r="BO1" s="30" t="str">
        <f>'DISCHARGE RANKS'!O1</f>
        <v>RR6 - MWEN-Y20H-MALAP</v>
      </c>
      <c r="BP1" s="31"/>
      <c r="BQ1" s="31"/>
      <c r="BR1" s="32"/>
      <c r="BT1" s="30" t="str">
        <f>'DISCHARGE RANKS'!P1</f>
        <v>RR7.2 - OLIF-B73H-BALUL</v>
      </c>
      <c r="BU1" s="31"/>
      <c r="BV1" s="31"/>
      <c r="BW1" s="32"/>
      <c r="BY1" s="30" t="str">
        <f>'DISCHARGE RANKS'!Q1</f>
        <v>RR4.3 - SAND-A71K-R5088</v>
      </c>
      <c r="BZ1" s="31"/>
      <c r="CA1" s="31"/>
      <c r="CB1" s="32"/>
      <c r="CD1" s="30" t="str">
        <f>'DISCHARGE RANKS'!R1</f>
        <v>RR3 - SHAS-Y20B-TULIB</v>
      </c>
      <c r="CE1" s="31"/>
      <c r="CF1" s="31"/>
      <c r="CG1" s="32"/>
      <c r="CI1" s="30" t="str">
        <f>'DISCHARGE RANKS'!S1</f>
        <v>RR9 - SHIN-B90H-POACH</v>
      </c>
      <c r="CJ1" s="31"/>
      <c r="CK1" s="31"/>
      <c r="CL1" s="32"/>
      <c r="CN1" s="30" t="str">
        <f>'DISCHARGE RANKS'!T1</f>
        <v>RR4.2 - UMZI-Y20C-BEITB</v>
      </c>
      <c r="CO1" s="31"/>
      <c r="CP1" s="31"/>
      <c r="CQ1" s="32"/>
      <c r="CS1" s="6" t="s">
        <v>17</v>
      </c>
      <c r="CT1" s="7"/>
      <c r="CU1" s="7"/>
      <c r="CV1" s="8"/>
      <c r="CX1" s="6" t="s">
        <v>10</v>
      </c>
      <c r="CY1" s="7"/>
      <c r="CZ1" s="7"/>
      <c r="DA1" s="8"/>
      <c r="DC1" s="6" t="s">
        <v>11</v>
      </c>
      <c r="DD1" s="7"/>
      <c r="DE1" s="7"/>
      <c r="DF1" s="8"/>
      <c r="DH1" s="6" t="s">
        <v>12</v>
      </c>
      <c r="DI1" s="7"/>
      <c r="DJ1" s="7"/>
      <c r="DK1" s="8"/>
      <c r="DM1" s="6" t="s">
        <v>13</v>
      </c>
      <c r="DN1" s="7"/>
      <c r="DO1" s="7"/>
      <c r="DP1" s="8"/>
      <c r="DR1" s="6" t="s">
        <v>14</v>
      </c>
      <c r="DS1" s="7"/>
      <c r="DT1" s="7"/>
      <c r="DU1" s="8"/>
      <c r="DW1" s="6" t="s">
        <v>15</v>
      </c>
      <c r="DX1" s="7"/>
      <c r="DY1" s="7"/>
      <c r="DZ1" s="8"/>
      <c r="EB1" s="6" t="s">
        <v>16</v>
      </c>
      <c r="EC1" s="7"/>
      <c r="ED1" s="7"/>
      <c r="EE1" s="8"/>
    </row>
    <row r="2" spans="1:135" x14ac:dyDescent="0.3">
      <c r="B2" s="9" t="s">
        <v>0</v>
      </c>
      <c r="C2" s="10" t="s">
        <v>1</v>
      </c>
      <c r="D2" s="10" t="s">
        <v>2</v>
      </c>
      <c r="E2" s="11" t="s">
        <v>3</v>
      </c>
      <c r="F2" s="10"/>
      <c r="G2" s="9" t="s">
        <v>0</v>
      </c>
      <c r="H2" s="10" t="s">
        <v>1</v>
      </c>
      <c r="I2" s="10" t="s">
        <v>2</v>
      </c>
      <c r="J2" s="11" t="s">
        <v>3</v>
      </c>
      <c r="L2" s="9" t="s">
        <v>0</v>
      </c>
      <c r="M2" s="10" t="s">
        <v>1</v>
      </c>
      <c r="N2" s="10" t="s">
        <v>2</v>
      </c>
      <c r="O2" s="11" t="s">
        <v>3</v>
      </c>
      <c r="Q2" s="9" t="s">
        <v>0</v>
      </c>
      <c r="R2" s="10" t="s">
        <v>1</v>
      </c>
      <c r="S2" s="10" t="s">
        <v>2</v>
      </c>
      <c r="T2" s="11" t="s">
        <v>3</v>
      </c>
      <c r="V2" s="9" t="s">
        <v>0</v>
      </c>
      <c r="W2" s="10" t="s">
        <v>1</v>
      </c>
      <c r="X2" s="10" t="s">
        <v>2</v>
      </c>
      <c r="Y2" s="11" t="s">
        <v>3</v>
      </c>
      <c r="AA2" s="9" t="s">
        <v>0</v>
      </c>
      <c r="AB2" s="10" t="s">
        <v>1</v>
      </c>
      <c r="AC2" s="10" t="s">
        <v>2</v>
      </c>
      <c r="AD2" s="11" t="s">
        <v>3</v>
      </c>
      <c r="AF2" s="9" t="s">
        <v>0</v>
      </c>
      <c r="AG2" s="10" t="s">
        <v>1</v>
      </c>
      <c r="AH2" s="10" t="s">
        <v>2</v>
      </c>
      <c r="AI2" s="11" t="s">
        <v>3</v>
      </c>
      <c r="AK2" s="9" t="s">
        <v>0</v>
      </c>
      <c r="AL2" s="10" t="s">
        <v>1</v>
      </c>
      <c r="AM2" s="10" t="s">
        <v>2</v>
      </c>
      <c r="AN2" s="11" t="s">
        <v>3</v>
      </c>
      <c r="AP2" s="9" t="s">
        <v>0</v>
      </c>
      <c r="AQ2" s="10" t="s">
        <v>1</v>
      </c>
      <c r="AR2" s="10" t="s">
        <v>2</v>
      </c>
      <c r="AS2" s="11" t="s">
        <v>3</v>
      </c>
      <c r="AU2" s="9" t="s">
        <v>0</v>
      </c>
      <c r="AV2" s="10" t="s">
        <v>1</v>
      </c>
      <c r="AW2" s="10" t="s">
        <v>2</v>
      </c>
      <c r="AX2" s="11" t="s">
        <v>3</v>
      </c>
      <c r="AZ2" s="9" t="s">
        <v>0</v>
      </c>
      <c r="BA2" s="10" t="s">
        <v>1</v>
      </c>
      <c r="BB2" s="10" t="s">
        <v>2</v>
      </c>
      <c r="BC2" s="11" t="s">
        <v>3</v>
      </c>
      <c r="BE2" s="9" t="s">
        <v>0</v>
      </c>
      <c r="BF2" s="10" t="s">
        <v>1</v>
      </c>
      <c r="BG2" s="10" t="s">
        <v>2</v>
      </c>
      <c r="BH2" s="11" t="s">
        <v>3</v>
      </c>
      <c r="BJ2" s="9" t="s">
        <v>0</v>
      </c>
      <c r="BK2" s="10" t="s">
        <v>1</v>
      </c>
      <c r="BL2" s="10" t="s">
        <v>2</v>
      </c>
      <c r="BM2" s="11" t="s">
        <v>3</v>
      </c>
      <c r="BO2" s="9" t="s">
        <v>0</v>
      </c>
      <c r="BP2" s="10" t="s">
        <v>1</v>
      </c>
      <c r="BQ2" s="10" t="s">
        <v>2</v>
      </c>
      <c r="BR2" s="11" t="s">
        <v>3</v>
      </c>
      <c r="BT2" s="9" t="s">
        <v>0</v>
      </c>
      <c r="BU2" s="10" t="s">
        <v>1</v>
      </c>
      <c r="BV2" s="10" t="s">
        <v>2</v>
      </c>
      <c r="BW2" s="11" t="s">
        <v>3</v>
      </c>
      <c r="BY2" s="9" t="s">
        <v>0</v>
      </c>
      <c r="BZ2" s="10" t="s">
        <v>1</v>
      </c>
      <c r="CA2" s="10" t="s">
        <v>2</v>
      </c>
      <c r="CB2" s="11" t="s">
        <v>3</v>
      </c>
      <c r="CC2" s="10"/>
      <c r="CD2" s="9" t="s">
        <v>0</v>
      </c>
      <c r="CE2" s="10" t="s">
        <v>1</v>
      </c>
      <c r="CF2" s="10" t="s">
        <v>2</v>
      </c>
      <c r="CG2" s="11" t="s">
        <v>3</v>
      </c>
      <c r="CI2" s="9" t="s">
        <v>0</v>
      </c>
      <c r="CJ2" s="10" t="s">
        <v>1</v>
      </c>
      <c r="CK2" s="10" t="s">
        <v>2</v>
      </c>
      <c r="CL2" s="11" t="s">
        <v>3</v>
      </c>
      <c r="CN2" s="9" t="s">
        <v>0</v>
      </c>
      <c r="CO2" s="10" t="s">
        <v>1</v>
      </c>
      <c r="CP2" s="10" t="s">
        <v>2</v>
      </c>
      <c r="CQ2" s="11" t="s">
        <v>3</v>
      </c>
      <c r="CS2" s="9" t="s">
        <v>0</v>
      </c>
      <c r="CT2" s="10" t="s">
        <v>1</v>
      </c>
      <c r="CU2" s="10" t="s">
        <v>2</v>
      </c>
      <c r="CV2" s="11" t="s">
        <v>3</v>
      </c>
      <c r="CX2" s="9" t="s">
        <v>0</v>
      </c>
      <c r="CY2" s="10" t="s">
        <v>1</v>
      </c>
      <c r="CZ2" s="10" t="s">
        <v>2</v>
      </c>
      <c r="DA2" s="11" t="s">
        <v>3</v>
      </c>
      <c r="DC2" s="9" t="s">
        <v>0</v>
      </c>
      <c r="DD2" s="10" t="s">
        <v>1</v>
      </c>
      <c r="DE2" s="10" t="s">
        <v>2</v>
      </c>
      <c r="DF2" s="11" t="s">
        <v>3</v>
      </c>
      <c r="DH2" s="9" t="s">
        <v>0</v>
      </c>
      <c r="DI2" s="10" t="s">
        <v>1</v>
      </c>
      <c r="DJ2" s="10" t="s">
        <v>2</v>
      </c>
      <c r="DK2" s="11" t="s">
        <v>3</v>
      </c>
      <c r="DM2" s="9" t="s">
        <v>0</v>
      </c>
      <c r="DN2" s="10" t="s">
        <v>1</v>
      </c>
      <c r="DO2" s="10" t="s">
        <v>2</v>
      </c>
      <c r="DP2" s="11" t="s">
        <v>3</v>
      </c>
      <c r="DR2" s="9" t="s">
        <v>0</v>
      </c>
      <c r="DS2" s="10" t="s">
        <v>1</v>
      </c>
      <c r="DT2" s="10" t="s">
        <v>2</v>
      </c>
      <c r="DU2" s="11" t="s">
        <v>3</v>
      </c>
      <c r="DW2" s="9" t="s">
        <v>0</v>
      </c>
      <c r="DX2" s="10" t="s">
        <v>1</v>
      </c>
      <c r="DY2" s="10" t="s">
        <v>2</v>
      </c>
      <c r="DZ2" s="11" t="s">
        <v>3</v>
      </c>
      <c r="EB2" s="9" t="s">
        <v>0</v>
      </c>
      <c r="EC2" s="10" t="s">
        <v>1</v>
      </c>
      <c r="ED2" s="10" t="s">
        <v>2</v>
      </c>
      <c r="EE2" s="11" t="s">
        <v>3</v>
      </c>
    </row>
    <row r="3" spans="1:135" x14ac:dyDescent="0.3">
      <c r="A3" s="4" t="s">
        <v>5</v>
      </c>
      <c r="B3" s="24">
        <f>LOOKUP('DISCHARGE INPUT PROFILES'!D5,'DISCHARGE RANKS'!$B$2:$B$30,'DISCHARGE RANKS'!$A$2:$A$30)</f>
        <v>6</v>
      </c>
      <c r="C3" s="25">
        <f>LOOKUP('DISCHARGE INPUT PROFILES'!E5,'DISCHARGE RANKS'!$B$2:$B$30,'DISCHARGE RANKS'!$A$2:$A$30)</f>
        <v>6</v>
      </c>
      <c r="D3" s="25">
        <f>LOOKUP('DISCHARGE INPUT PROFILES'!F5,'DISCHARGE RANKS'!$B$2:$B$30,'DISCHARGE RANKS'!$A$2:$A$30)</f>
        <v>8</v>
      </c>
      <c r="E3" s="26">
        <f>LOOKUP('DISCHARGE INPUT PROFILES'!G5,'DISCHARGE RANKS'!$B$2:$B$30,'DISCHARGE RANKS'!$A$2:$A$30)</f>
        <v>15</v>
      </c>
      <c r="G3" s="24">
        <f>LOOKUP('DISCHARGE INPUT PROFILES'!I5,'DISCHARGE RANKS'!$C$2:$C$30,'DISCHARGE RANKS'!$A$2:$A$30)</f>
        <v>8</v>
      </c>
      <c r="H3" s="25">
        <f>LOOKUP('DISCHARGE INPUT PROFILES'!J5,'DISCHARGE RANKS'!$C$2:$C$30,'DISCHARGE RANKS'!$A$2:$A$30)</f>
        <v>7</v>
      </c>
      <c r="I3" s="25">
        <f>LOOKUP('DISCHARGE INPUT PROFILES'!K5,'DISCHARGE RANKS'!$C$2:$C$30,'DISCHARGE RANKS'!$A$2:$A$30)</f>
        <v>10</v>
      </c>
      <c r="J3" s="26">
        <f>LOOKUP('DISCHARGE INPUT PROFILES'!L5,'DISCHARGE RANKS'!$C$2:$C$30,'DISCHARGE RANKS'!$A$2:$A$30)</f>
        <v>17</v>
      </c>
      <c r="L3" s="24">
        <f>LOOKUP('DISCHARGE INPUT PROFILES'!N5,'DISCHARGE RANKS'!$D$2:$D$30,'DISCHARGE RANKS'!$A$2:$A$30)</f>
        <v>6</v>
      </c>
      <c r="M3" s="25">
        <f>LOOKUP('DISCHARGE INPUT PROFILES'!O5,'DISCHARGE RANKS'!$D$2:$D$30,'DISCHARGE RANKS'!$A$2:$A$30)</f>
        <v>6</v>
      </c>
      <c r="N3" s="25">
        <f>LOOKUP('DISCHARGE INPUT PROFILES'!P5,'DISCHARGE RANKS'!$D$2:$D$30,'DISCHARGE RANKS'!$A$2:$A$30)</f>
        <v>7</v>
      </c>
      <c r="O3" s="26">
        <f>LOOKUP('DISCHARGE INPUT PROFILES'!Q5,'DISCHARGE RANKS'!$D$2:$D$30,'DISCHARGE RANKS'!$A$2:$A$30)</f>
        <v>14</v>
      </c>
      <c r="Q3" s="24">
        <f>LOOKUP('DISCHARGE INPUT PROFILES'!S5,'DISCHARGE RANKS'!$E$2:$E$30,'DISCHARGE RANKS'!$A$2:$A$30)</f>
        <v>4</v>
      </c>
      <c r="R3" s="25">
        <f>LOOKUP('DISCHARGE INPUT PROFILES'!T5,'DISCHARGE RANKS'!$E$2:$E$30,'DISCHARGE RANKS'!$A$2:$A$30)</f>
        <v>3</v>
      </c>
      <c r="S3" s="25">
        <f>LOOKUP('DISCHARGE INPUT PROFILES'!U5,'DISCHARGE RANKS'!$E$2:$E$30,'DISCHARGE RANKS'!$A$2:$A$30)</f>
        <v>6</v>
      </c>
      <c r="T3" s="26">
        <f>LOOKUP('DISCHARGE INPUT PROFILES'!V5,'DISCHARGE RANKS'!$E$2:$E$30,'DISCHARGE RANKS'!$A$2:$A$30)</f>
        <v>12</v>
      </c>
      <c r="V3" s="24">
        <f>LOOKUP('DISCHARGE INPUT PROFILES'!X5,'DISCHARGE RANKS'!$F$2:$F$30,'DISCHARGE RANKS'!$A$2:$A$30)</f>
        <v>6</v>
      </c>
      <c r="W3" s="25">
        <f>LOOKUP('DISCHARGE INPUT PROFILES'!Y5,'DISCHARGE RANKS'!$F$2:$F$30,'DISCHARGE RANKS'!$A$2:$A$30)</f>
        <v>6</v>
      </c>
      <c r="X3" s="25">
        <f>LOOKUP('DISCHARGE INPUT PROFILES'!Z5,'DISCHARGE RANKS'!$F$2:$F$30,'DISCHARGE RANKS'!$A$2:$A$30)</f>
        <v>7</v>
      </c>
      <c r="Y3" s="26">
        <f>LOOKUP('DISCHARGE INPUT PROFILES'!AA5,'DISCHARGE RANKS'!$F$2:$F$30,'DISCHARGE RANKS'!$A$2:$A$30)</f>
        <v>13</v>
      </c>
      <c r="AA3" s="24">
        <f>LOOKUP('DISCHARGE INPUT PROFILES'!AC5,'DISCHARGE RANKS'!$G$2:$G$30,'DISCHARGE RANKS'!$A$2:$A$30)</f>
        <v>6</v>
      </c>
      <c r="AB3" s="25">
        <f>LOOKUP('DISCHARGE INPUT PROFILES'!AD5,'DISCHARGE RANKS'!$G$2:$G$30,'DISCHARGE RANKS'!$A$2:$A$30)</f>
        <v>6</v>
      </c>
      <c r="AC3" s="25">
        <f>LOOKUP('DISCHARGE INPUT PROFILES'!AE5,'DISCHARGE RANKS'!$G$2:$G$30,'DISCHARGE RANKS'!$A$2:$A$30)</f>
        <v>8</v>
      </c>
      <c r="AD3" s="26">
        <f>LOOKUP('DISCHARGE INPUT PROFILES'!AF5,'DISCHARGE RANKS'!$G$2:$G$30,'DISCHARGE RANKS'!$A$2:$A$30)</f>
        <v>14</v>
      </c>
      <c r="AF3" s="24">
        <f>LOOKUP('DISCHARGE INPUT PROFILES'!AH5,'DISCHARGE RANKS'!$H$2:$H$30,'DISCHARGE RANKS'!$A$2:$A$30)</f>
        <v>6</v>
      </c>
      <c r="AG3" s="25">
        <f>LOOKUP('DISCHARGE INPUT PROFILES'!AI5,'DISCHARGE RANKS'!$H$2:$H$30,'DISCHARGE RANKS'!$A$2:$A$30)</f>
        <v>6</v>
      </c>
      <c r="AH3" s="25">
        <f>LOOKUP('DISCHARGE INPUT PROFILES'!AJ5,'DISCHARGE RANKS'!$H$2:$H$30,'DISCHARGE RANKS'!$A$2:$A$30)</f>
        <v>8</v>
      </c>
      <c r="AI3" s="26">
        <f>LOOKUP('DISCHARGE INPUT PROFILES'!AK5,'DISCHARGE RANKS'!$H$2:$H$30,'DISCHARGE RANKS'!$A$2:$A$30)</f>
        <v>16</v>
      </c>
      <c r="AK3" s="24">
        <f>LOOKUP('DISCHARGE INPUT PROFILES'!AM5,'DISCHARGE RANKS'!$I$2:$I$30,'DISCHARGE RANKS'!$A$2:$A$30)</f>
        <v>6</v>
      </c>
      <c r="AL3" s="25">
        <f>LOOKUP('DISCHARGE INPUT PROFILES'!AN5,'DISCHARGE RANKS'!$I$2:$I$30,'DISCHARGE RANKS'!$A$2:$A$30)</f>
        <v>6</v>
      </c>
      <c r="AM3" s="25">
        <f>LOOKUP('DISCHARGE INPUT PROFILES'!AO5,'DISCHARGE RANKS'!$I$2:$I$30,'DISCHARGE RANKS'!$A$2:$A$30)</f>
        <v>9</v>
      </c>
      <c r="AN3" s="26">
        <f>LOOKUP('DISCHARGE INPUT PROFILES'!AP5,'DISCHARGE RANKS'!$I$2:$I$30,'DISCHARGE RANKS'!$A$2:$A$30)</f>
        <v>18</v>
      </c>
      <c r="AP3" s="24">
        <f>LOOKUP('DISCHARGE INPUT PROFILES'!AR5,'DISCHARGE RANKS'!$J$2:$J$30,'DISCHARGE RANKS'!$A$2:$A$30)</f>
        <v>6</v>
      </c>
      <c r="AQ3" s="25">
        <f>LOOKUP('DISCHARGE INPUT PROFILES'!AS5,'DISCHARGE RANKS'!$J$2:$J$30,'DISCHARGE RANKS'!$A$2:$A$30)</f>
        <v>4</v>
      </c>
      <c r="AR3" s="25">
        <f>LOOKUP('DISCHARGE INPUT PROFILES'!AT5,'DISCHARGE RANKS'!$J$2:$J$30,'DISCHARGE RANKS'!$A$2:$A$30)</f>
        <v>9</v>
      </c>
      <c r="AS3" s="26">
        <f>LOOKUP('DISCHARGE INPUT PROFILES'!AU5,'DISCHARGE RANKS'!$J$2:$J$30,'DISCHARGE RANKS'!$A$2:$A$30)</f>
        <v>16</v>
      </c>
      <c r="AU3" s="24">
        <f>LOOKUP('DISCHARGE INPUT PROFILES'!AW5,'DISCHARGE RANKS'!$K$2:$K$30,'DISCHARGE RANKS'!$A$2:$A$30)</f>
        <v>7</v>
      </c>
      <c r="AV3" s="25">
        <f>LOOKUP('DISCHARGE INPUT PROFILES'!AX5,'DISCHARGE RANKS'!$K$2:$K$30,'DISCHARGE RANKS'!$A$2:$A$30)</f>
        <v>6</v>
      </c>
      <c r="AW3" s="25">
        <f>LOOKUP('DISCHARGE INPUT PROFILES'!AY5,'DISCHARGE RANKS'!$K$2:$K$30,'DISCHARGE RANKS'!$A$2:$A$30)</f>
        <v>10</v>
      </c>
      <c r="AX3" s="26">
        <f>LOOKUP('DISCHARGE INPUT PROFILES'!AZ5,'DISCHARGE RANKS'!$K$2:$K$30,'DISCHARGE RANKS'!$A$2:$A$30)</f>
        <v>17</v>
      </c>
      <c r="AZ3" s="24">
        <f>LOOKUP('DISCHARGE INPUT PROFILES'!BB5,'DISCHARGE RANKS'!$L$2:$L$30,'DISCHARGE RANKS'!$A$2:$A$30)</f>
        <v>6</v>
      </c>
      <c r="BA3" s="25">
        <f>LOOKUP('DISCHARGE INPUT PROFILES'!BC5,'DISCHARGE RANKS'!$L$2:$L$30,'DISCHARGE RANKS'!$A$2:$A$30)</f>
        <v>6</v>
      </c>
      <c r="BB3" s="25">
        <f>LOOKUP('DISCHARGE INPUT PROFILES'!BD5,'DISCHARGE RANKS'!$L$2:$L$30,'DISCHARGE RANKS'!$A$2:$A$30)</f>
        <v>8</v>
      </c>
      <c r="BC3" s="26">
        <f>LOOKUP('DISCHARGE INPUT PROFILES'!BE5,'DISCHARGE RANKS'!$L$2:$L$30,'DISCHARGE RANKS'!$A$2:$A$30)</f>
        <v>14</v>
      </c>
      <c r="BE3" s="24">
        <f>LOOKUP('DISCHARGE INPUT PROFILES'!BG5,'DISCHARGE RANKS'!$M$2:$M$30,'DISCHARGE RANKS'!$A$2:$A$30)</f>
        <v>1</v>
      </c>
      <c r="BF3" s="25">
        <f>LOOKUP('DISCHARGE INPUT PROFILES'!BH5,'DISCHARGE RANKS'!$M$2:$M$30,'DISCHARGE RANKS'!$A$2:$A$30)</f>
        <v>1</v>
      </c>
      <c r="BG3" s="25">
        <f>LOOKUP('DISCHARGE INPUT PROFILES'!BI5,'DISCHARGE RANKS'!$M$2:$M$30,'DISCHARGE RANKS'!$A$2:$A$30)</f>
        <v>3</v>
      </c>
      <c r="BH3" s="26">
        <f>LOOKUP('DISCHARGE INPUT PROFILES'!BJ5,'DISCHARGE RANKS'!$M$2:$M$30,'DISCHARGE RANKS'!$A$2:$A$30)</f>
        <v>10</v>
      </c>
      <c r="BJ3" s="24">
        <f>LOOKUP('DISCHARGE INPUT PROFILES'!BL5,'DISCHARGE RANKS'!$N$2:$N$30,'DISCHARGE RANKS'!$A$2:$A$30)</f>
        <v>5</v>
      </c>
      <c r="BK3" s="25">
        <f>LOOKUP('DISCHARGE INPUT PROFILES'!BM5,'DISCHARGE RANKS'!$N$2:$N$30,'DISCHARGE RANKS'!$A$2:$A$30)</f>
        <v>4</v>
      </c>
      <c r="BL3" s="25">
        <f>LOOKUP('DISCHARGE INPUT PROFILES'!BN5,'DISCHARGE RANKS'!$N$2:$N$30,'DISCHARGE RANKS'!$A$2:$A$30)</f>
        <v>6</v>
      </c>
      <c r="BM3" s="26">
        <f>LOOKUP('DISCHARGE INPUT PROFILES'!BO5,'DISCHARGE RANKS'!$N$2:$N$30,'DISCHARGE RANKS'!$A$2:$A$30)</f>
        <v>14</v>
      </c>
      <c r="BO3" s="24">
        <f>LOOKUP('DISCHARGE INPUT PROFILES'!BQ5,'DISCHARGE RANKS'!$O$2:$O$30,'DISCHARGE RANKS'!$A$2:$A$30)</f>
        <v>1</v>
      </c>
      <c r="BP3" s="25">
        <f>LOOKUP('DISCHARGE INPUT PROFILES'!BR5,'DISCHARGE RANKS'!$O$2:$O$30,'DISCHARGE RANKS'!$A$2:$A$30)</f>
        <v>1</v>
      </c>
      <c r="BQ3" s="25">
        <f>LOOKUP('DISCHARGE INPUT PROFILES'!BS5,'DISCHARGE RANKS'!$O$2:$O$30,'DISCHARGE RANKS'!$A$2:$A$30)</f>
        <v>7</v>
      </c>
      <c r="BR3" s="26">
        <f>LOOKUP('DISCHARGE INPUT PROFILES'!BT5,'DISCHARGE RANKS'!$O$2:$O$30,'DISCHARGE RANKS'!$A$2:$A$30)</f>
        <v>14</v>
      </c>
      <c r="BT3" s="24">
        <f>LOOKUP('DISCHARGE INPUT PROFILES'!BV5,'DISCHARGE RANKS'!$P$2:$P$30,'DISCHARGE RANKS'!$A$2:$A$30)</f>
        <v>8</v>
      </c>
      <c r="BU3" s="25">
        <f>LOOKUP('DISCHARGE INPUT PROFILES'!BW5,'DISCHARGE RANKS'!$P$2:$P$30,'DISCHARGE RANKS'!$A$2:$A$30)</f>
        <v>7</v>
      </c>
      <c r="BV3" s="25">
        <f>LOOKUP('DISCHARGE INPUT PROFILES'!BX5,'DISCHARGE RANKS'!$P$2:$P$30,'DISCHARGE RANKS'!$A$2:$A$30)</f>
        <v>10</v>
      </c>
      <c r="BW3" s="26">
        <f>LOOKUP('DISCHARGE INPUT PROFILES'!BY5,'DISCHARGE RANKS'!$P$2:$P$30,'DISCHARGE RANKS'!$A$2:$A$30)</f>
        <v>19</v>
      </c>
      <c r="BY3" s="24">
        <f>LOOKUP('DISCHARGE INPUT PROFILES'!CA5,'DISCHARGE RANKS'!$Q$2:$Q$30,'DISCHARGE RANKS'!$A$2:$A$30)</f>
        <v>1</v>
      </c>
      <c r="BZ3" s="25">
        <f>LOOKUP('DISCHARGE INPUT PROFILES'!CB5,'DISCHARGE RANKS'!$Q$2:$Q$30,'DISCHARGE RANKS'!$A$2:$A$30)</f>
        <v>1</v>
      </c>
      <c r="CA3" s="25">
        <f>LOOKUP('DISCHARGE INPUT PROFILES'!CC5,'DISCHARGE RANKS'!$Q$2:$Q$30,'DISCHARGE RANKS'!$A$2:$A$30)</f>
        <v>2</v>
      </c>
      <c r="CB3" s="26">
        <f>LOOKUP('DISCHARGE INPUT PROFILES'!CD5,'DISCHARGE RANKS'!$Q$2:$Q$30,'DISCHARGE RANKS'!$A$2:$A$30)</f>
        <v>7</v>
      </c>
      <c r="CD3" s="24">
        <f>LOOKUP('DISCHARGE INPUT PROFILES'!CF5,'DISCHARGE RANKS'!$R$2:$R$30,'DISCHARGE RANKS'!$A$2:$A$30)</f>
        <v>1</v>
      </c>
      <c r="CE3" s="25">
        <f>LOOKUP('DISCHARGE INPUT PROFILES'!CG5,'DISCHARGE RANKS'!$R$2:$R$30,'DISCHARGE RANKS'!$A$2:$A$30)</f>
        <v>1</v>
      </c>
      <c r="CF3" s="25">
        <f>LOOKUP('DISCHARGE INPUT PROFILES'!CH5,'DISCHARGE RANKS'!$R$2:$R$30,'DISCHARGE RANKS'!$A$2:$A$30)</f>
        <v>8</v>
      </c>
      <c r="CG3" s="26">
        <f>LOOKUP('DISCHARGE INPUT PROFILES'!CI5,'DISCHARGE RANKS'!$R$2:$R$30,'DISCHARGE RANKS'!$A$2:$A$30)</f>
        <v>15</v>
      </c>
      <c r="CI3" s="24">
        <f>LOOKUP('DISCHARGE INPUT PROFILES'!CK5,'DISCHARGE RANKS'!$S$2:$S$30,'DISCHARGE RANKS'!$A$2:$A$30)</f>
        <v>1</v>
      </c>
      <c r="CJ3" s="25">
        <f>LOOKUP('DISCHARGE INPUT PROFILES'!CL5,'DISCHARGE RANKS'!$S$2:$S$30,'DISCHARGE RANKS'!$A$2:$A$30)</f>
        <v>1</v>
      </c>
      <c r="CK3" s="25">
        <f>LOOKUP('DISCHARGE INPUT PROFILES'!CM5,'DISCHARGE RANKS'!$S$2:$S$30,'DISCHARGE RANKS'!$A$2:$A$30)</f>
        <v>1</v>
      </c>
      <c r="CL3" s="26">
        <f>LOOKUP('DISCHARGE INPUT PROFILES'!CN5,'DISCHARGE RANKS'!$S$2:$S$30,'DISCHARGE RANKS'!$A$2:$A$30)</f>
        <v>11</v>
      </c>
      <c r="CN3" s="24">
        <f>LOOKUP('DISCHARGE INPUT PROFILES'!CP5,'DISCHARGE RANKS'!$T$2:$T$30,'DISCHARGE RANKS'!$A$2:$A$30)</f>
        <v>1</v>
      </c>
      <c r="CO3" s="25">
        <f>LOOKUP('DISCHARGE INPUT PROFILES'!CQ5,'DISCHARGE RANKS'!$T$2:$T$30,'DISCHARGE RANKS'!$A$2:$A$30)</f>
        <v>1</v>
      </c>
      <c r="CP3" s="25">
        <f>LOOKUP('DISCHARGE INPUT PROFILES'!CR5,'DISCHARGE RANKS'!$T$2:$T$30,'DISCHARGE RANKS'!$A$2:$A$30)</f>
        <v>7</v>
      </c>
      <c r="CQ3" s="26">
        <f>LOOKUP('DISCHARGE INPUT PROFILES'!CS5,'DISCHARGE RANKS'!$T$2:$T$30,'DISCHARGE RANKS'!$A$2:$A$30)</f>
        <v>15</v>
      </c>
      <c r="CS3" s="24">
        <f>LOOKUP('DISCHARGE INPUT PROFILES'!CU5,'DISCHARGE RANKS'!$U$2:$U$30,'DISCHARGE RANKS'!$A$2:$A$30)</f>
        <v>4</v>
      </c>
      <c r="CT3" s="25">
        <f>LOOKUP('DISCHARGE INPUT PROFILES'!CV5,'DISCHARGE RANKS'!$U$2:$U$30,'DISCHARGE RANKS'!$A$2:$A$30)</f>
        <v>3</v>
      </c>
      <c r="CU3" s="25">
        <f>LOOKUP('DISCHARGE INPUT PROFILES'!CW5,'DISCHARGE RANKS'!$U$2:$U$30,'DISCHARGE RANKS'!$A$2:$A$30)</f>
        <v>6</v>
      </c>
      <c r="CV3" s="26">
        <f>LOOKUP('DISCHARGE INPUT PROFILES'!CX5,'DISCHARGE RANKS'!$U$2:$U$30,'DISCHARGE RANKS'!$A$2:$A$30)</f>
        <v>14</v>
      </c>
      <c r="CX3" s="24">
        <f>LOOKUP('DISCHARGE INPUT PROFILES'!CZ5,'DISCHARGE RANKS'!$V$2:$V$30,'DISCHARGE RANKS'!$A$2:$A$30)</f>
        <v>1</v>
      </c>
      <c r="CY3" s="25">
        <f>LOOKUP('DISCHARGE INPUT PROFILES'!DA5,'DISCHARGE RANKS'!$V$2:$V$30,'DISCHARGE RANKS'!$A$2:$A$30)</f>
        <v>1</v>
      </c>
      <c r="CZ3" s="25">
        <f>LOOKUP('DISCHARGE INPUT PROFILES'!DB5,'DISCHARGE RANKS'!$V$2:$V$30,'DISCHARGE RANKS'!$A$2:$A$30)</f>
        <v>4</v>
      </c>
      <c r="DA3" s="26">
        <f>LOOKUP('DISCHARGE INPUT PROFILES'!DC5,'DISCHARGE RANKS'!$V$2:$V$30,'DISCHARGE RANKS'!$A$2:$A$30)</f>
        <v>10</v>
      </c>
      <c r="DC3" s="24">
        <f>LOOKUP('DISCHARGE INPUT PROFILES'!DE5,'DISCHARGE RANKS'!$W$2:$W$30,'DISCHARGE RANKS'!$A$2:$A$30)</f>
        <v>8</v>
      </c>
      <c r="DD3" s="25">
        <f>LOOKUP('DISCHARGE INPUT PROFILES'!DF5,'DISCHARGE RANKS'!$W$2:$W$30,'DISCHARGE RANKS'!$A$2:$A$30)</f>
        <v>6</v>
      </c>
      <c r="DE3" s="25">
        <f>LOOKUP('DISCHARGE INPUT PROFILES'!DG5,'DISCHARGE RANKS'!$W$2:$W$30,'DISCHARGE RANKS'!$A$2:$A$30)</f>
        <v>10</v>
      </c>
      <c r="DF3" s="26">
        <f>LOOKUP('DISCHARGE INPUT PROFILES'!DH5,'DISCHARGE RANKS'!$W$2:$W$30,'DISCHARGE RANKS'!$A$2:$A$30)</f>
        <v>19</v>
      </c>
      <c r="DH3" s="24">
        <f>LOOKUP('DISCHARGE INPUT PROFILES'!DJ5,'DISCHARGE RANKS'!$X$2:$X$30,'DISCHARGE RANKS'!$A$2:$A$30)</f>
        <v>1</v>
      </c>
      <c r="DI3" s="25">
        <f>LOOKUP('DISCHARGE INPUT PROFILES'!DK5,'DISCHARGE RANKS'!$X$2:$X$30,'DISCHARGE RANKS'!$A$2:$A$30)</f>
        <v>1</v>
      </c>
      <c r="DJ3" s="25">
        <f>LOOKUP('DISCHARGE INPUT PROFILES'!DL5,'DISCHARGE RANKS'!$X$2:$X$30,'DISCHARGE RANKS'!$A$2:$A$30)</f>
        <v>1</v>
      </c>
      <c r="DK3" s="26">
        <f>LOOKUP('DISCHARGE INPUT PROFILES'!DM5,'DISCHARGE RANKS'!$X$2:$X$30,'DISCHARGE RANKS'!$A$2:$A$30)</f>
        <v>9</v>
      </c>
      <c r="DM3" s="24">
        <f>LOOKUP('DISCHARGE INPUT PROFILES'!DO5,'DISCHARGE RANKS'!$Y$2:$Y$30,'DISCHARGE RANKS'!$A$2:$A$30)</f>
        <v>1</v>
      </c>
      <c r="DN3" s="25">
        <f>LOOKUP('DISCHARGE INPUT PROFILES'!DP5,'DISCHARGE RANKS'!$Y$2:$Y$30,'DISCHARGE RANKS'!$A$2:$A$30)</f>
        <v>1</v>
      </c>
      <c r="DO3" s="25">
        <f>LOOKUP('DISCHARGE INPUT PROFILES'!DQ5,'DISCHARGE RANKS'!$Y$2:$Y$30,'DISCHARGE RANKS'!$A$2:$A$30)</f>
        <v>6</v>
      </c>
      <c r="DP3" s="26">
        <f>LOOKUP('DISCHARGE INPUT PROFILES'!DR5,'DISCHARGE RANKS'!$Y$2:$Y$30,'DISCHARGE RANKS'!$A$2:$A$30)</f>
        <v>11</v>
      </c>
      <c r="DR3" s="24">
        <f>LOOKUP('DISCHARGE INPUT PROFILES'!DT5,'DISCHARGE RANKS'!$Z$2:$Z$30,'DISCHARGE RANKS'!$A$2:$A$30)</f>
        <v>1</v>
      </c>
      <c r="DS3" s="25">
        <f>LOOKUP('DISCHARGE INPUT PROFILES'!DU5,'DISCHARGE RANKS'!$Z$2:$Z$30,'DISCHARGE RANKS'!$A$2:$A$30)</f>
        <v>1</v>
      </c>
      <c r="DT3" s="25">
        <f>LOOKUP('DISCHARGE INPUT PROFILES'!DV5,'DISCHARGE RANKS'!$Z$2:$Z$30,'DISCHARGE RANKS'!$A$2:$A$30)</f>
        <v>1</v>
      </c>
      <c r="DU3" s="26">
        <f>LOOKUP('DISCHARGE INPUT PROFILES'!DW5,'DISCHARGE RANKS'!$Z$2:$Z$30,'DISCHARGE RANKS'!$A$2:$A$30)</f>
        <v>8</v>
      </c>
      <c r="DW3" s="24">
        <f>LOOKUP('DISCHARGE INPUT PROFILES'!DY5,'DISCHARGE RANKS'!$AA$2:$AA$30,'DISCHARGE RANKS'!$A$2:$A$30)</f>
        <v>1</v>
      </c>
      <c r="DX3" s="25">
        <f>LOOKUP('DISCHARGE INPUT PROFILES'!DZ5,'DISCHARGE RANKS'!$AA$2:$AA$30,'DISCHARGE RANKS'!$A$2:$A$30)</f>
        <v>1</v>
      </c>
      <c r="DY3" s="25">
        <f>LOOKUP('DISCHARGE INPUT PROFILES'!EA5,'DISCHARGE RANKS'!$AA$2:$AA$30,'DISCHARGE RANKS'!$A$2:$A$30)</f>
        <v>5</v>
      </c>
      <c r="DZ3" s="26">
        <f>LOOKUP('DISCHARGE INPUT PROFILES'!EB5,'DISCHARGE RANKS'!$AA$2:$AA$30,'DISCHARGE RANKS'!$A$2:$A$30)</f>
        <v>18</v>
      </c>
      <c r="EB3" s="24">
        <f>LOOKUP('DISCHARGE INPUT PROFILES'!ED5,'DISCHARGE RANKS'!$AB$2:$AB$30,'DISCHARGE RANKS'!$A$2:$A$30)</f>
        <v>1</v>
      </c>
      <c r="EC3" s="25">
        <f>LOOKUP('DISCHARGE INPUT PROFILES'!EE5,'DISCHARGE RANKS'!$AB$2:$AB$30,'DISCHARGE RANKS'!$A$2:$A$30)</f>
        <v>1</v>
      </c>
      <c r="ED3" s="25">
        <f>LOOKUP('DISCHARGE INPUT PROFILES'!EF5,'DISCHARGE RANKS'!$AB$2:$AB$30,'DISCHARGE RANKS'!$A$2:$A$30)</f>
        <v>6</v>
      </c>
      <c r="EE3" s="26">
        <f>LOOKUP('DISCHARGE INPUT PROFILES'!EG5,'DISCHARGE RANKS'!$AB$2:$AB$30,'DISCHARGE RANKS'!$A$2:$A$30)</f>
        <v>19</v>
      </c>
    </row>
    <row r="4" spans="1:135" x14ac:dyDescent="0.3">
      <c r="A4" s="4" t="s">
        <v>6</v>
      </c>
      <c r="B4" s="24">
        <f>LOOKUP('DISCHARGE INPUT PROFILES'!D11,'DISCHARGE RANKS'!$B$2:$B$30,'DISCHARGE RANKS'!$A$2:$A$30)</f>
        <v>2</v>
      </c>
      <c r="C4" s="25">
        <f>LOOKUP('DISCHARGE INPUT PROFILES'!E11,'DISCHARGE RANKS'!$B$2:$B$30,'DISCHARGE RANKS'!$A$2:$A$30)</f>
        <v>1</v>
      </c>
      <c r="D4" s="25">
        <f>LOOKUP('DISCHARGE INPUT PROFILES'!F11,'DISCHARGE RANKS'!$B$2:$B$30,'DISCHARGE RANKS'!$A$2:$A$30)</f>
        <v>6</v>
      </c>
      <c r="E4" s="26">
        <f>LOOKUP('DISCHARGE INPUT PROFILES'!G11,'DISCHARGE RANKS'!$B$2:$B$30,'DISCHARGE RANKS'!$A$2:$A$30)</f>
        <v>13</v>
      </c>
      <c r="G4" s="24">
        <f>LOOKUP('DISCHARGE INPUT PROFILES'!I11,'DISCHARGE RANKS'!$C$2:$C$30,'DISCHARGE RANKS'!$A$2:$A$30)</f>
        <v>6</v>
      </c>
      <c r="H4" s="25">
        <f>LOOKUP('DISCHARGE INPUT PROFILES'!J11,'DISCHARGE RANKS'!$C$2:$C$30,'DISCHARGE RANKS'!$A$2:$A$30)</f>
        <v>6</v>
      </c>
      <c r="I4" s="25">
        <f>LOOKUP('DISCHARGE INPUT PROFILES'!K11,'DISCHARGE RANKS'!$C$2:$C$30,'DISCHARGE RANKS'!$A$2:$A$30)</f>
        <v>7</v>
      </c>
      <c r="J4" s="26">
        <f>LOOKUP('DISCHARGE INPUT PROFILES'!L11,'DISCHARGE RANKS'!$C$2:$C$30,'DISCHARGE RANKS'!$A$2:$A$30)</f>
        <v>16</v>
      </c>
      <c r="L4" s="24">
        <f>LOOKUP('DISCHARGE INPUT PROFILES'!N11,'DISCHARGE RANKS'!$D$2:$D$30,'DISCHARGE RANKS'!$A$2:$A$30)</f>
        <v>1</v>
      </c>
      <c r="M4" s="25">
        <f>LOOKUP('DISCHARGE INPUT PROFILES'!O11,'DISCHARGE RANKS'!$D$2:$D$30,'DISCHARGE RANKS'!$A$2:$A$30)</f>
        <v>1</v>
      </c>
      <c r="N4" s="25">
        <f>LOOKUP('DISCHARGE INPUT PROFILES'!P11,'DISCHARGE RANKS'!$D$2:$D$30,'DISCHARGE RANKS'!$A$2:$A$30)</f>
        <v>5</v>
      </c>
      <c r="O4" s="26">
        <f>LOOKUP('DISCHARGE INPUT PROFILES'!Q11,'DISCHARGE RANKS'!$D$2:$D$30,'DISCHARGE RANKS'!$A$2:$A$30)</f>
        <v>12</v>
      </c>
      <c r="Q4" s="24">
        <f>LOOKUP('DISCHARGE INPUT PROFILES'!S11,'DISCHARGE RANKS'!$E$2:$E$30,'DISCHARGE RANKS'!$A$2:$A$30)</f>
        <v>1</v>
      </c>
      <c r="R4" s="25">
        <f>LOOKUP('DISCHARGE INPUT PROFILES'!T11,'DISCHARGE RANKS'!$E$2:$E$30,'DISCHARGE RANKS'!$A$2:$A$30)</f>
        <v>1</v>
      </c>
      <c r="S4" s="25">
        <f>LOOKUP('DISCHARGE INPUT PROFILES'!U11,'DISCHARGE RANKS'!$E$2:$E$30,'DISCHARGE RANKS'!$A$2:$A$30)</f>
        <v>4</v>
      </c>
      <c r="T4" s="26">
        <f>LOOKUP('DISCHARGE INPUT PROFILES'!V11,'DISCHARGE RANKS'!$E$2:$E$30,'DISCHARGE RANKS'!$A$2:$A$30)</f>
        <v>11</v>
      </c>
      <c r="V4" s="24">
        <f>LOOKUP('DISCHARGE INPUT PROFILES'!X11,'DISCHARGE RANKS'!$F$2:$F$30,'DISCHARGE RANKS'!$A$2:$A$30)</f>
        <v>1</v>
      </c>
      <c r="W4" s="25">
        <f>LOOKUP('DISCHARGE INPUT PROFILES'!Y11,'DISCHARGE RANKS'!$F$2:$F$30,'DISCHARGE RANKS'!$A$2:$A$30)</f>
        <v>1</v>
      </c>
      <c r="X4" s="25">
        <f>LOOKUP('DISCHARGE INPUT PROFILES'!Z11,'DISCHARGE RANKS'!$F$2:$F$30,'DISCHARGE RANKS'!$A$2:$A$30)</f>
        <v>6</v>
      </c>
      <c r="Y4" s="26">
        <f>LOOKUP('DISCHARGE INPUT PROFILES'!AA11,'DISCHARGE RANKS'!$F$2:$F$30,'DISCHARGE RANKS'!$A$2:$A$30)</f>
        <v>12</v>
      </c>
      <c r="AA4" s="24">
        <f>LOOKUP('DISCHARGE INPUT PROFILES'!AC11,'DISCHARGE RANKS'!$G$2:$G$30,'DISCHARGE RANKS'!$A$2:$A$30)</f>
        <v>4</v>
      </c>
      <c r="AB4" s="25">
        <f>LOOKUP('DISCHARGE INPUT PROFILES'!AD11,'DISCHARGE RANKS'!$G$2:$G$30,'DISCHARGE RANKS'!$A$2:$A$30)</f>
        <v>2</v>
      </c>
      <c r="AC4" s="25">
        <f>LOOKUP('DISCHARGE INPUT PROFILES'!AE11,'DISCHARGE RANKS'!$G$2:$G$30,'DISCHARGE RANKS'!$A$2:$A$30)</f>
        <v>6</v>
      </c>
      <c r="AD4" s="26">
        <f>LOOKUP('DISCHARGE INPUT PROFILES'!AF11,'DISCHARGE RANKS'!$G$2:$G$30,'DISCHARGE RANKS'!$A$2:$A$30)</f>
        <v>13</v>
      </c>
      <c r="AF4" s="24">
        <f>LOOKUP('DISCHARGE INPUT PROFILES'!AH11,'DISCHARGE RANKS'!$H$2:$H$30,'DISCHARGE RANKS'!$A$2:$A$30)</f>
        <v>3</v>
      </c>
      <c r="AG4" s="25">
        <f>LOOKUP('DISCHARGE INPUT PROFILES'!AI11,'DISCHARGE RANKS'!$H$2:$H$30,'DISCHARGE RANKS'!$A$2:$A$30)</f>
        <v>2</v>
      </c>
      <c r="AH4" s="25">
        <f>LOOKUP('DISCHARGE INPUT PROFILES'!AJ11,'DISCHARGE RANKS'!$H$2:$H$30,'DISCHARGE RANKS'!$A$2:$A$30)</f>
        <v>6</v>
      </c>
      <c r="AI4" s="26">
        <f>LOOKUP('DISCHARGE INPUT PROFILES'!AK11,'DISCHARGE RANKS'!$H$2:$H$30,'DISCHARGE RANKS'!$A$2:$A$30)</f>
        <v>15</v>
      </c>
      <c r="AK4" s="24">
        <f>LOOKUP('DISCHARGE INPUT PROFILES'!AM11,'DISCHARGE RANKS'!$I$2:$I$30,'DISCHARGE RANKS'!$A$2:$A$30)</f>
        <v>2</v>
      </c>
      <c r="AL4" s="25">
        <f>LOOKUP('DISCHARGE INPUT PROFILES'!AN11,'DISCHARGE RANKS'!$I$2:$I$30,'DISCHARGE RANKS'!$A$2:$A$30)</f>
        <v>1</v>
      </c>
      <c r="AM4" s="25">
        <f>LOOKUP('DISCHARGE INPUT PROFILES'!AO11,'DISCHARGE RANKS'!$I$2:$I$30,'DISCHARGE RANKS'!$A$2:$A$30)</f>
        <v>8</v>
      </c>
      <c r="AN4" s="26">
        <f>LOOKUP('DISCHARGE INPUT PROFILES'!AP11,'DISCHARGE RANKS'!$I$2:$I$30,'DISCHARGE RANKS'!$A$2:$A$30)</f>
        <v>17</v>
      </c>
      <c r="AP4" s="24">
        <f>LOOKUP('DISCHARGE INPUT PROFILES'!AR11,'DISCHARGE RANKS'!$J$2:$J$30,'DISCHARGE RANKS'!$A$2:$A$30)</f>
        <v>4</v>
      </c>
      <c r="AQ4" s="25">
        <f>LOOKUP('DISCHARGE INPUT PROFILES'!AS11,'DISCHARGE RANKS'!$J$2:$J$30,'DISCHARGE RANKS'!$A$2:$A$30)</f>
        <v>2</v>
      </c>
      <c r="AR4" s="25">
        <f>LOOKUP('DISCHARGE INPUT PROFILES'!AT11,'DISCHARGE RANKS'!$J$2:$J$30,'DISCHARGE RANKS'!$A$2:$A$30)</f>
        <v>8</v>
      </c>
      <c r="AS4" s="26">
        <f>LOOKUP('DISCHARGE INPUT PROFILES'!AU11,'DISCHARGE RANKS'!$J$2:$J$30,'DISCHARGE RANKS'!$A$2:$A$30)</f>
        <v>15</v>
      </c>
      <c r="AU4" s="24">
        <f>LOOKUP('DISCHARGE INPUT PROFILES'!AW11,'DISCHARGE RANKS'!$K$2:$K$30,'DISCHARGE RANKS'!$A$2:$A$30)</f>
        <v>5</v>
      </c>
      <c r="AV4" s="25">
        <f>LOOKUP('DISCHARGE INPUT PROFILES'!AX11,'DISCHARGE RANKS'!$K$2:$K$30,'DISCHARGE RANKS'!$A$2:$A$30)</f>
        <v>6</v>
      </c>
      <c r="AW4" s="25">
        <f>LOOKUP('DISCHARGE INPUT PROFILES'!AY11,'DISCHARGE RANKS'!$K$2:$K$30,'DISCHARGE RANKS'!$A$2:$A$30)</f>
        <v>8</v>
      </c>
      <c r="AX4" s="26">
        <f>LOOKUP('DISCHARGE INPUT PROFILES'!AZ11,'DISCHARGE RANKS'!$K$2:$K$30,'DISCHARGE RANKS'!$A$2:$A$30)</f>
        <v>16</v>
      </c>
      <c r="AZ4" s="24">
        <f>LOOKUP('DISCHARGE INPUT PROFILES'!BB11,'DISCHARGE RANKS'!$L$2:$L$30,'DISCHARGE RANKS'!$A$2:$A$30)</f>
        <v>5</v>
      </c>
      <c r="BA4" s="25">
        <f>LOOKUP('DISCHARGE INPUT PROFILES'!BC11,'DISCHARGE RANKS'!$L$2:$L$30,'DISCHARGE RANKS'!$A$2:$A$30)</f>
        <v>4</v>
      </c>
      <c r="BB4" s="25">
        <f>LOOKUP('DISCHARGE INPUT PROFILES'!BD11,'DISCHARGE RANKS'!$L$2:$L$30,'DISCHARGE RANKS'!$A$2:$A$30)</f>
        <v>7</v>
      </c>
      <c r="BC4" s="26">
        <f>LOOKUP('DISCHARGE INPUT PROFILES'!BE11,'DISCHARGE RANKS'!$L$2:$L$30,'DISCHARGE RANKS'!$A$2:$A$30)</f>
        <v>14</v>
      </c>
      <c r="BE4" s="24">
        <f>LOOKUP('DISCHARGE INPUT PROFILES'!BG11,'DISCHARGE RANKS'!$M$2:$M$30,'DISCHARGE RANKS'!$A$2:$A$30)</f>
        <v>1</v>
      </c>
      <c r="BF4" s="25">
        <f>LOOKUP('DISCHARGE INPUT PROFILES'!BH11,'DISCHARGE RANKS'!$M$2:$M$30,'DISCHARGE RANKS'!$A$2:$A$30)</f>
        <v>1</v>
      </c>
      <c r="BG4" s="25">
        <f>LOOKUP('DISCHARGE INPUT PROFILES'!BI11,'DISCHARGE RANKS'!$M$2:$M$30,'DISCHARGE RANKS'!$A$2:$A$30)</f>
        <v>3</v>
      </c>
      <c r="BH4" s="26">
        <f>LOOKUP('DISCHARGE INPUT PROFILES'!BJ11,'DISCHARGE RANKS'!$M$2:$M$30,'DISCHARGE RANKS'!$A$2:$A$30)</f>
        <v>10</v>
      </c>
      <c r="BJ4" s="24">
        <f>LOOKUP('DISCHARGE INPUT PROFILES'!BL11,'DISCHARGE RANKS'!$N$2:$N$30,'DISCHARGE RANKS'!$A$2:$A$30)</f>
        <v>1</v>
      </c>
      <c r="BK4" s="25">
        <f>LOOKUP('DISCHARGE INPUT PROFILES'!BM11,'DISCHARGE RANKS'!$N$2:$N$30,'DISCHARGE RANKS'!$A$2:$A$30)</f>
        <v>1</v>
      </c>
      <c r="BL4" s="25">
        <f>LOOKUP('DISCHARGE INPUT PROFILES'!BN11,'DISCHARGE RANKS'!$N$2:$N$30,'DISCHARGE RANKS'!$A$2:$A$30)</f>
        <v>2</v>
      </c>
      <c r="BM4" s="26">
        <f>LOOKUP('DISCHARGE INPUT PROFILES'!BO11,'DISCHARGE RANKS'!$N$2:$N$30,'DISCHARGE RANKS'!$A$2:$A$30)</f>
        <v>13</v>
      </c>
      <c r="BO4" s="24">
        <f>LOOKUP('DISCHARGE INPUT PROFILES'!BQ11,'DISCHARGE RANKS'!$O$2:$O$30,'DISCHARGE RANKS'!$A$2:$A$30)</f>
        <v>1</v>
      </c>
      <c r="BP4" s="25">
        <f>LOOKUP('DISCHARGE INPUT PROFILES'!BR11,'DISCHARGE RANKS'!$O$2:$O$30,'DISCHARGE RANKS'!$A$2:$A$30)</f>
        <v>1</v>
      </c>
      <c r="BQ4" s="25">
        <f>LOOKUP('DISCHARGE INPUT PROFILES'!BS11,'DISCHARGE RANKS'!$O$2:$O$30,'DISCHARGE RANKS'!$A$2:$A$30)</f>
        <v>6</v>
      </c>
      <c r="BR4" s="26">
        <f>LOOKUP('DISCHARGE INPUT PROFILES'!BT11,'DISCHARGE RANKS'!$O$2:$O$30,'DISCHARGE RANKS'!$A$2:$A$30)</f>
        <v>12</v>
      </c>
      <c r="BT4" s="24">
        <f>LOOKUP('DISCHARGE INPUT PROFILES'!BV11,'DISCHARGE RANKS'!$P$2:$P$30,'DISCHARGE RANKS'!$A$2:$A$30)</f>
        <v>6</v>
      </c>
      <c r="BU4" s="25">
        <f>LOOKUP('DISCHARGE INPUT PROFILES'!BW11,'DISCHARGE RANKS'!$P$2:$P$30,'DISCHARGE RANKS'!$A$2:$A$30)</f>
        <v>3</v>
      </c>
      <c r="BV4" s="25">
        <f>LOOKUP('DISCHARGE INPUT PROFILES'!BX11,'DISCHARGE RANKS'!$P$2:$P$30,'DISCHARGE RANKS'!$A$2:$A$30)</f>
        <v>8</v>
      </c>
      <c r="BW4" s="26">
        <f>LOOKUP('DISCHARGE INPUT PROFILES'!BY11,'DISCHARGE RANKS'!$P$2:$P$30,'DISCHARGE RANKS'!$A$2:$A$30)</f>
        <v>17</v>
      </c>
      <c r="BY4" s="24">
        <f>LOOKUP('DISCHARGE INPUT PROFILES'!CA11,'DISCHARGE RANKS'!$Q$2:$Q$30,'DISCHARGE RANKS'!$A$2:$A$30)</f>
        <v>1</v>
      </c>
      <c r="BZ4" s="25">
        <f>LOOKUP('DISCHARGE INPUT PROFILES'!CB11,'DISCHARGE RANKS'!$Q$2:$Q$30,'DISCHARGE RANKS'!$A$2:$A$30)</f>
        <v>1</v>
      </c>
      <c r="CA4" s="25">
        <f>LOOKUP('DISCHARGE INPUT PROFILES'!CC11,'DISCHARGE RANKS'!$Q$2:$Q$30,'DISCHARGE RANKS'!$A$2:$A$30)</f>
        <v>1</v>
      </c>
      <c r="CB4" s="26">
        <f>LOOKUP('DISCHARGE INPUT PROFILES'!CD11,'DISCHARGE RANKS'!$Q$2:$Q$30,'DISCHARGE RANKS'!$A$2:$A$30)</f>
        <v>6</v>
      </c>
      <c r="CD4" s="24">
        <f>LOOKUP('DISCHARGE INPUT PROFILES'!CF11,'DISCHARGE RANKS'!$R$2:$R$30,'DISCHARGE RANKS'!$A$2:$A$30)</f>
        <v>1</v>
      </c>
      <c r="CE4" s="25">
        <f>LOOKUP('DISCHARGE INPUT PROFILES'!CG11,'DISCHARGE RANKS'!$R$2:$R$30,'DISCHARGE RANKS'!$A$2:$A$30)</f>
        <v>1</v>
      </c>
      <c r="CF4" s="25">
        <f>LOOKUP('DISCHARGE INPUT PROFILES'!CH11,'DISCHARGE RANKS'!$R$2:$R$30,'DISCHARGE RANKS'!$A$2:$A$30)</f>
        <v>7</v>
      </c>
      <c r="CG4" s="26">
        <f>LOOKUP('DISCHARGE INPUT PROFILES'!CI11,'DISCHARGE RANKS'!$R$2:$R$30,'DISCHARGE RANKS'!$A$2:$A$30)</f>
        <v>15</v>
      </c>
      <c r="CI4" s="24">
        <f>LOOKUP('DISCHARGE INPUT PROFILES'!CK11,'DISCHARGE RANKS'!$S$2:$S$30,'DISCHARGE RANKS'!$A$2:$A$30)</f>
        <v>1</v>
      </c>
      <c r="CJ4" s="25">
        <f>LOOKUP('DISCHARGE INPUT PROFILES'!CL11,'DISCHARGE RANKS'!$S$2:$S$30,'DISCHARGE RANKS'!$A$2:$A$30)</f>
        <v>1</v>
      </c>
      <c r="CK4" s="25">
        <f>LOOKUP('DISCHARGE INPUT PROFILES'!CM11,'DISCHARGE RANKS'!$S$2:$S$30,'DISCHARGE RANKS'!$A$2:$A$30)</f>
        <v>1</v>
      </c>
      <c r="CL4" s="26">
        <f>LOOKUP('DISCHARGE INPUT PROFILES'!CN11,'DISCHARGE RANKS'!$S$2:$S$30,'DISCHARGE RANKS'!$A$2:$A$30)</f>
        <v>11</v>
      </c>
      <c r="CN4" s="24">
        <f>LOOKUP('DISCHARGE INPUT PROFILES'!CP11,'DISCHARGE RANKS'!$T$2:$T$30,'DISCHARGE RANKS'!$A$2:$A$30)</f>
        <v>1</v>
      </c>
      <c r="CO4" s="25">
        <f>LOOKUP('DISCHARGE INPUT PROFILES'!CQ11,'DISCHARGE RANKS'!$T$2:$T$30,'DISCHARGE RANKS'!$A$2:$A$30)</f>
        <v>1</v>
      </c>
      <c r="CP4" s="25">
        <f>LOOKUP('DISCHARGE INPUT PROFILES'!CR11,'DISCHARGE RANKS'!$T$2:$T$30,'DISCHARGE RANKS'!$A$2:$A$30)</f>
        <v>3</v>
      </c>
      <c r="CQ4" s="26">
        <f>LOOKUP('DISCHARGE INPUT PROFILES'!CS11,'DISCHARGE RANKS'!$T$2:$T$30,'DISCHARGE RANKS'!$A$2:$A$30)</f>
        <v>13</v>
      </c>
      <c r="CS4" s="24">
        <f>LOOKUP('DISCHARGE INPUT PROFILES'!CU11,'DISCHARGE RANKS'!$U$2:$U$30,'DISCHARGE RANKS'!$A$2:$A$30)</f>
        <v>1</v>
      </c>
      <c r="CT4" s="25">
        <f>LOOKUP('DISCHARGE INPUT PROFILES'!CV11,'DISCHARGE RANKS'!$U$2:$U$30,'DISCHARGE RANKS'!$A$2:$A$30)</f>
        <v>1</v>
      </c>
      <c r="CU4" s="25">
        <f>LOOKUP('DISCHARGE INPUT PROFILES'!CW11,'DISCHARGE RANKS'!$U$2:$U$30,'DISCHARGE RANKS'!$A$2:$A$30)</f>
        <v>1</v>
      </c>
      <c r="CV4" s="26">
        <f>LOOKUP('DISCHARGE INPUT PROFILES'!CX11,'DISCHARGE RANKS'!$U$2:$U$30,'DISCHARGE RANKS'!$A$2:$A$30)</f>
        <v>5</v>
      </c>
      <c r="CX4" s="24">
        <f>LOOKUP('DISCHARGE INPUT PROFILES'!CZ11,'DISCHARGE RANKS'!$V$2:$V$30,'DISCHARGE RANKS'!$A$2:$A$30)</f>
        <v>1</v>
      </c>
      <c r="CY4" s="25">
        <f>LOOKUP('DISCHARGE INPUT PROFILES'!DA11,'DISCHARGE RANKS'!$V$2:$V$30,'DISCHARGE RANKS'!$A$2:$A$30)</f>
        <v>1</v>
      </c>
      <c r="CZ4" s="25">
        <f>LOOKUP('DISCHARGE INPUT PROFILES'!DB11,'DISCHARGE RANKS'!$V$2:$V$30,'DISCHARGE RANKS'!$A$2:$A$30)</f>
        <v>1</v>
      </c>
      <c r="DA4" s="26">
        <f>LOOKUP('DISCHARGE INPUT PROFILES'!DC11,'DISCHARGE RANKS'!$V$2:$V$30,'DISCHARGE RANKS'!$A$2:$A$30)</f>
        <v>9</v>
      </c>
      <c r="DC4" s="24">
        <f>LOOKUP('DISCHARGE INPUT PROFILES'!DE11,'DISCHARGE RANKS'!$W$2:$W$30,'DISCHARGE RANKS'!$A$2:$A$30)</f>
        <v>6</v>
      </c>
      <c r="DD4" s="25">
        <f>LOOKUP('DISCHARGE INPUT PROFILES'!DF11,'DISCHARGE RANKS'!$W$2:$W$30,'DISCHARGE RANKS'!$A$2:$A$30)</f>
        <v>3</v>
      </c>
      <c r="DE4" s="25">
        <f>LOOKUP('DISCHARGE INPUT PROFILES'!DG11,'DISCHARGE RANKS'!$W$2:$W$30,'DISCHARGE RANKS'!$A$2:$A$30)</f>
        <v>7</v>
      </c>
      <c r="DF4" s="26">
        <f>LOOKUP('DISCHARGE INPUT PROFILES'!DH11,'DISCHARGE RANKS'!$W$2:$W$30,'DISCHARGE RANKS'!$A$2:$A$30)</f>
        <v>15</v>
      </c>
      <c r="DH4" s="24">
        <f>LOOKUP('DISCHARGE INPUT PROFILES'!DJ11,'DISCHARGE RANKS'!$X$2:$X$30,'DISCHARGE RANKS'!$A$2:$A$30)</f>
        <v>1</v>
      </c>
      <c r="DI4" s="25">
        <f>LOOKUP('DISCHARGE INPUT PROFILES'!DK11,'DISCHARGE RANKS'!$X$2:$X$30,'DISCHARGE RANKS'!$A$2:$A$30)</f>
        <v>1</v>
      </c>
      <c r="DJ4" s="25">
        <f>LOOKUP('DISCHARGE INPUT PROFILES'!DL11,'DISCHARGE RANKS'!$X$2:$X$30,'DISCHARGE RANKS'!$A$2:$A$30)</f>
        <v>1</v>
      </c>
      <c r="DK4" s="26">
        <f>LOOKUP('DISCHARGE INPUT PROFILES'!DM11,'DISCHARGE RANKS'!$X$2:$X$30,'DISCHARGE RANKS'!$A$2:$A$30)</f>
        <v>9</v>
      </c>
      <c r="DM4" s="24">
        <f>LOOKUP('DISCHARGE INPUT PROFILES'!DO11,'DISCHARGE RANKS'!$Y$2:$Y$30,'DISCHARGE RANKS'!$A$2:$A$30)</f>
        <v>1</v>
      </c>
      <c r="DN4" s="25">
        <f>LOOKUP('DISCHARGE INPUT PROFILES'!DP11,'DISCHARGE RANKS'!$Y$2:$Y$30,'DISCHARGE RANKS'!$A$2:$A$30)</f>
        <v>1</v>
      </c>
      <c r="DO4" s="25">
        <f>LOOKUP('DISCHARGE INPUT PROFILES'!DQ11,'DISCHARGE RANKS'!$Y$2:$Y$30,'DISCHARGE RANKS'!$A$2:$A$30)</f>
        <v>5</v>
      </c>
      <c r="DP4" s="26">
        <f>LOOKUP('DISCHARGE INPUT PROFILES'!DR11,'DISCHARGE RANKS'!$Y$2:$Y$30,'DISCHARGE RANKS'!$A$2:$A$30)</f>
        <v>11</v>
      </c>
      <c r="DR4" s="24">
        <f>LOOKUP('DISCHARGE INPUT PROFILES'!DT11,'DISCHARGE RANKS'!$Z$2:$Z$30,'DISCHARGE RANKS'!$A$2:$A$30)</f>
        <v>1</v>
      </c>
      <c r="DS4" s="25">
        <f>LOOKUP('DISCHARGE INPUT PROFILES'!DU11,'DISCHARGE RANKS'!$Z$2:$Z$30,'DISCHARGE RANKS'!$A$2:$A$30)</f>
        <v>1</v>
      </c>
      <c r="DT4" s="25">
        <f>LOOKUP('DISCHARGE INPUT PROFILES'!DV11,'DISCHARGE RANKS'!$Z$2:$Z$30,'DISCHARGE RANKS'!$A$2:$A$30)</f>
        <v>1</v>
      </c>
      <c r="DU4" s="26">
        <f>LOOKUP('DISCHARGE INPUT PROFILES'!DW11,'DISCHARGE RANKS'!$Z$2:$Z$30,'DISCHARGE RANKS'!$A$2:$A$30)</f>
        <v>7</v>
      </c>
      <c r="DW4" s="24">
        <f>LOOKUP('DISCHARGE INPUT PROFILES'!DY11,'DISCHARGE RANKS'!$AA$2:$AA$30,'DISCHARGE RANKS'!$A$2:$A$30)</f>
        <v>1</v>
      </c>
      <c r="DX4" s="25">
        <f>LOOKUP('DISCHARGE INPUT PROFILES'!DZ11,'DISCHARGE RANKS'!$AA$2:$AA$30,'DISCHARGE RANKS'!$A$2:$A$30)</f>
        <v>1</v>
      </c>
      <c r="DY4" s="25">
        <f>LOOKUP('DISCHARGE INPUT PROFILES'!EA11,'DISCHARGE RANKS'!$AA$2:$AA$30,'DISCHARGE RANKS'!$A$2:$A$30)</f>
        <v>1</v>
      </c>
      <c r="DZ4" s="26">
        <f>LOOKUP('DISCHARGE INPUT PROFILES'!EB11,'DISCHARGE RANKS'!$AA$2:$AA$30,'DISCHARGE RANKS'!$A$2:$A$30)</f>
        <v>17</v>
      </c>
      <c r="EB4" s="24">
        <f>LOOKUP('DISCHARGE INPUT PROFILES'!ED11,'DISCHARGE RANKS'!$AB$2:$AB$30,'DISCHARGE RANKS'!$A$2:$A$30)</f>
        <v>1</v>
      </c>
      <c r="EC4" s="25">
        <f>LOOKUP('DISCHARGE INPUT PROFILES'!EE11,'DISCHARGE RANKS'!$AB$2:$AB$30,'DISCHARGE RANKS'!$A$2:$A$30)</f>
        <v>1</v>
      </c>
      <c r="ED4" s="25">
        <f>LOOKUP('DISCHARGE INPUT PROFILES'!EF11,'DISCHARGE RANKS'!$AB$2:$AB$30,'DISCHARGE RANKS'!$A$2:$A$30)</f>
        <v>3</v>
      </c>
      <c r="EE4" s="26">
        <f>LOOKUP('DISCHARGE INPUT PROFILES'!EG11,'DISCHARGE RANKS'!$AB$2:$AB$30,'DISCHARGE RANKS'!$A$2:$A$30)</f>
        <v>18</v>
      </c>
    </row>
    <row r="5" spans="1:135" x14ac:dyDescent="0.3">
      <c r="A5" s="4" t="s">
        <v>7</v>
      </c>
      <c r="B5" s="24">
        <f>LOOKUP('DISCHARGE INPUT PROFILES'!D17,'DISCHARGE RANKS'!$B$2:$B$30,'DISCHARGE RANKS'!$A$2:$A$30)</f>
        <v>6</v>
      </c>
      <c r="C5" s="25">
        <f>LOOKUP('DISCHARGE INPUT PROFILES'!E17,'DISCHARGE RANKS'!$B$2:$B$30,'DISCHARGE RANKS'!$A$2:$A$30)</f>
        <v>6</v>
      </c>
      <c r="D5" s="25">
        <f>LOOKUP('DISCHARGE INPUT PROFILES'!F17,'DISCHARGE RANKS'!$B$2:$B$30,'DISCHARGE RANKS'!$A$2:$A$30)</f>
        <v>7</v>
      </c>
      <c r="E5" s="26">
        <f>LOOKUP('DISCHARGE INPUT PROFILES'!G17,'DISCHARGE RANKS'!$B$2:$B$30,'DISCHARGE RANKS'!$A$2:$A$30)</f>
        <v>13</v>
      </c>
      <c r="G5" s="24">
        <f>LOOKUP('DISCHARGE INPUT PROFILES'!I17,'DISCHARGE RANKS'!$C$2:$C$30,'DISCHARGE RANKS'!$A$2:$A$30)</f>
        <v>6</v>
      </c>
      <c r="H5" s="25">
        <f>LOOKUP('DISCHARGE INPUT PROFILES'!J17,'DISCHARGE RANKS'!$C$2:$C$30,'DISCHARGE RANKS'!$A$2:$A$30)</f>
        <v>6</v>
      </c>
      <c r="I5" s="25">
        <f>LOOKUP('DISCHARGE INPUT PROFILES'!K17,'DISCHARGE RANKS'!$C$2:$C$30,'DISCHARGE RANKS'!$A$2:$A$30)</f>
        <v>7</v>
      </c>
      <c r="J5" s="26">
        <f>LOOKUP('DISCHARGE INPUT PROFILES'!L17,'DISCHARGE RANKS'!$C$2:$C$30,'DISCHARGE RANKS'!$A$2:$A$30)</f>
        <v>16</v>
      </c>
      <c r="L5" s="24">
        <f>LOOKUP('DISCHARGE INPUT PROFILES'!N17,'DISCHARGE RANKS'!$D$2:$D$30,'DISCHARGE RANKS'!$A$2:$A$30)</f>
        <v>3</v>
      </c>
      <c r="M5" s="25">
        <f>LOOKUP('DISCHARGE INPUT PROFILES'!O17,'DISCHARGE RANKS'!$D$2:$D$30,'DISCHARGE RANKS'!$A$2:$A$30)</f>
        <v>3</v>
      </c>
      <c r="N5" s="25">
        <f>LOOKUP('DISCHARGE INPUT PROFILES'!P17,'DISCHARGE RANKS'!$D$2:$D$30,'DISCHARGE RANKS'!$A$2:$A$30)</f>
        <v>4</v>
      </c>
      <c r="O5" s="26">
        <f>LOOKUP('DISCHARGE INPUT PROFILES'!Q17,'DISCHARGE RANKS'!$D$2:$D$30,'DISCHARGE RANKS'!$A$2:$A$30)</f>
        <v>12</v>
      </c>
      <c r="Q5" s="24">
        <f>LOOKUP('DISCHARGE INPUT PROFILES'!S17,'DISCHARGE RANKS'!$E$2:$E$30,'DISCHARGE RANKS'!$A$2:$A$30)</f>
        <v>2</v>
      </c>
      <c r="R5" s="25">
        <f>LOOKUP('DISCHARGE INPUT PROFILES'!T17,'DISCHARGE RANKS'!$E$2:$E$30,'DISCHARGE RANKS'!$A$2:$A$30)</f>
        <v>2</v>
      </c>
      <c r="S5" s="25">
        <f>LOOKUP('DISCHARGE INPUT PROFILES'!U17,'DISCHARGE RANKS'!$E$2:$E$30,'DISCHARGE RANKS'!$A$2:$A$30)</f>
        <v>5</v>
      </c>
      <c r="T5" s="26">
        <f>LOOKUP('DISCHARGE INPUT PROFILES'!V17,'DISCHARGE RANKS'!$E$2:$E$30,'DISCHARGE RANKS'!$A$2:$A$30)</f>
        <v>11</v>
      </c>
      <c r="V5" s="24">
        <f>LOOKUP('DISCHARGE INPUT PROFILES'!X17,'DISCHARGE RANKS'!$F$2:$F$30,'DISCHARGE RANKS'!$A$2:$A$30)</f>
        <v>3</v>
      </c>
      <c r="W5" s="25">
        <f>LOOKUP('DISCHARGE INPUT PROFILES'!Y17,'DISCHARGE RANKS'!$F$2:$F$30,'DISCHARGE RANKS'!$A$2:$A$30)</f>
        <v>3</v>
      </c>
      <c r="X5" s="25">
        <f>LOOKUP('DISCHARGE INPUT PROFILES'!Z17,'DISCHARGE RANKS'!$F$2:$F$30,'DISCHARGE RANKS'!$A$2:$A$30)</f>
        <v>5</v>
      </c>
      <c r="Y5" s="26">
        <f>LOOKUP('DISCHARGE INPUT PROFILES'!AA17,'DISCHARGE RANKS'!$F$2:$F$30,'DISCHARGE RANKS'!$A$2:$A$30)</f>
        <v>12</v>
      </c>
      <c r="AA5" s="24">
        <f>LOOKUP('DISCHARGE INPUT PROFILES'!AC17,'DISCHARGE RANKS'!$G$2:$G$30,'DISCHARGE RANKS'!$A$2:$A$30)</f>
        <v>6</v>
      </c>
      <c r="AB5" s="25">
        <f>LOOKUP('DISCHARGE INPUT PROFILES'!AD17,'DISCHARGE RANKS'!$G$2:$G$30,'DISCHARGE RANKS'!$A$2:$A$30)</f>
        <v>6</v>
      </c>
      <c r="AC5" s="25">
        <f>LOOKUP('DISCHARGE INPUT PROFILES'!AE17,'DISCHARGE RANKS'!$G$2:$G$30,'DISCHARGE RANKS'!$A$2:$A$30)</f>
        <v>7</v>
      </c>
      <c r="AD5" s="26">
        <f>LOOKUP('DISCHARGE INPUT PROFILES'!AF17,'DISCHARGE RANKS'!$G$2:$G$30,'DISCHARGE RANKS'!$A$2:$A$30)</f>
        <v>13</v>
      </c>
      <c r="AF5" s="24">
        <f>LOOKUP('DISCHARGE INPUT PROFILES'!AH17,'DISCHARGE RANKS'!$H$2:$H$30,'DISCHARGE RANKS'!$A$2:$A$30)</f>
        <v>6</v>
      </c>
      <c r="AG5" s="25">
        <f>LOOKUP('DISCHARGE INPUT PROFILES'!AI17,'DISCHARGE RANKS'!$H$2:$H$30,'DISCHARGE RANKS'!$A$2:$A$30)</f>
        <v>6</v>
      </c>
      <c r="AH5" s="25">
        <f>LOOKUP('DISCHARGE INPUT PROFILES'!AJ17,'DISCHARGE RANKS'!$H$2:$H$30,'DISCHARGE RANKS'!$A$2:$A$30)</f>
        <v>7</v>
      </c>
      <c r="AI5" s="26">
        <f>LOOKUP('DISCHARGE INPUT PROFILES'!AK17,'DISCHARGE RANKS'!$H$2:$H$30,'DISCHARGE RANKS'!$A$2:$A$30)</f>
        <v>15</v>
      </c>
      <c r="AK5" s="24">
        <f>LOOKUP('DISCHARGE INPUT PROFILES'!AM17,'DISCHARGE RANKS'!$I$2:$I$30,'DISCHARGE RANKS'!$A$2:$A$30)</f>
        <v>6</v>
      </c>
      <c r="AL5" s="25">
        <f>LOOKUP('DISCHARGE INPUT PROFILES'!AN17,'DISCHARGE RANKS'!$I$2:$I$30,'DISCHARGE RANKS'!$A$2:$A$30)</f>
        <v>5</v>
      </c>
      <c r="AM5" s="25">
        <f>LOOKUP('DISCHARGE INPUT PROFILES'!AO17,'DISCHARGE RANKS'!$I$2:$I$30,'DISCHARGE RANKS'!$A$2:$A$30)</f>
        <v>7</v>
      </c>
      <c r="AN5" s="26">
        <f>LOOKUP('DISCHARGE INPUT PROFILES'!AP17,'DISCHARGE RANKS'!$I$2:$I$30,'DISCHARGE RANKS'!$A$2:$A$30)</f>
        <v>17</v>
      </c>
      <c r="AP5" s="24">
        <f>LOOKUP('DISCHARGE INPUT PROFILES'!AR17,'DISCHARGE RANKS'!$J$2:$J$30,'DISCHARGE RANKS'!$A$2:$A$30)</f>
        <v>4</v>
      </c>
      <c r="AQ5" s="25">
        <f>LOOKUP('DISCHARGE INPUT PROFILES'!AS17,'DISCHARGE RANKS'!$J$2:$J$30,'DISCHARGE RANKS'!$A$2:$A$30)</f>
        <v>4</v>
      </c>
      <c r="AR5" s="25">
        <f>LOOKUP('DISCHARGE INPUT PROFILES'!AT17,'DISCHARGE RANKS'!$J$2:$J$30,'DISCHARGE RANKS'!$A$2:$A$30)</f>
        <v>6</v>
      </c>
      <c r="AS5" s="26">
        <f>LOOKUP('DISCHARGE INPUT PROFILES'!AU17,'DISCHARGE RANKS'!$J$2:$J$30,'DISCHARGE RANKS'!$A$2:$A$30)</f>
        <v>15</v>
      </c>
      <c r="AU5" s="24">
        <f>LOOKUP('DISCHARGE INPUT PROFILES'!AW17,'DISCHARGE RANKS'!$K$2:$K$30,'DISCHARGE RANKS'!$A$2:$A$30)</f>
        <v>6</v>
      </c>
      <c r="AV5" s="25">
        <f>LOOKUP('DISCHARGE INPUT PROFILES'!AX17,'DISCHARGE RANKS'!$K$2:$K$30,'DISCHARGE RANKS'!$A$2:$A$30)</f>
        <v>6</v>
      </c>
      <c r="AW5" s="25">
        <f>LOOKUP('DISCHARGE INPUT PROFILES'!AY17,'DISCHARGE RANKS'!$K$2:$K$30,'DISCHARGE RANKS'!$A$2:$A$30)</f>
        <v>8</v>
      </c>
      <c r="AX5" s="26">
        <f>LOOKUP('DISCHARGE INPUT PROFILES'!AZ17,'DISCHARGE RANKS'!$K$2:$K$30,'DISCHARGE RANKS'!$A$2:$A$30)</f>
        <v>16</v>
      </c>
      <c r="AZ5" s="24">
        <f>LOOKUP('DISCHARGE INPUT PROFILES'!BB17,'DISCHARGE RANKS'!$L$2:$L$30,'DISCHARGE RANKS'!$A$2:$A$30)</f>
        <v>6</v>
      </c>
      <c r="BA5" s="25">
        <f>LOOKUP('DISCHARGE INPUT PROFILES'!BC17,'DISCHARGE RANKS'!$L$2:$L$30,'DISCHARGE RANKS'!$A$2:$A$30)</f>
        <v>4</v>
      </c>
      <c r="BB5" s="25">
        <f>LOOKUP('DISCHARGE INPUT PROFILES'!BD17,'DISCHARGE RANKS'!$L$2:$L$30,'DISCHARGE RANKS'!$A$2:$A$30)</f>
        <v>7</v>
      </c>
      <c r="BC5" s="26">
        <f>LOOKUP('DISCHARGE INPUT PROFILES'!BE17,'DISCHARGE RANKS'!$L$2:$L$30,'DISCHARGE RANKS'!$A$2:$A$30)</f>
        <v>14</v>
      </c>
      <c r="BE5" s="24">
        <f>LOOKUP('DISCHARGE INPUT PROFILES'!BG17,'DISCHARGE RANKS'!$M$2:$M$30,'DISCHARGE RANKS'!$A$2:$A$30)</f>
        <v>1</v>
      </c>
      <c r="BF5" s="25">
        <f>LOOKUP('DISCHARGE INPUT PROFILES'!BH17,'DISCHARGE RANKS'!$M$2:$M$30,'DISCHARGE RANKS'!$A$2:$A$30)</f>
        <v>1</v>
      </c>
      <c r="BG5" s="25">
        <f>LOOKUP('DISCHARGE INPUT PROFILES'!BI17,'DISCHARGE RANKS'!$M$2:$M$30,'DISCHARGE RANKS'!$A$2:$A$30)</f>
        <v>2</v>
      </c>
      <c r="BH5" s="26">
        <f>LOOKUP('DISCHARGE INPUT PROFILES'!BJ17,'DISCHARGE RANKS'!$M$2:$M$30,'DISCHARGE RANKS'!$A$2:$A$30)</f>
        <v>10</v>
      </c>
      <c r="BJ5" s="24">
        <f>LOOKUP('DISCHARGE INPUT PROFILES'!BL17,'DISCHARGE RANKS'!$N$2:$N$30,'DISCHARGE RANKS'!$A$2:$A$30)</f>
        <v>3</v>
      </c>
      <c r="BK5" s="25">
        <f>LOOKUP('DISCHARGE INPUT PROFILES'!BM17,'DISCHARGE RANKS'!$N$2:$N$30,'DISCHARGE RANKS'!$A$2:$A$30)</f>
        <v>3</v>
      </c>
      <c r="BL5" s="25">
        <f>LOOKUP('DISCHARGE INPUT PROFILES'!BN17,'DISCHARGE RANKS'!$N$2:$N$30,'DISCHARGE RANKS'!$A$2:$A$30)</f>
        <v>6</v>
      </c>
      <c r="BM5" s="26">
        <f>LOOKUP('DISCHARGE INPUT PROFILES'!BO17,'DISCHARGE RANKS'!$N$2:$N$30,'DISCHARGE RANKS'!$A$2:$A$30)</f>
        <v>13</v>
      </c>
      <c r="BO5" s="24">
        <f>LOOKUP('DISCHARGE INPUT PROFILES'!BQ17,'DISCHARGE RANKS'!$O$2:$O$30,'DISCHARGE RANKS'!$A$2:$A$30)</f>
        <v>1</v>
      </c>
      <c r="BP5" s="25">
        <f>LOOKUP('DISCHARGE INPUT PROFILES'!BR17,'DISCHARGE RANKS'!$O$2:$O$30,'DISCHARGE RANKS'!$A$2:$A$30)</f>
        <v>1</v>
      </c>
      <c r="BQ5" s="25">
        <f>LOOKUP('DISCHARGE INPUT PROFILES'!BS17,'DISCHARGE RANKS'!$O$2:$O$30,'DISCHARGE RANKS'!$A$2:$A$30)</f>
        <v>4</v>
      </c>
      <c r="BR5" s="26">
        <f>LOOKUP('DISCHARGE INPUT PROFILES'!BT17,'DISCHARGE RANKS'!$O$2:$O$30,'DISCHARGE RANKS'!$A$2:$A$30)</f>
        <v>12</v>
      </c>
      <c r="BT5" s="24">
        <f>LOOKUP('DISCHARGE INPUT PROFILES'!BV17,'DISCHARGE RANKS'!$P$2:$P$30,'DISCHARGE RANKS'!$A$2:$A$30)</f>
        <v>6</v>
      </c>
      <c r="BU5" s="25">
        <f>LOOKUP('DISCHARGE INPUT PROFILES'!BW17,'DISCHARGE RANKS'!$P$2:$P$30,'DISCHARGE RANKS'!$A$2:$A$30)</f>
        <v>6</v>
      </c>
      <c r="BV5" s="25">
        <f>LOOKUP('DISCHARGE INPUT PROFILES'!BX17,'DISCHARGE RANKS'!$P$2:$P$30,'DISCHARGE RANKS'!$A$2:$A$30)</f>
        <v>7</v>
      </c>
      <c r="BW5" s="26">
        <f>LOOKUP('DISCHARGE INPUT PROFILES'!BY17,'DISCHARGE RANKS'!$P$2:$P$30,'DISCHARGE RANKS'!$A$2:$A$30)</f>
        <v>17</v>
      </c>
      <c r="BY5" s="24">
        <f>LOOKUP('DISCHARGE INPUT PROFILES'!CA17,'DISCHARGE RANKS'!$Q$2:$Q$30,'DISCHARGE RANKS'!$A$2:$A$30)</f>
        <v>1</v>
      </c>
      <c r="BZ5" s="25">
        <f>LOOKUP('DISCHARGE INPUT PROFILES'!CB17,'DISCHARGE RANKS'!$Q$2:$Q$30,'DISCHARGE RANKS'!$A$2:$A$30)</f>
        <v>1</v>
      </c>
      <c r="CA5" s="25">
        <f>LOOKUP('DISCHARGE INPUT PROFILES'!CC17,'DISCHARGE RANKS'!$Q$2:$Q$30,'DISCHARGE RANKS'!$A$2:$A$30)</f>
        <v>1</v>
      </c>
      <c r="CB5" s="26">
        <f>LOOKUP('DISCHARGE INPUT PROFILES'!CD17,'DISCHARGE RANKS'!$Q$2:$Q$30,'DISCHARGE RANKS'!$A$2:$A$30)</f>
        <v>6</v>
      </c>
      <c r="CD5" s="24">
        <f>LOOKUP('DISCHARGE INPUT PROFILES'!CF17,'DISCHARGE RANKS'!$R$2:$R$30,'DISCHARGE RANKS'!$A$2:$A$30)</f>
        <v>1</v>
      </c>
      <c r="CE5" s="25">
        <f>LOOKUP('DISCHARGE INPUT PROFILES'!CG17,'DISCHARGE RANKS'!$R$2:$R$30,'DISCHARGE RANKS'!$A$2:$A$30)</f>
        <v>1</v>
      </c>
      <c r="CF5" s="25">
        <f>LOOKUP('DISCHARGE INPUT PROFILES'!CH17,'DISCHARGE RANKS'!$R$2:$R$30,'DISCHARGE RANKS'!$A$2:$A$30)</f>
        <v>6</v>
      </c>
      <c r="CG5" s="26">
        <f>LOOKUP('DISCHARGE INPUT PROFILES'!CI17,'DISCHARGE RANKS'!$R$2:$R$30,'DISCHARGE RANKS'!$A$2:$A$30)</f>
        <v>15</v>
      </c>
      <c r="CI5" s="24">
        <f>LOOKUP('DISCHARGE INPUT PROFILES'!CK17,'DISCHARGE RANKS'!$S$2:$S$30,'DISCHARGE RANKS'!$A$2:$A$30)</f>
        <v>1</v>
      </c>
      <c r="CJ5" s="25">
        <f>LOOKUP('DISCHARGE INPUT PROFILES'!CL17,'DISCHARGE RANKS'!$S$2:$S$30,'DISCHARGE RANKS'!$A$2:$A$30)</f>
        <v>1</v>
      </c>
      <c r="CK5" s="25">
        <f>LOOKUP('DISCHARGE INPUT PROFILES'!CM17,'DISCHARGE RANKS'!$S$2:$S$30,'DISCHARGE RANKS'!$A$2:$A$30)</f>
        <v>1</v>
      </c>
      <c r="CL5" s="26">
        <f>LOOKUP('DISCHARGE INPUT PROFILES'!CN17,'DISCHARGE RANKS'!$S$2:$S$30,'DISCHARGE RANKS'!$A$2:$A$30)</f>
        <v>11</v>
      </c>
      <c r="CN5" s="24">
        <f>LOOKUP('DISCHARGE INPUT PROFILES'!CP17,'DISCHARGE RANKS'!$T$2:$T$30,'DISCHARGE RANKS'!$A$2:$A$30)</f>
        <v>1</v>
      </c>
      <c r="CO5" s="25">
        <f>LOOKUP('DISCHARGE INPUT PROFILES'!CQ17,'DISCHARGE RANKS'!$T$2:$T$30,'DISCHARGE RANKS'!$A$2:$A$30)</f>
        <v>1</v>
      </c>
      <c r="CP5" s="25">
        <f>LOOKUP('DISCHARGE INPUT PROFILES'!CR17,'DISCHARGE RANKS'!$T$2:$T$30,'DISCHARGE RANKS'!$A$2:$A$30)</f>
        <v>6</v>
      </c>
      <c r="CQ5" s="26">
        <f>LOOKUP('DISCHARGE INPUT PROFILES'!CS17,'DISCHARGE RANKS'!$T$2:$T$30,'DISCHARGE RANKS'!$A$2:$A$30)</f>
        <v>13</v>
      </c>
      <c r="CS5" s="24">
        <f>LOOKUP('DISCHARGE INPUT PROFILES'!CU17,'DISCHARGE RANKS'!$U$2:$U$30,'DISCHARGE RANKS'!$A$2:$A$30)</f>
        <v>1</v>
      </c>
      <c r="CT5" s="25">
        <f>LOOKUP('DISCHARGE INPUT PROFILES'!CV17,'DISCHARGE RANKS'!$U$2:$U$30,'DISCHARGE RANKS'!$A$2:$A$30)</f>
        <v>1</v>
      </c>
      <c r="CU5" s="25">
        <f>LOOKUP('DISCHARGE INPUT PROFILES'!CW17,'DISCHARGE RANKS'!$U$2:$U$30,'DISCHARGE RANKS'!$A$2:$A$30)</f>
        <v>2</v>
      </c>
      <c r="CV5" s="26">
        <f>LOOKUP('DISCHARGE INPUT PROFILES'!CX17,'DISCHARGE RANKS'!$U$2:$U$30,'DISCHARGE RANKS'!$A$2:$A$30)</f>
        <v>5</v>
      </c>
      <c r="CX5" s="24">
        <f>LOOKUP('DISCHARGE INPUT PROFILES'!CZ17,'DISCHARGE RANKS'!$V$2:$V$30,'DISCHARGE RANKS'!$A$2:$A$30)</f>
        <v>1</v>
      </c>
      <c r="CY5" s="25">
        <f>LOOKUP('DISCHARGE INPUT PROFILES'!DA17,'DISCHARGE RANKS'!$V$2:$V$30,'DISCHARGE RANKS'!$A$2:$A$30)</f>
        <v>1</v>
      </c>
      <c r="CZ5" s="25">
        <f>LOOKUP('DISCHARGE INPUT PROFILES'!DB17,'DISCHARGE RANKS'!$V$2:$V$30,'DISCHARGE RANKS'!$A$2:$A$30)</f>
        <v>2</v>
      </c>
      <c r="DA5" s="26">
        <f>LOOKUP('DISCHARGE INPUT PROFILES'!DC17,'DISCHARGE RANKS'!$V$2:$V$30,'DISCHARGE RANKS'!$A$2:$A$30)</f>
        <v>9</v>
      </c>
      <c r="DC5" s="24">
        <f>LOOKUP('DISCHARGE INPUT PROFILES'!DE17,'DISCHARGE RANKS'!$W$2:$W$30,'DISCHARGE RANKS'!$A$2:$A$30)</f>
        <v>6</v>
      </c>
      <c r="DD5" s="25">
        <f>LOOKUP('DISCHARGE INPUT PROFILES'!DF17,'DISCHARGE RANKS'!$W$2:$W$30,'DISCHARGE RANKS'!$A$2:$A$30)</f>
        <v>5</v>
      </c>
      <c r="DE5" s="25">
        <f>LOOKUP('DISCHARGE INPUT PROFILES'!DG17,'DISCHARGE RANKS'!$W$2:$W$30,'DISCHARGE RANKS'!$A$2:$A$30)</f>
        <v>7</v>
      </c>
      <c r="DF5" s="26">
        <f>LOOKUP('DISCHARGE INPUT PROFILES'!DH17,'DISCHARGE RANKS'!$W$2:$W$30,'DISCHARGE RANKS'!$A$2:$A$30)</f>
        <v>15</v>
      </c>
      <c r="DH5" s="24">
        <f>LOOKUP('DISCHARGE INPUT PROFILES'!DJ17,'DISCHARGE RANKS'!$X$2:$X$30,'DISCHARGE RANKS'!$A$2:$A$30)</f>
        <v>1</v>
      </c>
      <c r="DI5" s="25">
        <f>LOOKUP('DISCHARGE INPUT PROFILES'!DK17,'DISCHARGE RANKS'!$X$2:$X$30,'DISCHARGE RANKS'!$A$2:$A$30)</f>
        <v>1</v>
      </c>
      <c r="DJ5" s="25">
        <f>LOOKUP('DISCHARGE INPUT PROFILES'!DL17,'DISCHARGE RANKS'!$X$2:$X$30,'DISCHARGE RANKS'!$A$2:$A$30)</f>
        <v>1</v>
      </c>
      <c r="DK5" s="26">
        <f>LOOKUP('DISCHARGE INPUT PROFILES'!DM17,'DISCHARGE RANKS'!$X$2:$X$30,'DISCHARGE RANKS'!$A$2:$A$30)</f>
        <v>9</v>
      </c>
      <c r="DM5" s="24">
        <f>LOOKUP('DISCHARGE INPUT PROFILES'!DO17,'DISCHARGE RANKS'!$Y$2:$Y$30,'DISCHARGE RANKS'!$A$2:$A$30)</f>
        <v>1</v>
      </c>
      <c r="DN5" s="25">
        <f>LOOKUP('DISCHARGE INPUT PROFILES'!DP17,'DISCHARGE RANKS'!$Y$2:$Y$30,'DISCHARGE RANKS'!$A$2:$A$30)</f>
        <v>1</v>
      </c>
      <c r="DO5" s="25">
        <f>LOOKUP('DISCHARGE INPUT PROFILES'!DQ17,'DISCHARGE RANKS'!$Y$2:$Y$30,'DISCHARGE RANKS'!$A$2:$A$30)</f>
        <v>3</v>
      </c>
      <c r="DP5" s="26">
        <f>LOOKUP('DISCHARGE INPUT PROFILES'!DR17,'DISCHARGE RANKS'!$Y$2:$Y$30,'DISCHARGE RANKS'!$A$2:$A$30)</f>
        <v>11</v>
      </c>
      <c r="DR5" s="24">
        <f>LOOKUP('DISCHARGE INPUT PROFILES'!DT17,'DISCHARGE RANKS'!$Z$2:$Z$30,'DISCHARGE RANKS'!$A$2:$A$30)</f>
        <v>1</v>
      </c>
      <c r="DS5" s="25">
        <f>LOOKUP('DISCHARGE INPUT PROFILES'!DU17,'DISCHARGE RANKS'!$Z$2:$Z$30,'DISCHARGE RANKS'!$A$2:$A$30)</f>
        <v>1</v>
      </c>
      <c r="DT5" s="25">
        <f>LOOKUP('DISCHARGE INPUT PROFILES'!DV17,'DISCHARGE RANKS'!$Z$2:$Z$30,'DISCHARGE RANKS'!$A$2:$A$30)</f>
        <v>1</v>
      </c>
      <c r="DU5" s="26">
        <f>LOOKUP('DISCHARGE INPUT PROFILES'!DW17,'DISCHARGE RANKS'!$Z$2:$Z$30,'DISCHARGE RANKS'!$A$2:$A$30)</f>
        <v>7</v>
      </c>
      <c r="DW5" s="24">
        <f>LOOKUP('DISCHARGE INPUT PROFILES'!DY17,'DISCHARGE RANKS'!$AA$2:$AA$30,'DISCHARGE RANKS'!$A$2:$A$30)</f>
        <v>1</v>
      </c>
      <c r="DX5" s="25">
        <f>LOOKUP('DISCHARGE INPUT PROFILES'!DZ17,'DISCHARGE RANKS'!$AA$2:$AA$30,'DISCHARGE RANKS'!$A$2:$A$30)</f>
        <v>1</v>
      </c>
      <c r="DY5" s="25">
        <f>LOOKUP('DISCHARGE INPUT PROFILES'!EA17,'DISCHARGE RANKS'!$AA$2:$AA$30,'DISCHARGE RANKS'!$A$2:$A$30)</f>
        <v>3</v>
      </c>
      <c r="DZ5" s="26">
        <f>LOOKUP('DISCHARGE INPUT PROFILES'!EB17,'DISCHARGE RANKS'!$AA$2:$AA$30,'DISCHARGE RANKS'!$A$2:$A$30)</f>
        <v>17</v>
      </c>
      <c r="EB5" s="24">
        <f>LOOKUP('DISCHARGE INPUT PROFILES'!ED17,'DISCHARGE RANKS'!$AB$2:$AB$30,'DISCHARGE RANKS'!$A$2:$A$30)</f>
        <v>1</v>
      </c>
      <c r="EC5" s="25">
        <f>LOOKUP('DISCHARGE INPUT PROFILES'!EE17,'DISCHARGE RANKS'!$AB$2:$AB$30,'DISCHARGE RANKS'!$A$2:$A$30)</f>
        <v>1</v>
      </c>
      <c r="ED5" s="25">
        <f>LOOKUP('DISCHARGE INPUT PROFILES'!EF17,'DISCHARGE RANKS'!$AB$2:$AB$30,'DISCHARGE RANKS'!$A$2:$A$30)</f>
        <v>4</v>
      </c>
      <c r="EE5" s="26">
        <f>LOOKUP('DISCHARGE INPUT PROFILES'!EG17,'DISCHARGE RANKS'!$AB$2:$AB$30,'DISCHARGE RANKS'!$A$2:$A$30)</f>
        <v>18</v>
      </c>
    </row>
    <row r="6" spans="1:135" ht="15" thickBot="1" x14ac:dyDescent="0.35">
      <c r="A6" s="4" t="s">
        <v>8</v>
      </c>
      <c r="B6" s="27">
        <f>LOOKUP('DISCHARGE INPUT PROFILES'!D23,'DISCHARGE RANKS'!$B$2:$B$30,'DISCHARGE RANKS'!$A$2:$A$30)</f>
        <v>1</v>
      </c>
      <c r="C6" s="28">
        <f>LOOKUP('DISCHARGE INPUT PROFILES'!E23,'DISCHARGE RANKS'!$B$2:$B$30,'DISCHARGE RANKS'!$A$2:$A$30)</f>
        <v>1</v>
      </c>
      <c r="D6" s="28">
        <f>LOOKUP('DISCHARGE INPUT PROFILES'!F23,'DISCHARGE RANKS'!$B$2:$B$30,'DISCHARGE RANKS'!$A$2:$A$30)</f>
        <v>3</v>
      </c>
      <c r="E6" s="29">
        <f>LOOKUP('DISCHARGE INPUT PROFILES'!G23,'DISCHARGE RANKS'!$B$2:$B$30,'DISCHARGE RANKS'!$A$2:$A$30)</f>
        <v>6</v>
      </c>
      <c r="G6" s="27">
        <f>LOOKUP('DISCHARGE INPUT PROFILES'!I23,'DISCHARGE RANKS'!$C$2:$C$30,'DISCHARGE RANKS'!$A$2:$A$30)</f>
        <v>6</v>
      </c>
      <c r="H6" s="28">
        <f>LOOKUP('DISCHARGE INPUT PROFILES'!J23,'DISCHARGE RANKS'!$C$2:$C$30,'DISCHARGE RANKS'!$A$2:$A$30)</f>
        <v>6</v>
      </c>
      <c r="I6" s="28">
        <f>LOOKUP('DISCHARGE INPUT PROFILES'!K23,'DISCHARGE RANKS'!$C$2:$C$30,'DISCHARGE RANKS'!$A$2:$A$30)</f>
        <v>6</v>
      </c>
      <c r="J6" s="29">
        <f>LOOKUP('DISCHARGE INPUT PROFILES'!L23,'DISCHARGE RANKS'!$C$2:$C$30,'DISCHARGE RANKS'!$A$2:$A$30)</f>
        <v>6</v>
      </c>
      <c r="L6" s="27">
        <f>LOOKUP('DISCHARGE INPUT PROFILES'!N23,'DISCHARGE RANKS'!$D$2:$D$30,'DISCHARGE RANKS'!$A$2:$A$30)</f>
        <v>1</v>
      </c>
      <c r="M6" s="28">
        <f>LOOKUP('DISCHARGE INPUT PROFILES'!O23,'DISCHARGE RANKS'!$D$2:$D$30,'DISCHARGE RANKS'!$A$2:$A$30)</f>
        <v>1</v>
      </c>
      <c r="N6" s="28">
        <f>LOOKUP('DISCHARGE INPUT PROFILES'!P23,'DISCHARGE RANKS'!$D$2:$D$30,'DISCHARGE RANKS'!$A$2:$A$30)</f>
        <v>1</v>
      </c>
      <c r="O6" s="29">
        <f>LOOKUP('DISCHARGE INPUT PROFILES'!Q23,'DISCHARGE RANKS'!$D$2:$D$30,'DISCHARGE RANKS'!$A$2:$A$30)</f>
        <v>1</v>
      </c>
      <c r="Q6" s="27">
        <f>LOOKUP('DISCHARGE INPUT PROFILES'!S23,'DISCHARGE RANKS'!$E$2:$E$30,'DISCHARGE RANKS'!$A$2:$A$30)</f>
        <v>1</v>
      </c>
      <c r="R6" s="28">
        <f>LOOKUP('DISCHARGE INPUT PROFILES'!T23,'DISCHARGE RANKS'!$E$2:$E$30,'DISCHARGE RANKS'!$A$2:$A$30)</f>
        <v>1</v>
      </c>
      <c r="S6" s="28">
        <f>LOOKUP('DISCHARGE INPUT PROFILES'!U23,'DISCHARGE RANKS'!$E$2:$E$30,'DISCHARGE RANKS'!$A$2:$A$30)</f>
        <v>1</v>
      </c>
      <c r="T6" s="29">
        <f>LOOKUP('DISCHARGE INPUT PROFILES'!V23,'DISCHARGE RANKS'!$E$2:$E$30,'DISCHARGE RANKS'!$A$2:$A$30)</f>
        <v>1</v>
      </c>
      <c r="V6" s="27">
        <f>LOOKUP('DISCHARGE INPUT PROFILES'!X23,'DISCHARGE RANKS'!$F$2:$F$30,'DISCHARGE RANKS'!$A$2:$A$30)</f>
        <v>1</v>
      </c>
      <c r="W6" s="28">
        <f>LOOKUP('DISCHARGE INPUT PROFILES'!Y23,'DISCHARGE RANKS'!$F$2:$F$30,'DISCHARGE RANKS'!$A$2:$A$30)</f>
        <v>1</v>
      </c>
      <c r="X6" s="28">
        <f>LOOKUP('DISCHARGE INPUT PROFILES'!Z23,'DISCHARGE RANKS'!$F$2:$F$30,'DISCHARGE RANKS'!$A$2:$A$30)</f>
        <v>1</v>
      </c>
      <c r="Y6" s="29">
        <f>LOOKUP('DISCHARGE INPUT PROFILES'!AA23,'DISCHARGE RANKS'!$F$2:$F$30,'DISCHARGE RANKS'!$A$2:$A$30)</f>
        <v>1</v>
      </c>
      <c r="AA6" s="27">
        <f>LOOKUP('DISCHARGE INPUT PROFILES'!AC23,'DISCHARGE RANKS'!$G$2:$G$30,'DISCHARGE RANKS'!$A$2:$A$30)</f>
        <v>1</v>
      </c>
      <c r="AB6" s="28">
        <f>LOOKUP('DISCHARGE INPUT PROFILES'!AD23,'DISCHARGE RANKS'!$G$2:$G$30,'DISCHARGE RANKS'!$A$2:$A$30)</f>
        <v>1</v>
      </c>
      <c r="AC6" s="28">
        <f>LOOKUP('DISCHARGE INPUT PROFILES'!AE23,'DISCHARGE RANKS'!$G$2:$G$30,'DISCHARGE RANKS'!$A$2:$A$30)</f>
        <v>2</v>
      </c>
      <c r="AD6" s="29">
        <f>LOOKUP('DISCHARGE INPUT PROFILES'!AF23,'DISCHARGE RANKS'!$G$2:$G$30,'DISCHARGE RANKS'!$A$2:$A$30)</f>
        <v>6</v>
      </c>
      <c r="AF6" s="27">
        <f>LOOKUP('DISCHARGE INPUT PROFILES'!AH23,'DISCHARGE RANKS'!$H$2:$H$30,'DISCHARGE RANKS'!$A$2:$A$30)</f>
        <v>1</v>
      </c>
      <c r="AG6" s="28">
        <f>LOOKUP('DISCHARGE INPUT PROFILES'!AI23,'DISCHARGE RANKS'!$H$2:$H$30,'DISCHARGE RANKS'!$A$2:$A$30)</f>
        <v>1</v>
      </c>
      <c r="AH6" s="28">
        <f>LOOKUP('DISCHARGE INPUT PROFILES'!AJ23,'DISCHARGE RANKS'!$H$2:$H$30,'DISCHARGE RANKS'!$A$2:$A$30)</f>
        <v>1</v>
      </c>
      <c r="AI6" s="29">
        <f>LOOKUP('DISCHARGE INPUT PROFILES'!AK23,'DISCHARGE RANKS'!$H$2:$H$30,'DISCHARGE RANKS'!$A$2:$A$30)</f>
        <v>1</v>
      </c>
      <c r="AK6" s="27">
        <f>LOOKUP('DISCHARGE INPUT PROFILES'!AM23,'DISCHARGE RANKS'!$I$2:$I$30,'DISCHARGE RANKS'!$A$2:$A$30)</f>
        <v>1</v>
      </c>
      <c r="AL6" s="28">
        <f>LOOKUP('DISCHARGE INPUT PROFILES'!AN23,'DISCHARGE RANKS'!$I$2:$I$30,'DISCHARGE RANKS'!$A$2:$A$30)</f>
        <v>1</v>
      </c>
      <c r="AM6" s="28">
        <f>LOOKUP('DISCHARGE INPUT PROFILES'!AO23,'DISCHARGE RANKS'!$I$2:$I$30,'DISCHARGE RANKS'!$A$2:$A$30)</f>
        <v>2</v>
      </c>
      <c r="AN6" s="29">
        <f>LOOKUP('DISCHARGE INPUT PROFILES'!AP23,'DISCHARGE RANKS'!$I$2:$I$30,'DISCHARGE RANKS'!$A$2:$A$30)</f>
        <v>5</v>
      </c>
      <c r="AP6" s="27">
        <f>LOOKUP('DISCHARGE INPUT PROFILES'!AR23,'DISCHARGE RANKS'!$J$2:$J$30,'DISCHARGE RANKS'!$A$2:$A$30)</f>
        <v>2</v>
      </c>
      <c r="AQ6" s="28">
        <f>LOOKUP('DISCHARGE INPUT PROFILES'!AS23,'DISCHARGE RANKS'!$J$2:$J$30,'DISCHARGE RANKS'!$A$2:$A$30)</f>
        <v>1</v>
      </c>
      <c r="AR6" s="28">
        <f>LOOKUP('DISCHARGE INPUT PROFILES'!AT23,'DISCHARGE RANKS'!$J$2:$J$30,'DISCHARGE RANKS'!$A$2:$A$30)</f>
        <v>3</v>
      </c>
      <c r="AS6" s="29">
        <f>LOOKUP('DISCHARGE INPUT PROFILES'!AU23,'DISCHARGE RANKS'!$J$2:$J$30,'DISCHARGE RANKS'!$A$2:$A$30)</f>
        <v>6</v>
      </c>
      <c r="AU6" s="27">
        <f>LOOKUP('DISCHARGE INPUT PROFILES'!AW23,'DISCHARGE RANKS'!$K$2:$K$30,'DISCHARGE RANKS'!$A$2:$A$30)</f>
        <v>5</v>
      </c>
      <c r="AV6" s="28">
        <f>LOOKUP('DISCHARGE INPUT PROFILES'!AX23,'DISCHARGE RANKS'!$K$2:$K$30,'DISCHARGE RANKS'!$A$2:$A$30)</f>
        <v>5</v>
      </c>
      <c r="AW6" s="28">
        <f>LOOKUP('DISCHARGE INPUT PROFILES'!AY23,'DISCHARGE RANKS'!$K$2:$K$30,'DISCHARGE RANKS'!$A$2:$A$30)</f>
        <v>6</v>
      </c>
      <c r="AX6" s="29">
        <f>LOOKUP('DISCHARGE INPUT PROFILES'!AZ23,'DISCHARGE RANKS'!$K$2:$K$30,'DISCHARGE RANKS'!$A$2:$A$30)</f>
        <v>7</v>
      </c>
      <c r="AZ6" s="27">
        <f>LOOKUP('DISCHARGE INPUT PROFILES'!BB23,'DISCHARGE RANKS'!$L$2:$L$30,'DISCHARGE RANKS'!$A$2:$A$30)</f>
        <v>4</v>
      </c>
      <c r="BA6" s="28">
        <f>LOOKUP('DISCHARGE INPUT PROFILES'!BC23,'DISCHARGE RANKS'!$L$2:$L$30,'DISCHARGE RANKS'!$A$2:$A$30)</f>
        <v>3</v>
      </c>
      <c r="BB6" s="28">
        <f>LOOKUP('DISCHARGE INPUT PROFILES'!BD23,'DISCHARGE RANKS'!$L$2:$L$30,'DISCHARGE RANKS'!$A$2:$A$30)</f>
        <v>5</v>
      </c>
      <c r="BC6" s="29">
        <f>LOOKUP('DISCHARGE INPUT PROFILES'!BE23,'DISCHARGE RANKS'!$L$2:$L$30,'DISCHARGE RANKS'!$A$2:$A$30)</f>
        <v>6</v>
      </c>
      <c r="BE6" s="27">
        <f>LOOKUP('DISCHARGE INPUT PROFILES'!BG23,'DISCHARGE RANKS'!$M$2:$M$30,'DISCHARGE RANKS'!$A$2:$A$30)</f>
        <v>1</v>
      </c>
      <c r="BF6" s="28">
        <f>LOOKUP('DISCHARGE INPUT PROFILES'!BH23,'DISCHARGE RANKS'!$M$2:$M$30,'DISCHARGE RANKS'!$A$2:$A$30)</f>
        <v>1</v>
      </c>
      <c r="BG6" s="28">
        <f>LOOKUP('DISCHARGE INPUT PROFILES'!BI23,'DISCHARGE RANKS'!$M$2:$M$30,'DISCHARGE RANKS'!$A$2:$A$30)</f>
        <v>1</v>
      </c>
      <c r="BH6" s="29">
        <f>LOOKUP('DISCHARGE INPUT PROFILES'!BJ23,'DISCHARGE RANKS'!$M$2:$M$30,'DISCHARGE RANKS'!$A$2:$A$30)</f>
        <v>2</v>
      </c>
      <c r="BJ6" s="27">
        <f>LOOKUP('DISCHARGE INPUT PROFILES'!BL23,'DISCHARGE RANKS'!$N$2:$N$30,'DISCHARGE RANKS'!$A$2:$A$30)</f>
        <v>1</v>
      </c>
      <c r="BK6" s="28">
        <f>LOOKUP('DISCHARGE INPUT PROFILES'!BM23,'DISCHARGE RANKS'!$N$2:$N$30,'DISCHARGE RANKS'!$A$2:$A$30)</f>
        <v>1</v>
      </c>
      <c r="BL6" s="28">
        <f>LOOKUP('DISCHARGE INPUT PROFILES'!BN23,'DISCHARGE RANKS'!$N$2:$N$30,'DISCHARGE RANKS'!$A$2:$A$30)</f>
        <v>1</v>
      </c>
      <c r="BM6" s="29">
        <f>LOOKUP('DISCHARGE INPUT PROFILES'!BO23,'DISCHARGE RANKS'!$N$2:$N$30,'DISCHARGE RANKS'!$A$2:$A$30)</f>
        <v>1</v>
      </c>
      <c r="BO6" s="27">
        <f>LOOKUP('DISCHARGE INPUT PROFILES'!BQ23,'DISCHARGE RANKS'!$O$2:$O$30,'DISCHARGE RANKS'!$A$2:$A$30)</f>
        <v>1</v>
      </c>
      <c r="BP6" s="28">
        <f>LOOKUP('DISCHARGE INPUT PROFILES'!BR23,'DISCHARGE RANKS'!$O$2:$O$30,'DISCHARGE RANKS'!$A$2:$A$30)</f>
        <v>1</v>
      </c>
      <c r="BQ6" s="28">
        <f>LOOKUP('DISCHARGE INPUT PROFILES'!BS23,'DISCHARGE RANKS'!$O$2:$O$30,'DISCHARGE RANKS'!$A$2:$A$30)</f>
        <v>1</v>
      </c>
      <c r="BR6" s="29">
        <f>LOOKUP('DISCHARGE INPUT PROFILES'!BT23,'DISCHARGE RANKS'!$O$2:$O$30,'DISCHARGE RANKS'!$A$2:$A$30)</f>
        <v>3</v>
      </c>
      <c r="BT6" s="27">
        <f>LOOKUP('DISCHARGE INPUT PROFILES'!BV23,'DISCHARGE RANKS'!$P$2:$P$30,'DISCHARGE RANKS'!$A$2:$A$30)</f>
        <v>4</v>
      </c>
      <c r="BU6" s="28">
        <f>LOOKUP('DISCHARGE INPUT PROFILES'!BW23,'DISCHARGE RANKS'!$P$2:$P$30,'DISCHARGE RANKS'!$A$2:$A$30)</f>
        <v>1</v>
      </c>
      <c r="BV6" s="28">
        <f>LOOKUP('DISCHARGE INPUT PROFILES'!BX23,'DISCHARGE RANKS'!$P$2:$P$30,'DISCHARGE RANKS'!$A$2:$A$30)</f>
        <v>6</v>
      </c>
      <c r="BW6" s="29">
        <f>LOOKUP('DISCHARGE INPUT PROFILES'!BY23,'DISCHARGE RANKS'!$P$2:$P$30,'DISCHARGE RANKS'!$A$2:$A$30)</f>
        <v>7</v>
      </c>
      <c r="BY6" s="27">
        <f>LOOKUP('DISCHARGE INPUT PROFILES'!CA23,'DISCHARGE RANKS'!$Q$2:$Q$30,'DISCHARGE RANKS'!$A$2:$A$30)</f>
        <v>1</v>
      </c>
      <c r="BZ6" s="28">
        <f>LOOKUP('DISCHARGE INPUT PROFILES'!CB23,'DISCHARGE RANKS'!$Q$2:$Q$30,'DISCHARGE RANKS'!$A$2:$A$30)</f>
        <v>1</v>
      </c>
      <c r="CA6" s="28">
        <f>LOOKUP('DISCHARGE INPUT PROFILES'!CC23,'DISCHARGE RANKS'!$Q$2:$Q$30,'DISCHARGE RANKS'!$A$2:$A$30)</f>
        <v>1</v>
      </c>
      <c r="CB6" s="29">
        <f>LOOKUP('DISCHARGE INPUT PROFILES'!CD23,'DISCHARGE RANKS'!$Q$2:$Q$30,'DISCHARGE RANKS'!$A$2:$A$30)</f>
        <v>1</v>
      </c>
      <c r="CD6" s="27">
        <f>LOOKUP('DISCHARGE INPUT PROFILES'!CF23,'DISCHARGE RANKS'!$R$2:$R$30,'DISCHARGE RANKS'!$A$2:$A$30)</f>
        <v>1</v>
      </c>
      <c r="CE6" s="28">
        <f>LOOKUP('DISCHARGE INPUT PROFILES'!CG23,'DISCHARGE RANKS'!$R$2:$R$30,'DISCHARGE RANKS'!$A$2:$A$30)</f>
        <v>1</v>
      </c>
      <c r="CF6" s="28">
        <f>LOOKUP('DISCHARGE INPUT PROFILES'!CH23,'DISCHARGE RANKS'!$R$2:$R$30,'DISCHARGE RANKS'!$A$2:$A$30)</f>
        <v>1</v>
      </c>
      <c r="CG6" s="29">
        <f>LOOKUP('DISCHARGE INPUT PROFILES'!CI23,'DISCHARGE RANKS'!$R$2:$R$30,'DISCHARGE RANKS'!$A$2:$A$30)</f>
        <v>3</v>
      </c>
      <c r="CI6" s="27">
        <f>LOOKUP('DISCHARGE INPUT PROFILES'!CK23,'DISCHARGE RANKS'!$S$2:$S$30,'DISCHARGE RANKS'!$A$2:$A$30)</f>
        <v>1</v>
      </c>
      <c r="CJ6" s="28">
        <f>LOOKUP('DISCHARGE INPUT PROFILES'!CL23,'DISCHARGE RANKS'!$S$2:$S$30,'DISCHARGE RANKS'!$A$2:$A$30)</f>
        <v>1</v>
      </c>
      <c r="CK6" s="28">
        <f>LOOKUP('DISCHARGE INPUT PROFILES'!CM23,'DISCHARGE RANKS'!$S$2:$S$30,'DISCHARGE RANKS'!$A$2:$A$30)</f>
        <v>1</v>
      </c>
      <c r="CL6" s="29">
        <f>LOOKUP('DISCHARGE INPUT PROFILES'!CN23,'DISCHARGE RANKS'!$S$2:$S$30,'DISCHARGE RANKS'!$A$2:$A$30)</f>
        <v>1</v>
      </c>
      <c r="CN6" s="27">
        <f>LOOKUP('DISCHARGE INPUT PROFILES'!CP23,'DISCHARGE RANKS'!$T$2:$T$30,'DISCHARGE RANKS'!$A$2:$A$30)</f>
        <v>1</v>
      </c>
      <c r="CO6" s="28">
        <f>LOOKUP('DISCHARGE INPUT PROFILES'!CQ23,'DISCHARGE RANKS'!$T$2:$T$30,'DISCHARGE RANKS'!$A$2:$A$30)</f>
        <v>1</v>
      </c>
      <c r="CP6" s="28">
        <f>LOOKUP('DISCHARGE INPUT PROFILES'!CR23,'DISCHARGE RANKS'!$T$2:$T$30,'DISCHARGE RANKS'!$A$2:$A$30)</f>
        <v>1</v>
      </c>
      <c r="CQ6" s="29">
        <f>LOOKUP('DISCHARGE INPUT PROFILES'!CS23,'DISCHARGE RANKS'!$T$2:$T$30,'DISCHARGE RANKS'!$A$2:$A$30)</f>
        <v>1</v>
      </c>
      <c r="CS6" s="27">
        <f>LOOKUP('DISCHARGE INPUT PROFILES'!CU23,'DISCHARGE RANKS'!$U$2:$U$30,'DISCHARGE RANKS'!$A$2:$A$30)</f>
        <v>1</v>
      </c>
      <c r="CT6" s="28">
        <f>LOOKUP('DISCHARGE INPUT PROFILES'!CV23,'DISCHARGE RANKS'!$U$2:$U$30,'DISCHARGE RANKS'!$A$2:$A$30)</f>
        <v>1</v>
      </c>
      <c r="CU6" s="28">
        <f>LOOKUP('DISCHARGE INPUT PROFILES'!CW23,'DISCHARGE RANKS'!$U$2:$U$30,'DISCHARGE RANKS'!$A$2:$A$30)</f>
        <v>1</v>
      </c>
      <c r="CV6" s="29">
        <f>LOOKUP('DISCHARGE INPUT PROFILES'!CX23,'DISCHARGE RANKS'!$U$2:$U$30,'DISCHARGE RANKS'!$A$2:$A$30)</f>
        <v>1</v>
      </c>
      <c r="CX6" s="27">
        <f>LOOKUP('DISCHARGE INPUT PROFILES'!CZ23,'DISCHARGE RANKS'!$V$2:$V$30,'DISCHARGE RANKS'!$A$2:$A$30)</f>
        <v>1</v>
      </c>
      <c r="CY6" s="28">
        <f>LOOKUP('DISCHARGE INPUT PROFILES'!DA23,'DISCHARGE RANKS'!$V$2:$V$30,'DISCHARGE RANKS'!$A$2:$A$30)</f>
        <v>1</v>
      </c>
      <c r="CZ6" s="28">
        <f>LOOKUP('DISCHARGE INPUT PROFILES'!DB23,'DISCHARGE RANKS'!$V$2:$V$30,'DISCHARGE RANKS'!$A$2:$A$30)</f>
        <v>1</v>
      </c>
      <c r="DA6" s="29">
        <f>LOOKUP('DISCHARGE INPUT PROFILES'!DC23,'DISCHARGE RANKS'!$V$2:$V$30,'DISCHARGE RANKS'!$A$2:$A$30)</f>
        <v>2</v>
      </c>
      <c r="DC6" s="27">
        <f>LOOKUP('DISCHARGE INPUT PROFILES'!DE23,'DISCHARGE RANKS'!$W$2:$W$30,'DISCHARGE RANKS'!$A$2:$A$30)</f>
        <v>4</v>
      </c>
      <c r="DD6" s="28">
        <f>LOOKUP('DISCHARGE INPUT PROFILES'!DF23,'DISCHARGE RANKS'!$W$2:$W$30,'DISCHARGE RANKS'!$A$2:$A$30)</f>
        <v>2</v>
      </c>
      <c r="DE6" s="28">
        <f>LOOKUP('DISCHARGE INPUT PROFILES'!DG23,'DISCHARGE RANKS'!$W$2:$W$30,'DISCHARGE RANKS'!$A$2:$A$30)</f>
        <v>6</v>
      </c>
      <c r="DF6" s="29">
        <f>LOOKUP('DISCHARGE INPUT PROFILES'!DH23,'DISCHARGE RANKS'!$W$2:$W$30,'DISCHARGE RANKS'!$A$2:$A$30)</f>
        <v>6</v>
      </c>
      <c r="DH6" s="27">
        <f>LOOKUP('DISCHARGE INPUT PROFILES'!DJ23,'DISCHARGE RANKS'!$X$2:$X$30,'DISCHARGE RANKS'!$A$2:$A$30)</f>
        <v>1</v>
      </c>
      <c r="DI6" s="28">
        <f>LOOKUP('DISCHARGE INPUT PROFILES'!DK23,'DISCHARGE RANKS'!$X$2:$X$30,'DISCHARGE RANKS'!$A$2:$A$30)</f>
        <v>1</v>
      </c>
      <c r="DJ6" s="28">
        <f>LOOKUP('DISCHARGE INPUT PROFILES'!DL23,'DISCHARGE RANKS'!$X$2:$X$30,'DISCHARGE RANKS'!$A$2:$A$30)</f>
        <v>1</v>
      </c>
      <c r="DK6" s="29">
        <f>LOOKUP('DISCHARGE INPUT PROFILES'!DM23,'DISCHARGE RANKS'!$X$2:$X$30,'DISCHARGE RANKS'!$A$2:$A$30)</f>
        <v>2</v>
      </c>
      <c r="DM6" s="27">
        <f>LOOKUP('DISCHARGE INPUT PROFILES'!DO23,'DISCHARGE RANKS'!$Y$2:$Y$30,'DISCHARGE RANKS'!$A$2:$A$30)</f>
        <v>1</v>
      </c>
      <c r="DN6" s="28">
        <f>LOOKUP('DISCHARGE INPUT PROFILES'!DP23,'DISCHARGE RANKS'!$Y$2:$Y$30,'DISCHARGE RANKS'!$A$2:$A$30)</f>
        <v>1</v>
      </c>
      <c r="DO6" s="28">
        <f>LOOKUP('DISCHARGE INPUT PROFILES'!DQ23,'DISCHARGE RANKS'!$Y$2:$Y$30,'DISCHARGE RANKS'!$A$2:$A$30)</f>
        <v>1</v>
      </c>
      <c r="DP6" s="29">
        <f>LOOKUP('DISCHARGE INPUT PROFILES'!DR23,'DISCHARGE RANKS'!$Y$2:$Y$30,'DISCHARGE RANKS'!$A$2:$A$30)</f>
        <v>1</v>
      </c>
      <c r="DR6" s="27">
        <f>LOOKUP('DISCHARGE INPUT PROFILES'!DT23,'DISCHARGE RANKS'!$Z$2:$Z$30,'DISCHARGE RANKS'!$A$2:$A$30)</f>
        <v>1</v>
      </c>
      <c r="DS6" s="28">
        <f>LOOKUP('DISCHARGE INPUT PROFILES'!DU23,'DISCHARGE RANKS'!$Z$2:$Z$30,'DISCHARGE RANKS'!$A$2:$A$30)</f>
        <v>1</v>
      </c>
      <c r="DT6" s="28">
        <f>LOOKUP('DISCHARGE INPUT PROFILES'!DV23,'DISCHARGE RANKS'!$Z$2:$Z$30,'DISCHARGE RANKS'!$A$2:$A$30)</f>
        <v>1</v>
      </c>
      <c r="DU6" s="29">
        <f>LOOKUP('DISCHARGE INPUT PROFILES'!DW23,'DISCHARGE RANKS'!$Z$2:$Z$30,'DISCHARGE RANKS'!$A$2:$A$30)</f>
        <v>1</v>
      </c>
      <c r="DW6" s="27">
        <f>LOOKUP('DISCHARGE INPUT PROFILES'!DY23,'DISCHARGE RANKS'!$AA$2:$AA$30,'DISCHARGE RANKS'!$A$2:$A$30)</f>
        <v>1</v>
      </c>
      <c r="DX6" s="28">
        <f>LOOKUP('DISCHARGE INPUT PROFILES'!DZ23,'DISCHARGE RANKS'!$AA$2:$AA$30,'DISCHARGE RANKS'!$A$2:$A$30)</f>
        <v>1</v>
      </c>
      <c r="DY6" s="28">
        <f>LOOKUP('DISCHARGE INPUT PROFILES'!EA23,'DISCHARGE RANKS'!$AA$2:$AA$30,'DISCHARGE RANKS'!$A$2:$A$30)</f>
        <v>1</v>
      </c>
      <c r="DZ6" s="29">
        <f>LOOKUP('DISCHARGE INPUT PROFILES'!EB23,'DISCHARGE RANKS'!$AA$2:$AA$30,'DISCHARGE RANKS'!$A$2:$A$30)</f>
        <v>1</v>
      </c>
      <c r="EB6" s="27">
        <f>LOOKUP('DISCHARGE INPUT PROFILES'!ED23,'DISCHARGE RANKS'!$AB$2:$AB$30,'DISCHARGE RANKS'!$A$2:$A$30)</f>
        <v>1</v>
      </c>
      <c r="EC6" s="28">
        <f>LOOKUP('DISCHARGE INPUT PROFILES'!EE23,'DISCHARGE RANKS'!$AB$2:$AB$30,'DISCHARGE RANKS'!$A$2:$A$30)</f>
        <v>1</v>
      </c>
      <c r="ED6" s="28">
        <f>LOOKUP('DISCHARGE INPUT PROFILES'!EF23,'DISCHARGE RANKS'!$AB$2:$AB$30,'DISCHARGE RANKS'!$A$2:$A$30)</f>
        <v>1</v>
      </c>
      <c r="EE6" s="29">
        <f>LOOKUP('DISCHARGE INPUT PROFILES'!EG23,'DISCHARGE RANKS'!$AB$2:$AB$30,'DISCHARGE RANKS'!$A$2:$A$30)</f>
        <v>3</v>
      </c>
    </row>
  </sheetData>
  <mergeCells count="27">
    <mergeCell ref="BT1:BW1"/>
    <mergeCell ref="BY1:CB1"/>
    <mergeCell ref="CD1:CG1"/>
    <mergeCell ref="CI1:CL1"/>
    <mergeCell ref="CN1:CQ1"/>
    <mergeCell ref="AP1:AS1"/>
    <mergeCell ref="AU1:AX1"/>
    <mergeCell ref="AZ1:BC1"/>
    <mergeCell ref="BE1:BH1"/>
    <mergeCell ref="BO1:BR1"/>
    <mergeCell ref="BJ1:BM1"/>
    <mergeCell ref="DW1:DZ1"/>
    <mergeCell ref="EB1:EE1"/>
    <mergeCell ref="B1:E1"/>
    <mergeCell ref="G1:J1"/>
    <mergeCell ref="Q1:T1"/>
    <mergeCell ref="L1:O1"/>
    <mergeCell ref="V1:Y1"/>
    <mergeCell ref="AF1:AI1"/>
    <mergeCell ref="AA1:AD1"/>
    <mergeCell ref="AK1:AN1"/>
    <mergeCell ref="CS1:CV1"/>
    <mergeCell ref="CX1:DA1"/>
    <mergeCell ref="DC1:DF1"/>
    <mergeCell ref="DH1:DK1"/>
    <mergeCell ref="DM1:DP1"/>
    <mergeCell ref="DR1:D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DISCHARGE INPUT PROFILES</vt:lpstr>
      <vt:lpstr>DISCHARGE RANKS</vt:lpstr>
      <vt:lpstr>MEDIAN RANKS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2023-04-03T12:51:45Z</dcterms:created>
  <dcterms:modified xsi:type="dcterms:W3CDTF">2023-04-04T07:59:08Z</dcterms:modified>
</cp:coreProperties>
</file>