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ukina\projects\rtm\tests\"/>
    </mc:Choice>
  </mc:AlternateContent>
  <xr:revisionPtr revIDLastSave="0" documentId="13_ncr:1_{F7D9BF3D-9E45-4FA2-B5C3-9F8DF71B914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est_worksheet" sheetId="21" r:id="rId1"/>
    <sheet name="Procedure Based Requirements" sheetId="27" r:id="rId2"/>
    <sheet name="Procedure Based Requirements2" sheetId="22" r:id="rId3"/>
    <sheet name="test_validation" sheetId="23" r:id="rId4"/>
    <sheet name="nonsense_fields" sheetId="26" r:id="rId5"/>
    <sheet name="cascade" sheetId="25" r:id="rId6"/>
    <sheet name="tags" sheetId="28" r:id="rId7"/>
  </sheets>
  <definedNames>
    <definedName name="_xlnm._FilterDatabase" localSheetId="1" hidden="1">'Procedure Based Requirements'!$A$2:$O$80</definedName>
    <definedName name="_xlnm._FilterDatabase" localSheetId="2" hidden="1">'Procedure Based Requirements2'!$A$2:$O$2</definedName>
    <definedName name="_xlnm._FilterDatabase" localSheetId="0" hidden="1">test_worksheet!$A$2:$O$2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5" l="1"/>
  <c r="A4" i="28" l="1"/>
  <c r="A5" i="28" s="1"/>
  <c r="C4" i="25" l="1"/>
  <c r="C5" i="25" s="1"/>
  <c r="C6" i="25" s="1"/>
  <c r="C7" i="25" s="1"/>
  <c r="C10" i="25" l="1"/>
  <c r="C8" i="25"/>
  <c r="C9" i="25" s="1"/>
  <c r="D4" i="25"/>
  <c r="D5" i="25"/>
  <c r="D13" i="25" s="1"/>
  <c r="B5" i="25" l="1"/>
  <c r="D6" i="25" s="1"/>
  <c r="D12" i="25" s="1"/>
  <c r="D3" i="23"/>
  <c r="D10" i="23"/>
  <c r="B3" i="23"/>
  <c r="B4" i="23" s="1"/>
  <c r="B5" i="23" s="1"/>
  <c r="B6" i="23" s="1"/>
  <c r="B7" i="23" s="1"/>
  <c r="B8" i="23" s="1"/>
  <c r="B9" i="23" s="1"/>
  <c r="B10" i="23" s="1"/>
  <c r="B11" i="23" s="1"/>
  <c r="O4" i="21"/>
  <c r="N4" i="21"/>
  <c r="M4" i="21"/>
  <c r="L4" i="21"/>
  <c r="K4" i="21"/>
  <c r="I4" i="21"/>
  <c r="H4" i="21"/>
  <c r="G4" i="21"/>
  <c r="F4" i="21"/>
  <c r="E4" i="21"/>
  <c r="D4" i="21"/>
  <c r="C4" i="21"/>
  <c r="B4" i="21"/>
  <c r="A4" i="21"/>
  <c r="B6" i="25" l="1"/>
  <c r="B7" i="25" s="1"/>
  <c r="D7" i="25"/>
  <c r="D10" i="25" s="1"/>
  <c r="D8" i="25" l="1"/>
  <c r="B8" i="25"/>
  <c r="B9" i="25" s="1"/>
  <c r="B10" i="25" s="1"/>
  <c r="B11" i="25" s="1"/>
  <c r="B12" i="25" s="1"/>
  <c r="B13" i="25" s="1"/>
  <c r="B14" i="25" s="1"/>
  <c r="D9" i="25"/>
  <c r="B3" i="21"/>
  <c r="B5" i="21" s="1"/>
  <c r="C3" i="21"/>
  <c r="C5" i="21" s="1"/>
  <c r="D3" i="21"/>
  <c r="E3" i="21"/>
  <c r="E5" i="21" s="1"/>
  <c r="F3" i="21"/>
  <c r="F5" i="21" s="1"/>
  <c r="G3" i="21"/>
  <c r="G5" i="21" s="1"/>
  <c r="H3" i="21"/>
  <c r="I3" i="21"/>
  <c r="I5" i="21" s="1"/>
  <c r="J3" i="21"/>
  <c r="J5" i="21" s="1"/>
  <c r="K3" i="21"/>
  <c r="K5" i="21" s="1"/>
  <c r="L3" i="21"/>
  <c r="L5" i="21" s="1"/>
  <c r="M3" i="21"/>
  <c r="M5" i="21" s="1"/>
  <c r="N3" i="21"/>
  <c r="N5" i="21" s="1"/>
  <c r="O3" i="21"/>
  <c r="O5" i="21" s="1"/>
  <c r="D5" i="21"/>
  <c r="H5" i="21"/>
  <c r="A5" i="21"/>
  <c r="A3" i="21"/>
  <c r="B15" i="25" l="1"/>
  <c r="B16" i="25" s="1"/>
  <c r="B17" i="25" s="1"/>
  <c r="B18" i="25" s="1"/>
  <c r="B19" i="25" s="1"/>
  <c r="B20" i="25" s="1"/>
  <c r="B21" i="25" s="1"/>
  <c r="D22" i="25" l="1"/>
  <c r="B22" i="25"/>
  <c r="B23" i="25" s="1"/>
  <c r="D23" i="25"/>
  <c r="D21" i="25"/>
  <c r="D24" i="25" l="1"/>
  <c r="B24" i="25"/>
  <c r="D25" i="25" l="1"/>
  <c r="B25" i="25"/>
  <c r="D26" i="25" l="1"/>
  <c r="B26" i="25"/>
  <c r="D27" i="25" l="1"/>
  <c r="B27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tc={4AB33BBD-8845-41EF-A55D-07BBCE08DB10}</author>
  </authors>
  <commentList>
    <comment ref="J4" authorId="0" shapeId="0" xr:uid="{4AB33BBD-8845-41EF-A55D-07BBCE08DB10}">
      <text>
        <t>[Threaded comment]
Your version of Excel allows you to read this threaded comment; however, any edits to it will get removed if the file is opened in a newer version of Excel. Learn more: https://go.microsoft.com/fwlink/?linkid=870924
Comment:
    fail: val_cell_not_empty</t>
      </text>
    </comment>
  </commentList>
</comments>
</file>

<file path=xl/sharedStrings.xml><?xml version="1.0" encoding="utf-8"?>
<sst xmlns="http://schemas.openxmlformats.org/spreadsheetml/2006/main" count="886" uniqueCount="328">
  <si>
    <t>ID</t>
  </si>
  <si>
    <t>Procedure Step</t>
  </si>
  <si>
    <t>User Need</t>
  </si>
  <si>
    <t>Design Input</t>
  </si>
  <si>
    <t>DO Solution L1</t>
  </si>
  <si>
    <t>DO Solution L2</t>
  </si>
  <si>
    <t>DO Solution L3</t>
  </si>
  <si>
    <t>Cascade Level</t>
  </si>
  <si>
    <t>Requirement Statement</t>
  </si>
  <si>
    <t>Requirement Rationale</t>
  </si>
  <si>
    <t>Verification or
Validation Strategy</t>
  </si>
  <si>
    <t>Verification or Validation Results</t>
  </si>
  <si>
    <t>Devices</t>
  </si>
  <si>
    <t>Design Ouptut Feature
(with CTQ ID #)</t>
  </si>
  <si>
    <t>CTQ?
Yes, No, N/A</t>
  </si>
  <si>
    <t>PassOrFail</t>
  </si>
  <si>
    <t>Pass</t>
  </si>
  <si>
    <t>Fail</t>
  </si>
  <si>
    <t>BodyIndex</t>
  </si>
  <si>
    <t>hello</t>
  </si>
  <si>
    <t>world</t>
  </si>
  <si>
    <t>val_cells_not_empty</t>
  </si>
  <si>
    <t>greet</t>
  </si>
  <si>
    <t>val_column_sort</t>
  </si>
  <si>
    <t>val_column_exist</t>
  </si>
  <si>
    <t>X</t>
  </si>
  <si>
    <t>index</t>
  </si>
  <si>
    <t>parent</t>
  </si>
  <si>
    <t>position</t>
  </si>
  <si>
    <t>banana</t>
  </si>
  <si>
    <t>orange</t>
  </si>
  <si>
    <t>apple</t>
  </si>
  <si>
    <t>grape</t>
  </si>
  <si>
    <t>Verification or Validation Strategy</t>
  </si>
  <si>
    <t>CTQ? Yes, No, N/A</t>
  </si>
  <si>
    <t>Design Output Feature (with CTQ ID #)</t>
  </si>
  <si>
    <t>XX</t>
  </si>
  <si>
    <t>one_entry</t>
  </si>
  <si>
    <t>C</t>
  </si>
  <si>
    <t>PROCEDURE STEP</t>
  </si>
  <si>
    <t>BUSINESS NEED</t>
  </si>
  <si>
    <t>RISK NEED</t>
  </si>
  <si>
    <t>DESIGN INPUT</t>
  </si>
  <si>
    <t>cascade_level_not_empty</t>
  </si>
  <si>
    <t>cascade_level_matching</t>
  </si>
  <si>
    <t>invalid input</t>
  </si>
  <si>
    <t>cascade_level_valid_input</t>
  </si>
  <si>
    <t>not_empty</t>
  </si>
  <si>
    <t>P010</t>
  </si>
  <si>
    <t>P020</t>
  </si>
  <si>
    <t>P010-001</t>
  </si>
  <si>
    <t>P010-002</t>
  </si>
  <si>
    <t>P010-003</t>
  </si>
  <si>
    <t>P010-004</t>
  </si>
  <si>
    <t>P010-005</t>
  </si>
  <si>
    <t>P010-006</t>
  </si>
  <si>
    <t>P010-007</t>
  </si>
  <si>
    <t>P010-008</t>
  </si>
  <si>
    <t>P010-009</t>
  </si>
  <si>
    <t>P010-010</t>
  </si>
  <si>
    <t>P020-002</t>
  </si>
  <si>
    <t>P020-003</t>
  </si>
  <si>
    <t>P020-004</t>
  </si>
  <si>
    <t>P020-005</t>
  </si>
  <si>
    <t>P020-006</t>
  </si>
  <si>
    <t>P020-007</t>
  </si>
  <si>
    <t>P020-008</t>
  </si>
  <si>
    <t>P020-009</t>
  </si>
  <si>
    <t>P020-010</t>
  </si>
  <si>
    <t>P020-011</t>
  </si>
  <si>
    <t>P020-012</t>
  </si>
  <si>
    <t>P020-013</t>
  </si>
  <si>
    <t>P020-014</t>
  </si>
  <si>
    <t>non_root_ids_start_w_root_id</t>
  </si>
  <si>
    <t>Prepare patient</t>
  </si>
  <si>
    <t>-</t>
  </si>
  <si>
    <t>P030</t>
  </si>
  <si>
    <t>Reduce fracture</t>
  </si>
  <si>
    <t>P040</t>
  </si>
  <si>
    <t>Select implant sizes</t>
  </si>
  <si>
    <t>P050</t>
  </si>
  <si>
    <t>Prepare canal and insert nail</t>
  </si>
  <si>
    <t>P060</t>
  </si>
  <si>
    <t>Assemble insertion instruments to the nail.</t>
  </si>
  <si>
    <t>P070</t>
  </si>
  <si>
    <t>Prep for head element insertion</t>
  </si>
  <si>
    <t>P070-010</t>
  </si>
  <si>
    <t>USER NEED</t>
  </si>
  <si>
    <t>Surgeon visualizes implant location prior to placement with maximum accuracy.
OR
Surgeon wants to insert head element with guided insertion.</t>
  </si>
  <si>
    <t>VOC Summary…..</t>
  </si>
  <si>
    <t>Validation strategy goes here…..</t>
  </si>
  <si>
    <t>W/C #0000XXXXXX</t>
  </si>
  <si>
    <t>Coupling Screw
Helical Blade
Screw
Guide Wire</t>
  </si>
  <si>
    <t>No</t>
  </si>
  <si>
    <t>P070-020</t>
  </si>
  <si>
    <t>Head element implants shall be compatible with existing 357.399 guide wire (to provide guided insertion).
#MatingParts</t>
  </si>
  <si>
    <t>Design Input rationale goes here…..</t>
  </si>
  <si>
    <t>Design Input verification strategy goes here…..</t>
  </si>
  <si>
    <t>Helical Blade
Screw
Guide Wire</t>
  </si>
  <si>
    <t>P070-030</t>
  </si>
  <si>
    <t>F</t>
  </si>
  <si>
    <t>DESIGN SOLUTION</t>
  </si>
  <si>
    <t>Helical blade cannulation has clearance of 0.02 to 0.05mm with guide wire OD at worst case conditions.</t>
  </si>
  <si>
    <t>L1 Solution rationale goes here……</t>
  </si>
  <si>
    <t>Verification strategy goes here……</t>
  </si>
  <si>
    <t>Helical Blade
Guide Wire</t>
  </si>
  <si>
    <t>Blade HE Shaft:  Inner diameter (CTQ05)</t>
  </si>
  <si>
    <t xml:space="preserve">Yes
</t>
  </si>
  <si>
    <t>P070-040</t>
  </si>
  <si>
    <t>Screw cannulation has clearance of 0.02 to 0.05mm with guide wire OD at worst case conditions.</t>
  </si>
  <si>
    <t>Screw
Guide Wire</t>
  </si>
  <si>
    <t>Screw HE Shaft:  Inner diameter (CTQ06)</t>
  </si>
  <si>
    <t>P070-050</t>
  </si>
  <si>
    <t>Coupling screw shall be compatible with existing 357.399 guide wire (to provide guided insertion).
#MatingParts</t>
  </si>
  <si>
    <t>Coupling Screw
Guide Wire</t>
  </si>
  <si>
    <t>N/A</t>
  </si>
  <si>
    <t>P070-060</t>
  </si>
  <si>
    <t>Coupling screw cannulation has clearance of 0.02 to 0.05mm with guide wire OD at worst case conditions.</t>
  </si>
  <si>
    <t>Coupling Screw:  Cannulation diameter (CTQ07)</t>
  </si>
  <si>
    <t>P080</t>
  </si>
  <si>
    <t>Measure for head element length</t>
  </si>
  <si>
    <t>P090</t>
  </si>
  <si>
    <t>Drill for head element</t>
  </si>
  <si>
    <t>P090-010</t>
  </si>
  <si>
    <t>Surgeon drills head element trajectory with maximum accuracy.
OR
Surgeon wants to drill pilot hole for implant insertion.</t>
  </si>
  <si>
    <t>Guide Sleeve
Drill Bit</t>
  </si>
  <si>
    <t>P090-020</t>
  </si>
  <si>
    <t>New guide sleeve shall be compatible with existing TFNA drill bits (03.037.021, 03.037.022).
#MatingParts</t>
  </si>
  <si>
    <t>P090-030</t>
  </si>
  <si>
    <t>The ID of the guide sleeve has a clearance of 0.02 to 0.05mm with the OD of the lateral drill bits (03.037.021, 03.037.022) at worst case conditions.</t>
  </si>
  <si>
    <t>Guide sleeve: Cannulation diameter (CTQ08)</t>
  </si>
  <si>
    <t>P100</t>
  </si>
  <si>
    <t>Tap for screw head element</t>
  </si>
  <si>
    <t>P100-010</t>
  </si>
  <si>
    <t>Surgeon taps for screw head element with maximum accuracy.
OR
Surgeon wants to tap pilot hole to prepare for screw insertion.</t>
  </si>
  <si>
    <t>Guide Sleeve
Tap</t>
  </si>
  <si>
    <t>P100-020</t>
  </si>
  <si>
    <t>New guide sleeve shall be compatible with the existing TFNA screw tap (03.037.027).
#MatingParts</t>
  </si>
  <si>
    <t>P100-030</t>
  </si>
  <si>
    <t>The ID of the guide sleeve has a clearance of 0.02 to 0.05mm with the OD of the screw tap (03.037.027) at worst case conditions.</t>
  </si>
  <si>
    <t>P110</t>
  </si>
  <si>
    <t>Back table assembly of head element and instrument</t>
  </si>
  <si>
    <t>P110-010</t>
  </si>
  <si>
    <t>Scrub tech assembles implant to insertion instrument with maximum accuracy.
-or-
Scrub tech wants to assemble implant to instrument to prepare for implant insertion.</t>
  </si>
  <si>
    <t>Blade Impactor Fine Adjust.
Blade Impactor
Screw Inserter
Coupling Screw
Helical Blade
Screw</t>
  </si>
  <si>
    <t>P110-020</t>
  </si>
  <si>
    <t>Blade impactor shall only attach to the new helical blade implant and not attach to any other HEs (including existing TFNA implants).
#MatingParts</t>
  </si>
  <si>
    <t>Blade Impactor Fine Adjust.
Blade Impactor
Helical Blade
TFNA Blade
TFNA Screw</t>
  </si>
  <si>
    <t>P110-030</t>
  </si>
  <si>
    <t>Keyed flat feature prevents helical blade components (Shaft and Sleeve) from being assembled in the incorrect orientation (Shaft and Sleeve Component 180º off)</t>
  </si>
  <si>
    <t>Helical Blade</t>
  </si>
  <si>
    <t>P110-040</t>
  </si>
  <si>
    <t>Blade impactor has a keyed feature (add type of feature) which matches the keyed feature that is unique to the telescoping helical blade.</t>
  </si>
  <si>
    <t>P110-050</t>
  </si>
  <si>
    <t>Blade Impactor has a keyed feature (add type of feature) that only attaches to helical blade in one orientation.</t>
  </si>
  <si>
    <t>Blade Impactor Fine Adjust.
Blade Impactor
Helical Blade</t>
  </si>
  <si>
    <t>P110-060</t>
  </si>
  <si>
    <t>Screw inserter shall only attach to the new screw implant and not attach to any other HEs (including existing TFNA implants). 
#MatingParts</t>
  </si>
  <si>
    <t>Screw Inserter
Screw
TFNA Helical Blade
TFNA Screw</t>
  </si>
  <si>
    <t>P110-070</t>
  </si>
  <si>
    <t>Keyed flat feature prevents screw components (Shaft and Sleeve) from being assembled in the incorrect orientation (Shaft and Sleeve Component 180º off)</t>
  </si>
  <si>
    <t>Screw Inserter
Screw</t>
  </si>
  <si>
    <t>P110-080</t>
  </si>
  <si>
    <t xml:space="preserve">Screw inserter has a keyed feature (add type of feature) which matches the keyed feature that is unique to the telescoping screw head element.  </t>
  </si>
  <si>
    <t>Screw
TFNA Helical Blade
TFNA Screw</t>
  </si>
  <si>
    <t>P110-090</t>
  </si>
  <si>
    <t>Screw Inserter has a keyed feature (add type of feature) that only attaches to Screw in one orientation.</t>
  </si>
  <si>
    <t>P110-100</t>
  </si>
  <si>
    <t>Coupling screw shall be tightened to implant with at least TBD Nm of torque.
#MechProperties</t>
  </si>
  <si>
    <t>Coupling Screw
Helical Blade
Screw</t>
  </si>
  <si>
    <t>P110-110</t>
  </si>
  <si>
    <t xml:space="preserve">Coupling screw has cross holes to mate with 321.170 Pin Wrench for assisted tightening or loosening to the TFNA telescoping head element. </t>
  </si>
  <si>
    <t>Coupling Screw
Pin Wrench</t>
  </si>
  <si>
    <t>P110-120</t>
  </si>
  <si>
    <t>Coupling screw threaded tip has at least 2.5mm engagement with HEs when assembled to screw inserter or blade impactor.</t>
  </si>
  <si>
    <t>Blade Impactor Fine Adjust.
Blade Impactor
Coupling Screw
Screw Inserter
Helical Blade
Screw</t>
  </si>
  <si>
    <t>P110-130</t>
  </si>
  <si>
    <t>Head element shall not collapse more than TBD mm during instrument assembly and insertion.
#Function</t>
  </si>
  <si>
    <t>Blade Impactor Fine Adjust.
Blade Impactor
Screw Inserter
Helical Blade
Screw</t>
  </si>
  <si>
    <t>P110-140</t>
  </si>
  <si>
    <t xml:space="preserve">Screw inserter feature (add feature) holds implant to length to prevent collapse  </t>
  </si>
  <si>
    <t>P110-150</t>
  </si>
  <si>
    <t>Blade impactor feature (add feature) holds implant to length to prevent collapse</t>
  </si>
  <si>
    <t>Blade Impactor FA 03.037.123:  Distal tip geometry
Blade Impactor 03.037.124:  Distal tip geometry
Blade HE Shaft:  Lateral cut out feature
Blade HE Sleeve:  Rack profile
Blade HE Sleeve:  Lateral profile length
Blade HE Sleeve:  Lateral flat profile</t>
  </si>
  <si>
    <t>P110-160</t>
  </si>
  <si>
    <t>Packaging features (add features) prevent clip removal until the implant is assembled to the inserter/impactor.</t>
  </si>
  <si>
    <t>Pkg. clip:  Retention feature</t>
  </si>
  <si>
    <t>P110-170</t>
  </si>
  <si>
    <t>Clearance opening of at least TBDmm diameter between the implant and the inserter/impactor while the device is still inside the packaging (for accessability).
#MatingParts</t>
  </si>
  <si>
    <t>P110-180</t>
  </si>
  <si>
    <t>Coupling screw shall be compatible with blade impactors. 
#MatingParts</t>
  </si>
  <si>
    <t>Blade Impactor Fine Adjust.
Blade Impactor
Coupling Screw</t>
  </si>
  <si>
    <t>P110-190</t>
  </si>
  <si>
    <t>Add compatibility features…</t>
  </si>
  <si>
    <t>P110-200</t>
  </si>
  <si>
    <t>Coupling screw shall be compatible with screw inserter. 
#MatingParts</t>
  </si>
  <si>
    <t>Screw Inserter
Coupling Screw</t>
  </si>
  <si>
    <t>P110-210</t>
  </si>
  <si>
    <t>P110-220</t>
  </si>
  <si>
    <t>Scrub tech assembles mating components with minimum number of steps.</t>
  </si>
  <si>
    <t>Blade Impactor Fine Adjust.
Blade Impactor
Screw Inserter</t>
  </si>
  <si>
    <t>P110-230</t>
  </si>
  <si>
    <t>Assembly of the blade impactor shall not require additional steps compared to existing TFNA. 
#Function</t>
  </si>
  <si>
    <t>Blade Impactor Fine Adjust.
Blade Impactor</t>
  </si>
  <si>
    <t>P110-240</t>
  </si>
  <si>
    <t xml:space="preserve">Handle is symmetrical and attaches to shaft in either orientation. </t>
  </si>
  <si>
    <t>03.037.123:  Handle core groove feature</t>
  </si>
  <si>
    <t>P110-250</t>
  </si>
  <si>
    <t>Retention feature in handle.</t>
  </si>
  <si>
    <t>Screw Inserter</t>
  </si>
  <si>
    <t>03.037.124:  Handle core groove feature</t>
  </si>
  <si>
    <t>P110-260</t>
  </si>
  <si>
    <t>Screw insertion shall not require additional steps or devices.  
#Function</t>
  </si>
  <si>
    <t>P110-270</t>
  </si>
  <si>
    <t>VOC User Need:  Surgeon inserts head element with maximum comfort and grip.
OR
Surgeon wants to use instruments without discomfort.</t>
  </si>
  <si>
    <t>P110-280</t>
  </si>
  <si>
    <t>All instruments that have a handle (UserInterface points) shall have a soft or coated handle.
#UserInterface</t>
  </si>
  <si>
    <t>P110-290</t>
  </si>
  <si>
    <t>Blade impactor handle per ES0449.</t>
  </si>
  <si>
    <t>P110-300</t>
  </si>
  <si>
    <t>Screw inserter handle per ES0449.</t>
  </si>
  <si>
    <t>P110-310</t>
  </si>
  <si>
    <t>Extraction instrument handle per ES0449.</t>
  </si>
  <si>
    <t>P110-320</t>
  </si>
  <si>
    <t xml:space="preserve">Surgeon and Scrub Tech assemble and use devices with maximum safety. </t>
  </si>
  <si>
    <t>Risk management……</t>
  </si>
  <si>
    <t>P110-330</t>
  </si>
  <si>
    <t>Instruments shall not have sharp edges in the areas that are handled. 
#UserInterface</t>
  </si>
  <si>
    <t>P120</t>
  </si>
  <si>
    <t>Insert head element implant</t>
  </si>
  <si>
    <t>P120-010</t>
  </si>
  <si>
    <t>Surgeon achieves adequate fixation for patient anatomy.</t>
  </si>
  <si>
    <t>P120-020</t>
  </si>
  <si>
    <t>Implants shall be provided in sizes to treat TBD anatomy (TBD percentile, etc.).
#Function
#Child = P600-060
#Child = P600-070</t>
  </si>
  <si>
    <t>P120-030</t>
  </si>
  <si>
    <t>#Child = P600-060</t>
  </si>
  <si>
    <t>P120-040</t>
  </si>
  <si>
    <t>#Child = P600-070</t>
  </si>
  <si>
    <t>P120-050</t>
  </si>
  <si>
    <t>Surgeon places implant in femoral head with maximum accuracy.</t>
  </si>
  <si>
    <t>P120-060</t>
  </si>
  <si>
    <t>System shall allow accuracy of +/- TBD mm for helical blade placement.
#Function
(Given the amount of solution statements, there are probably more DIs in this area.)</t>
  </si>
  <si>
    <t>P120-070</t>
  </si>
  <si>
    <t>Keyed features (flats) between the two components of the helical blade (Shaft and Sleeve) to maintain orientation within +/- X degrees after assembled together</t>
  </si>
  <si>
    <t>P120-080</t>
  </si>
  <si>
    <t xml:space="preserve">Impactor depth stop and rifling work in conjunction (ambiguous - identify how) to control number of revolutions blade undergoes during insertion. </t>
  </si>
  <si>
    <t>L2 Solution rationale goes here……</t>
  </si>
  <si>
    <t>P500</t>
  </si>
  <si>
    <t>Additional User Need requirements not defined by a specific procedure step</t>
  </si>
  <si>
    <t>P500-010</t>
  </si>
  <si>
    <t>Surgeon wants to……</t>
  </si>
  <si>
    <t>P600</t>
  </si>
  <si>
    <t>Additional Business requirements</t>
  </si>
  <si>
    <t>P600-010</t>
  </si>
  <si>
    <t>TFNA Telescoping Instruments shall replace the existing TFNA instruments with equivalent functions in the existing TFNA Graphic Case.</t>
  </si>
  <si>
    <t>Source of need goes here…..</t>
  </si>
  <si>
    <t>Not Required - this is not a User Need.</t>
  </si>
  <si>
    <t>Blade Impactor Fine Adjust.
Blade Impactor
Screw Inserter
Coupling Screw
Extraction Instrument
Flex Driver
Guide Sleeve</t>
  </si>
  <si>
    <t>P600-020</t>
  </si>
  <si>
    <t>New instruments shall have overall length within +/- TBD mm compared to comparable TFNA Core Instruments.
#Function</t>
  </si>
  <si>
    <t>P600-030</t>
  </si>
  <si>
    <t>Still need to add this.</t>
  </si>
  <si>
    <t>TBD
TBD
TBD..</t>
  </si>
  <si>
    <t>TBD</t>
  </si>
  <si>
    <t>P600-040</t>
  </si>
  <si>
    <t>Provide same standard of technology for implant options as existing TFNA system.</t>
  </si>
  <si>
    <t>Helical Blade
Screw</t>
  </si>
  <si>
    <t>P600-050</t>
  </si>
  <si>
    <t>Implants (helical blade and screw) in the new system shall be the same styles and sizes of head element options as existing TFNA system.
#Function</t>
  </si>
  <si>
    <t>P600-060</t>
  </si>
  <si>
    <t>Helical blade HE has 5mm increments from 80-130mm (in non-collapsed condition).
#AdditonalParent = P120-020</t>
  </si>
  <si>
    <t>P600-070</t>
  </si>
  <si>
    <t>Screw HE has 5mm increments from 80-130mm (in non-collapsed condition).
#AdditonalParent = P120-020</t>
  </si>
  <si>
    <t>Screw</t>
  </si>
  <si>
    <t>P700</t>
  </si>
  <si>
    <t>Additional Regulatory requirements</t>
  </si>
  <si>
    <t>P700-010</t>
  </si>
  <si>
    <t>REGULATORY NEED</t>
  </si>
  <si>
    <t>Product shall meet additional regulatory requirements specific to Japan.</t>
  </si>
  <si>
    <t>Japan Regulation TBD</t>
  </si>
  <si>
    <t>P700-020</t>
  </si>
  <si>
    <t xml:space="preserve">Construct strength shall be….
#MechProperties
</t>
  </si>
  <si>
    <t>P700-030</t>
  </si>
  <si>
    <t>TBD TBD TBD…..</t>
  </si>
  <si>
    <t>Need</t>
  </si>
  <si>
    <t>Solution Level 1</t>
  </si>
  <si>
    <t>Solution Level 2</t>
  </si>
  <si>
    <t>Solution Level 3</t>
  </si>
  <si>
    <t>Solution Level 4</t>
  </si>
  <si>
    <t>Index</t>
  </si>
  <si>
    <t>ReqStatement</t>
  </si>
  <si>
    <t xml:space="preserve">    #FirstLineAfterWhiteSpace</t>
  </si>
  <si>
    <t>No tag
Here neither
Also no</t>
  </si>
  <si>
    <t xml:space="preserve">This is a requirement
#SecondLineWithModifier abc def  
#ThirdLineNoModifier   </t>
  </si>
  <si>
    <t>#Function</t>
  </si>
  <si>
    <t>MatingParts</t>
  </si>
  <si>
    <t>#MechProperties</t>
  </si>
  <si>
    <t>#UserInterface</t>
  </si>
  <si>
    <t># child</t>
  </si>
  <si>
    <t/>
  </si>
  <si>
    <t>#CustomTag</t>
  </si>
  <si>
    <t>base_found</t>
  </si>
  <si>
    <t>CustomTag</t>
  </si>
  <si>
    <t>Function</t>
  </si>
  <si>
    <t>MechProperties</t>
  </si>
  <si>
    <t>UserInterface</t>
  </si>
  <si>
    <t>missing</t>
  </si>
  <si>
    <t>custom</t>
  </si>
  <si>
    <t>connected_edges</t>
  </si>
  <si>
    <t>mutual_edges</t>
  </si>
  <si>
    <t>ParentOf</t>
  </si>
  <si>
    <t>ChildOf</t>
  </si>
  <si>
    <t>fdsafdsa
#ParentOf P020</t>
  </si>
  <si>
    <t>#ChildOf P020-013</t>
  </si>
  <si>
    <t xml:space="preserve">   #ChildOf P010-001</t>
  </si>
  <si>
    <t>#ChildOf P999-999</t>
  </si>
  <si>
    <t>#ParentOf P333-333</t>
  </si>
  <si>
    <t>#ParentOf P010-009</t>
  </si>
  <si>
    <t>x_entry</t>
  </si>
  <si>
    <t>f_entry</t>
  </si>
  <si>
    <t>orphan</t>
  </si>
  <si>
    <t>USER NEEDssss</t>
  </si>
  <si>
    <t>x</t>
  </si>
  <si>
    <t>y</t>
  </si>
  <si>
    <r>
      <rPr>
        <u/>
        <sz val="11"/>
        <color indexed="8"/>
        <rFont val="Calibri"/>
        <family val="2"/>
      </rPr>
      <t>Screw Inserter 03.037.125:</t>
    </r>
    <r>
      <rPr>
        <sz val="11"/>
        <color theme="6" tint="-0.249977111117893"/>
        <rFont val="Calibri"/>
        <family val="2"/>
        <scheme val="minor"/>
      </rPr>
      <t xml:space="preserve">
Distal tip geometry (CTQ10)
</t>
    </r>
    <r>
      <rPr>
        <u/>
        <sz val="11"/>
        <color indexed="8"/>
        <rFont val="Calibri"/>
        <family val="2"/>
      </rPr>
      <t>Screw HE Shaft:</t>
    </r>
    <r>
      <rPr>
        <sz val="11"/>
        <color theme="6" tint="-0.249977111117893"/>
        <rFont val="Calibri"/>
        <family val="2"/>
        <scheme val="minor"/>
      </rPr>
      <t xml:space="preserve">
Lateral cut out feature
</t>
    </r>
    <r>
      <rPr>
        <u/>
        <sz val="11"/>
        <color indexed="8"/>
        <rFont val="Calibri"/>
        <family val="2"/>
      </rPr>
      <t>Screw HE Sleeve:</t>
    </r>
    <r>
      <rPr>
        <sz val="11"/>
        <color theme="6" tint="-0.249977111117893"/>
        <rFont val="Calibri"/>
        <family val="2"/>
        <scheme val="minor"/>
      </rPr>
      <t xml:space="preserve">
Rack profile
Lateral profile length
Lateral flat profile</t>
    </r>
  </si>
  <si>
    <r>
      <rPr>
        <u/>
        <sz val="11"/>
        <color theme="6" tint="-0.249977111117893"/>
        <rFont val="Calibri"/>
        <family val="2"/>
        <scheme val="minor"/>
      </rPr>
      <t>Blade HE Shaft</t>
    </r>
    <r>
      <rPr>
        <sz val="11"/>
        <color theme="6" tint="-0.249977111117893"/>
        <rFont val="Calibri"/>
        <family val="2"/>
        <scheme val="minor"/>
      </rPr>
      <t xml:space="preserve">
Helix core diameter (CTQ01)
Helix outer diameter (CTQ02)
Flute pull-out radius
Overall length</t>
    </r>
  </si>
  <si>
    <r>
      <rPr>
        <u/>
        <sz val="11"/>
        <color theme="6" tint="-0.249977111117893"/>
        <rFont val="Calibri"/>
        <family val="2"/>
        <scheme val="minor"/>
      </rPr>
      <t>Screw HE Shaft</t>
    </r>
    <r>
      <rPr>
        <sz val="11"/>
        <color theme="6" tint="-0.249977111117893"/>
        <rFont val="Calibri"/>
        <family val="2"/>
        <scheme val="minor"/>
      </rPr>
      <t xml:space="preserve">
Core diameter (CTQ03)
Thread outer diameter (CTQ04)
Thread pitch
Flank angles
Crest length
Overall length</t>
    </r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</si>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</sst>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indexed="8"/>
      <name val="Calibri"/>
      <family val="2"/>
    </font>
    <font>
      <sz val="11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9"/>
      <color theme="6" tint="-0.249977111117893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u/>
      <sz val="11"/>
      <color theme="6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1"/>
        <bgColor theme="1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5" borderId="4" applyNumberFormat="0" applyAlignment="0" applyProtection="0"/>
    <xf numFmtId="0" fontId="6" fillId="6" borderId="4" applyNumberFormat="0" applyAlignment="0" applyProtection="0"/>
    <xf numFmtId="0" fontId="7" fillId="0" borderId="5" applyNumberFormat="0" applyFill="0" applyAlignment="0" applyProtection="0"/>
    <xf numFmtId="0" fontId="8" fillId="7" borderId="6" applyNumberFormat="0" applyAlignment="0" applyProtection="0"/>
    <xf numFmtId="0" fontId="9" fillId="0" borderId="0" applyNumberFormat="0" applyFill="0" applyBorder="0" applyAlignment="0" applyProtection="0"/>
    <xf numFmtId="0" fontId="4" fillId="2" borderId="1" applyNumberFormat="0" applyFont="0" applyBorder="0" applyAlignment="0" applyProtection="0">
      <alignment wrapText="1"/>
    </xf>
    <xf numFmtId="0" fontId="10" fillId="8" borderId="0" applyNumberFormat="0" applyBorder="0" applyAlignment="0" applyProtection="0"/>
    <xf numFmtId="0" fontId="11" fillId="9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textRotation="45"/>
    </xf>
    <xf numFmtId="0" fontId="0" fillId="0" borderId="0" xfId="0" applyAlignment="1">
      <alignment horizontal="left" wrapText="1"/>
    </xf>
    <xf numFmtId="0" fontId="0" fillId="0" borderId="0" xfId="0" applyAlignment="1"/>
    <xf numFmtId="0" fontId="1" fillId="0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center" vertical="top" textRotation="90"/>
    </xf>
    <xf numFmtId="0" fontId="10" fillId="8" borderId="0" xfId="7"/>
    <xf numFmtId="0" fontId="11" fillId="9" borderId="0" xfId="8"/>
    <xf numFmtId="0" fontId="0" fillId="0" borderId="0" xfId="0" quotePrefix="1"/>
    <xf numFmtId="0" fontId="3" fillId="4" borderId="3" xfId="0" applyFont="1" applyFill="1" applyBorder="1" applyAlignment="1">
      <alignment horizontal="center" textRotation="90"/>
    </xf>
    <xf numFmtId="0" fontId="0" fillId="0" borderId="0" xfId="0" applyFill="1"/>
    <xf numFmtId="0" fontId="0" fillId="0" borderId="0" xfId="0" applyAlignment="1">
      <alignment horizontal="center" textRotation="90"/>
    </xf>
    <xf numFmtId="0" fontId="0" fillId="0" borderId="0" xfId="0" applyAlignment="1">
      <alignment wrapText="1"/>
    </xf>
    <xf numFmtId="0" fontId="13" fillId="0" borderId="1" xfId="0" applyFont="1" applyBorder="1" applyAlignment="1">
      <alignment vertical="top" wrapText="1"/>
    </xf>
    <xf numFmtId="0" fontId="13" fillId="0" borderId="8" xfId="0" applyFont="1" applyBorder="1" applyAlignment="1">
      <alignment vertical="top" wrapText="1"/>
    </xf>
    <xf numFmtId="0" fontId="17" fillId="0" borderId="7" xfId="0" applyFont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0" fontId="13" fillId="2" borderId="7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vertical="top" wrapText="1"/>
    </xf>
    <xf numFmtId="0" fontId="15" fillId="2" borderId="7" xfId="0" applyFont="1" applyFill="1" applyBorder="1" applyAlignment="1">
      <alignment vertical="top" wrapText="1"/>
    </xf>
    <xf numFmtId="0" fontId="13" fillId="2" borderId="2" xfId="0" applyFont="1" applyFill="1" applyBorder="1" applyAlignment="1">
      <alignment vertical="top" wrapText="1"/>
    </xf>
    <xf numFmtId="0" fontId="13" fillId="11" borderId="7" xfId="0" applyFont="1" applyFill="1" applyBorder="1" applyAlignment="1">
      <alignment horizontal="left" vertical="center" wrapText="1"/>
    </xf>
    <xf numFmtId="0" fontId="14" fillId="11" borderId="7" xfId="0" applyFont="1" applyFill="1" applyBorder="1" applyAlignment="1">
      <alignment horizontal="center" vertical="center"/>
    </xf>
    <xf numFmtId="0" fontId="13" fillId="11" borderId="7" xfId="0" applyFont="1" applyFill="1" applyBorder="1" applyAlignment="1">
      <alignment vertical="top" wrapText="1"/>
    </xf>
    <xf numFmtId="0" fontId="15" fillId="11" borderId="7" xfId="0" applyFont="1" applyFill="1" applyBorder="1" applyAlignment="1">
      <alignment vertical="top" wrapText="1"/>
    </xf>
    <xf numFmtId="0" fontId="13" fillId="11" borderId="2" xfId="0" applyFont="1" applyFill="1" applyBorder="1" applyAlignment="1">
      <alignment vertical="top" wrapText="1"/>
    </xf>
    <xf numFmtId="0" fontId="13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vertical="top" wrapText="1"/>
    </xf>
    <xf numFmtId="0" fontId="15" fillId="0" borderId="7" xfId="0" applyFont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13" fillId="10" borderId="7" xfId="0" applyFont="1" applyFill="1" applyBorder="1" applyAlignment="1">
      <alignment horizontal="left" vertical="center" wrapText="1"/>
    </xf>
    <xf numFmtId="0" fontId="14" fillId="10" borderId="7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vertical="top" wrapText="1"/>
    </xf>
    <xf numFmtId="0" fontId="15" fillId="10" borderId="7" xfId="0" applyFont="1" applyFill="1" applyBorder="1" applyAlignment="1">
      <alignment vertical="top" wrapText="1"/>
    </xf>
    <xf numFmtId="0" fontId="13" fillId="10" borderId="2" xfId="0" applyFont="1" applyFill="1" applyBorder="1" applyAlignment="1">
      <alignment vertical="top" wrapText="1"/>
    </xf>
    <xf numFmtId="0" fontId="16" fillId="0" borderId="7" xfId="0" applyFont="1" applyBorder="1" applyAlignment="1">
      <alignment vertical="top" wrapText="1"/>
    </xf>
    <xf numFmtId="0" fontId="13" fillId="0" borderId="8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vertical="top" wrapText="1"/>
    </xf>
    <xf numFmtId="0" fontId="0" fillId="0" borderId="0" xfId="0" applyAlignment="1">
      <alignment horizontal="left"/>
    </xf>
  </cellXfs>
  <cellStyles count="9">
    <cellStyle name="Bad" xfId="8" builtinId="27"/>
    <cellStyle name="Calculation" xfId="2" builtinId="22" hidden="1"/>
    <cellStyle name="Check Cell" xfId="4" builtinId="23" hidden="1"/>
    <cellStyle name="Explanatory Text" xfId="5" builtinId="53" hidden="1"/>
    <cellStyle name="Good" xfId="7" builtinId="26"/>
    <cellStyle name="Input" xfId="1" builtinId="20" hidden="1"/>
    <cellStyle name="Linked Cell" xfId="3" builtinId="24" hidden="1"/>
    <cellStyle name="Normal" xfId="0" builtinId="0"/>
    <cellStyle name="Procedure Step" xfId="6" xr:uid="{75D15059-7C0F-4EE6-A23C-301076A344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hukinas" id="{BA95EFCC-E39B-4FD7-9BEE-F448F9FA0C93}" userId="a10c016a9ad732b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07-29T20:42:57.38" personId="{BA95EFCC-E39B-4FD7-9BEE-F448F9FA0C93}" id="{4AB33BBD-8845-41EF-A55D-07BBCE08DB10}">
    <text>fail: val_cell_not_empty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O5"/>
  <sheetViews>
    <sheetView tabSelected="1" zoomScale="90" zoomScaleNormal="90" workbookViewId="0">
      <selection activeCell="I14" sqref="I14"/>
    </sheetView>
  </sheetViews>
  <sheetFormatPr defaultRowHeight="15" outlineLevelCol="1" x14ac:dyDescent="0.25"/>
  <cols>
    <col min="1" max="1" width="13.140625" style="3" customWidth="1"/>
    <col min="2" max="7" width="16.28515625" customWidth="1" outlineLevel="1"/>
    <col min="8" max="8" width="21.85546875" customWidth="1"/>
    <col min="9" max="9" width="61.5703125" style="4" customWidth="1"/>
    <col min="10" max="10" width="33.42578125" customWidth="1"/>
    <col min="11" max="11" width="32.140625" customWidth="1"/>
    <col min="12" max="12" width="25.7109375" customWidth="1"/>
    <col min="13" max="13" width="23.5703125" customWidth="1"/>
    <col min="14" max="14" width="31.140625" customWidth="1"/>
    <col min="15" max="15" width="10.7109375" customWidth="1"/>
    <col min="16" max="16" width="12.5703125" customWidth="1"/>
  </cols>
  <sheetData>
    <row r="2" spans="1:15" s="2" customFormat="1" ht="87.75" customHeigh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5">
      <c r="A3" t="str">
        <f>_xlfn.CONCAT(A2, " value")</f>
        <v>ID value</v>
      </c>
      <c r="B3" t="str">
        <f t="shared" ref="B3:O3" si="0">_xlfn.CONCAT(B2, " value")</f>
        <v>Procedure Step value</v>
      </c>
      <c r="C3" t="str">
        <f t="shared" si="0"/>
        <v>User Need value</v>
      </c>
      <c r="D3" t="str">
        <f t="shared" si="0"/>
        <v>Design Input value</v>
      </c>
      <c r="E3" t="str">
        <f t="shared" si="0"/>
        <v>DO Solution L1 value</v>
      </c>
      <c r="F3" t="str">
        <f t="shared" si="0"/>
        <v>DO Solution L2 value</v>
      </c>
      <c r="G3" t="str">
        <f t="shared" si="0"/>
        <v>DO Solution L3 value</v>
      </c>
      <c r="H3" t="str">
        <f t="shared" si="0"/>
        <v>Cascade Level value</v>
      </c>
      <c r="I3" t="str">
        <f t="shared" si="0"/>
        <v>Requirement Statement value</v>
      </c>
      <c r="J3" s="8" t="str">
        <f t="shared" si="0"/>
        <v>Requirement Rationale value</v>
      </c>
      <c r="K3" t="str">
        <f t="shared" si="0"/>
        <v>Verification or
Validation Strategy value</v>
      </c>
      <c r="L3" t="str">
        <f t="shared" si="0"/>
        <v>Verification or Validation Results value</v>
      </c>
      <c r="M3" t="str">
        <f t="shared" si="0"/>
        <v>Devices value</v>
      </c>
      <c r="N3" t="str">
        <f t="shared" si="0"/>
        <v>Design Ouptut Feature
(with CTQ ID #) value</v>
      </c>
      <c r="O3" t="str">
        <f t="shared" si="0"/>
        <v>CTQ?
Yes, No, N/A value</v>
      </c>
    </row>
    <row r="4" spans="1:15" x14ac:dyDescent="0.25">
      <c r="A4" t="str">
        <f t="shared" ref="A4:I4" si="1">_xlfn.CONCAT(A2, " value")</f>
        <v>ID value</v>
      </c>
      <c r="B4" t="str">
        <f t="shared" si="1"/>
        <v>Procedure Step value</v>
      </c>
      <c r="C4" t="str">
        <f t="shared" si="1"/>
        <v>User Need value</v>
      </c>
      <c r="D4" t="str">
        <f t="shared" si="1"/>
        <v>Design Input value</v>
      </c>
      <c r="E4" t="str">
        <f t="shared" si="1"/>
        <v>DO Solution L1 value</v>
      </c>
      <c r="F4" t="str">
        <f t="shared" si="1"/>
        <v>DO Solution L2 value</v>
      </c>
      <c r="G4" t="str">
        <f t="shared" si="1"/>
        <v>DO Solution L3 value</v>
      </c>
      <c r="H4" t="str">
        <f t="shared" si="1"/>
        <v>Cascade Level value</v>
      </c>
      <c r="I4" t="str">
        <f t="shared" si="1"/>
        <v>Requirement Statement value</v>
      </c>
      <c r="J4" s="9"/>
      <c r="K4" t="str">
        <f t="shared" ref="K4:O5" si="2">_xlfn.CONCAT(K2, " value")</f>
        <v>Verification or
Validation Strategy value</v>
      </c>
      <c r="L4" t="str">
        <f t="shared" si="2"/>
        <v>Verification or Validation Results value</v>
      </c>
      <c r="M4" t="str">
        <f t="shared" si="2"/>
        <v>Devices value</v>
      </c>
      <c r="N4" t="str">
        <f t="shared" si="2"/>
        <v>Design Ouptut Feature
(with CTQ ID #) value</v>
      </c>
      <c r="O4" t="str">
        <f t="shared" si="2"/>
        <v>CTQ?
Yes, No, N/A value</v>
      </c>
    </row>
    <row r="5" spans="1:15" x14ac:dyDescent="0.25">
      <c r="A5" t="str">
        <f t="shared" ref="A5:I5" si="3">_xlfn.CONCAT(A3, " value")</f>
        <v>ID value value</v>
      </c>
      <c r="B5" t="str">
        <f t="shared" si="3"/>
        <v>Procedure Step value value</v>
      </c>
      <c r="C5" t="str">
        <f t="shared" si="3"/>
        <v>User Need value value</v>
      </c>
      <c r="D5" t="str">
        <f t="shared" si="3"/>
        <v>Design Input value value</v>
      </c>
      <c r="E5" t="str">
        <f t="shared" si="3"/>
        <v>DO Solution L1 value value</v>
      </c>
      <c r="F5" t="str">
        <f t="shared" si="3"/>
        <v>DO Solution L2 value value</v>
      </c>
      <c r="G5" t="str">
        <f t="shared" si="3"/>
        <v>DO Solution L3 value value</v>
      </c>
      <c r="H5" t="str">
        <f t="shared" si="3"/>
        <v>Cascade Level value value</v>
      </c>
      <c r="I5" t="str">
        <f t="shared" si="3"/>
        <v>Requirement Statement value value</v>
      </c>
      <c r="J5" s="8" t="str">
        <f>_xlfn.CONCAT(J3, " value")</f>
        <v>Requirement Rationale value value</v>
      </c>
      <c r="K5" t="str">
        <f t="shared" si="2"/>
        <v>Verification or
Validation Strategy value value</v>
      </c>
      <c r="L5" t="str">
        <f t="shared" si="2"/>
        <v>Verification or Validation Results value value</v>
      </c>
      <c r="M5" t="str">
        <f t="shared" si="2"/>
        <v>Devices value value</v>
      </c>
      <c r="N5" t="str">
        <f t="shared" si="2"/>
        <v>Design Ouptut Feature
(with CTQ ID #) value value</v>
      </c>
      <c r="O5" t="str">
        <f t="shared" si="2"/>
        <v>CTQ?
Yes, No, N/A value value</v>
      </c>
    </row>
  </sheetData>
  <autoFilter ref="A2:O2" xr:uid="{00000000-0009-0000-0000-000002000000}"/>
  <pageMargins left="0.7" right="0.7" top="0.75" bottom="0.75" header="0.3" footer="0.3"/>
  <pageSetup paperSize="17" scale="53" fitToHeight="0" orientation="landscape" horizontalDpi="1200" verticalDpi="1200" r:id="rId1"/>
  <headerFooter>
    <oddFooter>&amp;CPage &amp;P of &amp;N&amp;RVersion 2.0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D56A-7DEC-4A62-8589-C93B9D3B5DE7}">
  <sheetPr>
    <pageSetUpPr fitToPage="1"/>
  </sheetPr>
  <dimension ref="A1:O80"/>
  <sheetViews>
    <sheetView zoomScale="90" zoomScaleNormal="90" workbookViewId="0">
      <selection activeCell="D6" sqref="D6"/>
    </sheetView>
  </sheetViews>
  <sheetFormatPr defaultRowHeight="15" outlineLevelCol="1" x14ac:dyDescent="0.25"/>
  <cols>
    <col min="1" max="1" width="13.140625" style="3" customWidth="1"/>
    <col min="2" max="7" width="5.4257812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34.7109375" customWidth="1"/>
    <col min="12" max="12" width="33.7109375" customWidth="1"/>
    <col min="13" max="13" width="23.5703125" customWidth="1"/>
    <col min="14" max="14" width="38.7109375" customWidth="1"/>
    <col min="15" max="15" width="20.140625" customWidth="1"/>
    <col min="16" max="16" width="12.5703125" customWidth="1"/>
  </cols>
  <sheetData>
    <row r="1" spans="1:15" ht="30" customHeight="1" x14ac:dyDescent="0.25">
      <c r="A1" s="43"/>
    </row>
    <row r="2" spans="1:15" s="2" customFormat="1" ht="87.75" customHeight="1" x14ac:dyDescent="0.25">
      <c r="A2" s="17" t="s">
        <v>0</v>
      </c>
      <c r="B2" s="7" t="s">
        <v>1</v>
      </c>
      <c r="C2" s="7" t="s">
        <v>284</v>
      </c>
      <c r="D2" s="7" t="s">
        <v>3</v>
      </c>
      <c r="E2" s="7" t="s">
        <v>285</v>
      </c>
      <c r="F2" s="7" t="s">
        <v>286</v>
      </c>
      <c r="G2" s="7" t="s">
        <v>287</v>
      </c>
      <c r="H2" s="17" t="s">
        <v>7</v>
      </c>
      <c r="I2" s="17" t="s">
        <v>8</v>
      </c>
      <c r="J2" s="17" t="s">
        <v>9</v>
      </c>
      <c r="K2" s="17" t="s">
        <v>33</v>
      </c>
      <c r="L2" s="17" t="s">
        <v>11</v>
      </c>
      <c r="M2" s="17" t="s">
        <v>12</v>
      </c>
      <c r="N2" s="17" t="s">
        <v>35</v>
      </c>
      <c r="O2" s="18" t="s">
        <v>34</v>
      </c>
    </row>
    <row r="3" spans="1:15" x14ac:dyDescent="0.25">
      <c r="A3" s="19" t="s">
        <v>49</v>
      </c>
      <c r="B3" s="20" t="s">
        <v>25</v>
      </c>
      <c r="C3" s="20"/>
      <c r="D3" s="20"/>
      <c r="E3" s="20"/>
      <c r="F3" s="20"/>
      <c r="G3" s="20"/>
      <c r="H3" s="21" t="s">
        <v>39</v>
      </c>
      <c r="I3" s="21" t="s">
        <v>74</v>
      </c>
      <c r="J3" s="21" t="s">
        <v>75</v>
      </c>
      <c r="K3" s="21" t="s">
        <v>75</v>
      </c>
      <c r="L3" s="21" t="s">
        <v>75</v>
      </c>
      <c r="M3" s="22" t="s">
        <v>75</v>
      </c>
      <c r="N3" s="21" t="s">
        <v>75</v>
      </c>
      <c r="O3" s="23" t="s">
        <v>75</v>
      </c>
    </row>
    <row r="4" spans="1:15" x14ac:dyDescent="0.25">
      <c r="A4" s="19" t="s">
        <v>76</v>
      </c>
      <c r="B4" s="20" t="s">
        <v>25</v>
      </c>
      <c r="C4" s="20"/>
      <c r="D4" s="20"/>
      <c r="E4" s="20"/>
      <c r="F4" s="20"/>
      <c r="G4" s="20"/>
      <c r="H4" s="21" t="s">
        <v>39</v>
      </c>
      <c r="I4" s="21" t="s">
        <v>77</v>
      </c>
      <c r="J4" s="21" t="s">
        <v>75</v>
      </c>
      <c r="K4" s="21" t="s">
        <v>75</v>
      </c>
      <c r="L4" s="21" t="s">
        <v>75</v>
      </c>
      <c r="M4" s="22" t="s">
        <v>75</v>
      </c>
      <c r="N4" s="21" t="s">
        <v>75</v>
      </c>
      <c r="O4" s="23" t="s">
        <v>75</v>
      </c>
    </row>
    <row r="5" spans="1:15" x14ac:dyDescent="0.25">
      <c r="A5" s="19" t="s">
        <v>78</v>
      </c>
      <c r="B5" s="20" t="s">
        <v>25</v>
      </c>
      <c r="C5" s="20"/>
      <c r="D5" s="20"/>
      <c r="E5" s="20"/>
      <c r="F5" s="20"/>
      <c r="G5" s="20"/>
      <c r="H5" s="21" t="s">
        <v>39</v>
      </c>
      <c r="I5" s="21" t="s">
        <v>79</v>
      </c>
      <c r="J5" s="21" t="s">
        <v>75</v>
      </c>
      <c r="K5" s="21" t="s">
        <v>75</v>
      </c>
      <c r="L5" s="21" t="s">
        <v>75</v>
      </c>
      <c r="M5" s="22" t="s">
        <v>75</v>
      </c>
      <c r="N5" s="21" t="s">
        <v>75</v>
      </c>
      <c r="O5" s="23" t="s">
        <v>75</v>
      </c>
    </row>
    <row r="6" spans="1:15" x14ac:dyDescent="0.25">
      <c r="A6" s="19" t="s">
        <v>80</v>
      </c>
      <c r="B6" s="20" t="s">
        <v>25</v>
      </c>
      <c r="C6" s="20"/>
      <c r="D6" s="20"/>
      <c r="E6" s="20"/>
      <c r="F6" s="20"/>
      <c r="G6" s="20"/>
      <c r="H6" s="21" t="s">
        <v>39</v>
      </c>
      <c r="I6" s="21" t="s">
        <v>81</v>
      </c>
      <c r="J6" s="21" t="s">
        <v>75</v>
      </c>
      <c r="K6" s="21" t="s">
        <v>75</v>
      </c>
      <c r="L6" s="21" t="s">
        <v>75</v>
      </c>
      <c r="M6" s="22" t="s">
        <v>75</v>
      </c>
      <c r="N6" s="21" t="s">
        <v>75</v>
      </c>
      <c r="O6" s="23" t="s">
        <v>75</v>
      </c>
    </row>
    <row r="7" spans="1:15" x14ac:dyDescent="0.25">
      <c r="A7" s="19" t="s">
        <v>82</v>
      </c>
      <c r="B7" s="20" t="s">
        <v>25</v>
      </c>
      <c r="C7" s="20"/>
      <c r="D7" s="20"/>
      <c r="E7" s="20"/>
      <c r="F7" s="20"/>
      <c r="G7" s="20"/>
      <c r="H7" s="21" t="s">
        <v>39</v>
      </c>
      <c r="I7" s="21" t="s">
        <v>83</v>
      </c>
      <c r="J7" s="21" t="s">
        <v>75</v>
      </c>
      <c r="K7" s="21" t="s">
        <v>75</v>
      </c>
      <c r="L7" s="21" t="s">
        <v>75</v>
      </c>
      <c r="M7" s="22" t="s">
        <v>75</v>
      </c>
      <c r="N7" s="21" t="s">
        <v>75</v>
      </c>
      <c r="O7" s="23" t="s">
        <v>75</v>
      </c>
    </row>
    <row r="8" spans="1:15" x14ac:dyDescent="0.25">
      <c r="A8" s="19" t="s">
        <v>84</v>
      </c>
      <c r="B8" s="20" t="s">
        <v>25</v>
      </c>
      <c r="C8" s="20"/>
      <c r="D8" s="20"/>
      <c r="E8" s="20"/>
      <c r="F8" s="20"/>
      <c r="G8" s="20"/>
      <c r="H8" s="21" t="s">
        <v>39</v>
      </c>
      <c r="I8" s="21" t="s">
        <v>85</v>
      </c>
      <c r="J8" s="21" t="s">
        <v>75</v>
      </c>
      <c r="K8" s="21" t="s">
        <v>75</v>
      </c>
      <c r="L8" s="21" t="s">
        <v>75</v>
      </c>
      <c r="M8" s="22" t="s">
        <v>75</v>
      </c>
      <c r="N8" s="21" t="s">
        <v>75</v>
      </c>
      <c r="O8" s="23" t="s">
        <v>75</v>
      </c>
    </row>
    <row r="9" spans="1:15" ht="60" x14ac:dyDescent="0.25">
      <c r="A9" s="24" t="s">
        <v>86</v>
      </c>
      <c r="B9" s="25"/>
      <c r="C9" s="25" t="s">
        <v>25</v>
      </c>
      <c r="D9" s="25"/>
      <c r="E9" s="25"/>
      <c r="F9" s="25"/>
      <c r="G9" s="25"/>
      <c r="H9" s="26" t="s">
        <v>321</v>
      </c>
      <c r="I9" s="26" t="s">
        <v>88</v>
      </c>
      <c r="J9" s="26" t="s">
        <v>89</v>
      </c>
      <c r="K9" s="26" t="s">
        <v>90</v>
      </c>
      <c r="L9" s="26" t="s">
        <v>91</v>
      </c>
      <c r="M9" s="27" t="s">
        <v>92</v>
      </c>
      <c r="N9" s="26" t="s">
        <v>75</v>
      </c>
      <c r="O9" s="28" t="s">
        <v>93</v>
      </c>
    </row>
    <row r="10" spans="1:15" ht="45" x14ac:dyDescent="0.25">
      <c r="A10" s="29" t="s">
        <v>94</v>
      </c>
      <c r="B10" s="30"/>
      <c r="C10" s="30"/>
      <c r="D10" s="30" t="s">
        <v>25</v>
      </c>
      <c r="E10" s="30"/>
      <c r="F10" s="30"/>
      <c r="G10" s="30"/>
      <c r="H10" s="31" t="s">
        <v>42</v>
      </c>
      <c r="I10" s="31" t="s">
        <v>95</v>
      </c>
      <c r="J10" s="31" t="s">
        <v>96</v>
      </c>
      <c r="K10" s="31" t="s">
        <v>97</v>
      </c>
      <c r="L10" s="31" t="s">
        <v>91</v>
      </c>
      <c r="M10" s="32" t="s">
        <v>98</v>
      </c>
      <c r="N10" s="31" t="s">
        <v>75</v>
      </c>
      <c r="O10" s="33" t="s">
        <v>93</v>
      </c>
    </row>
    <row r="11" spans="1:15" ht="30" x14ac:dyDescent="0.25">
      <c r="A11" s="24" t="s">
        <v>99</v>
      </c>
      <c r="B11" s="25"/>
      <c r="C11" s="25"/>
      <c r="D11" s="25"/>
      <c r="E11" s="25" t="s">
        <v>100</v>
      </c>
      <c r="F11" s="25"/>
      <c r="G11" s="25"/>
      <c r="H11" s="26" t="s">
        <v>101</v>
      </c>
      <c r="I11" s="26" t="s">
        <v>102</v>
      </c>
      <c r="J11" s="26" t="s">
        <v>103</v>
      </c>
      <c r="K11" s="26" t="s">
        <v>104</v>
      </c>
      <c r="L11" s="26" t="s">
        <v>91</v>
      </c>
      <c r="M11" s="27" t="s">
        <v>105</v>
      </c>
      <c r="N11" s="26" t="s">
        <v>106</v>
      </c>
      <c r="O11" s="28" t="s">
        <v>107</v>
      </c>
    </row>
    <row r="12" spans="1:15" ht="30" x14ac:dyDescent="0.25">
      <c r="A12" s="29" t="s">
        <v>108</v>
      </c>
      <c r="B12" s="30"/>
      <c r="C12" s="30"/>
      <c r="D12" s="30"/>
      <c r="E12" s="30" t="s">
        <v>100</v>
      </c>
      <c r="F12" s="30"/>
      <c r="G12" s="30"/>
      <c r="H12" s="31" t="s">
        <v>101</v>
      </c>
      <c r="I12" s="31" t="s">
        <v>109</v>
      </c>
      <c r="J12" s="31" t="s">
        <v>103</v>
      </c>
      <c r="K12" s="31" t="s">
        <v>104</v>
      </c>
      <c r="L12" s="31" t="s">
        <v>91</v>
      </c>
      <c r="M12" s="32" t="s">
        <v>110</v>
      </c>
      <c r="N12" s="31" t="s">
        <v>111</v>
      </c>
      <c r="O12" s="33" t="s">
        <v>107</v>
      </c>
    </row>
    <row r="13" spans="1:15" ht="45" x14ac:dyDescent="0.25">
      <c r="A13" s="24" t="s">
        <v>112</v>
      </c>
      <c r="B13" s="25"/>
      <c r="C13" s="25"/>
      <c r="D13" s="25" t="s">
        <v>25</v>
      </c>
      <c r="E13" s="25"/>
      <c r="F13" s="25"/>
      <c r="G13" s="25"/>
      <c r="H13" s="26" t="s">
        <v>42</v>
      </c>
      <c r="I13" s="26" t="s">
        <v>113</v>
      </c>
      <c r="J13" s="26" t="s">
        <v>96</v>
      </c>
      <c r="K13" s="26" t="s">
        <v>97</v>
      </c>
      <c r="L13" s="26" t="s">
        <v>91</v>
      </c>
      <c r="M13" s="27" t="s">
        <v>114</v>
      </c>
      <c r="N13" s="26" t="s">
        <v>115</v>
      </c>
      <c r="O13" s="28" t="s">
        <v>93</v>
      </c>
    </row>
    <row r="14" spans="1:15" ht="30" x14ac:dyDescent="0.25">
      <c r="A14" s="29" t="s">
        <v>116</v>
      </c>
      <c r="B14" s="30"/>
      <c r="C14" s="30"/>
      <c r="D14" s="30"/>
      <c r="E14" s="30" t="s">
        <v>100</v>
      </c>
      <c r="F14" s="30"/>
      <c r="G14" s="30"/>
      <c r="H14" s="31" t="s">
        <v>101</v>
      </c>
      <c r="I14" s="31" t="s">
        <v>117</v>
      </c>
      <c r="J14" s="31" t="s">
        <v>103</v>
      </c>
      <c r="K14" s="31" t="s">
        <v>104</v>
      </c>
      <c r="L14" s="31" t="s">
        <v>91</v>
      </c>
      <c r="M14" s="32" t="s">
        <v>114</v>
      </c>
      <c r="N14" s="31" t="s">
        <v>118</v>
      </c>
      <c r="O14" s="33" t="s">
        <v>107</v>
      </c>
    </row>
    <row r="15" spans="1:15" x14ac:dyDescent="0.25">
      <c r="A15" s="19" t="s">
        <v>119</v>
      </c>
      <c r="B15" s="20" t="s">
        <v>25</v>
      </c>
      <c r="C15" s="20"/>
      <c r="D15" s="20"/>
      <c r="E15" s="20"/>
      <c r="F15" s="20"/>
      <c r="G15" s="20"/>
      <c r="H15" s="21" t="s">
        <v>39</v>
      </c>
      <c r="I15" s="21" t="s">
        <v>120</v>
      </c>
      <c r="J15" s="21" t="s">
        <v>75</v>
      </c>
      <c r="K15" s="21" t="s">
        <v>75</v>
      </c>
      <c r="L15" s="21" t="s">
        <v>75</v>
      </c>
      <c r="M15" s="22" t="s">
        <v>75</v>
      </c>
      <c r="N15" s="21" t="s">
        <v>75</v>
      </c>
      <c r="O15" s="23" t="s">
        <v>75</v>
      </c>
    </row>
    <row r="16" spans="1:15" x14ac:dyDescent="0.25">
      <c r="A16" s="19" t="s">
        <v>121</v>
      </c>
      <c r="B16" s="20" t="s">
        <v>25</v>
      </c>
      <c r="C16" s="20"/>
      <c r="D16" s="20"/>
      <c r="E16" s="20"/>
      <c r="F16" s="20"/>
      <c r="G16" s="20"/>
      <c r="H16" s="21" t="s">
        <v>39</v>
      </c>
      <c r="I16" s="21" t="s">
        <v>122</v>
      </c>
      <c r="J16" s="21" t="s">
        <v>75</v>
      </c>
      <c r="K16" s="21" t="s">
        <v>75</v>
      </c>
      <c r="L16" s="21" t="s">
        <v>75</v>
      </c>
      <c r="M16" s="22" t="s">
        <v>75</v>
      </c>
      <c r="N16" s="21" t="s">
        <v>75</v>
      </c>
      <c r="O16" s="23" t="s">
        <v>75</v>
      </c>
    </row>
    <row r="17" spans="1:15" ht="45" x14ac:dyDescent="0.25">
      <c r="A17" s="24" t="s">
        <v>123</v>
      </c>
      <c r="B17" s="25"/>
      <c r="C17" s="25" t="s">
        <v>25</v>
      </c>
      <c r="D17" s="25"/>
      <c r="E17" s="25"/>
      <c r="F17" s="25"/>
      <c r="G17" s="25"/>
      <c r="H17" s="26" t="s">
        <v>87</v>
      </c>
      <c r="I17" s="26" t="s">
        <v>124</v>
      </c>
      <c r="J17" s="26" t="s">
        <v>89</v>
      </c>
      <c r="K17" s="26" t="s">
        <v>90</v>
      </c>
      <c r="L17" s="26" t="s">
        <v>91</v>
      </c>
      <c r="M17" s="27" t="s">
        <v>125</v>
      </c>
      <c r="N17" s="26" t="s">
        <v>115</v>
      </c>
      <c r="O17" s="28" t="s">
        <v>93</v>
      </c>
    </row>
    <row r="18" spans="1:15" ht="45" x14ac:dyDescent="0.25">
      <c r="A18" s="29" t="s">
        <v>126</v>
      </c>
      <c r="B18" s="30"/>
      <c r="C18" s="30"/>
      <c r="D18" s="30" t="s">
        <v>25</v>
      </c>
      <c r="E18" s="30"/>
      <c r="F18" s="30"/>
      <c r="G18" s="30"/>
      <c r="H18" s="31" t="s">
        <v>42</v>
      </c>
      <c r="I18" s="31" t="s">
        <v>127</v>
      </c>
      <c r="J18" s="31" t="s">
        <v>96</v>
      </c>
      <c r="K18" s="31" t="s">
        <v>97</v>
      </c>
      <c r="L18" s="31" t="s">
        <v>91</v>
      </c>
      <c r="M18" s="32" t="s">
        <v>125</v>
      </c>
      <c r="N18" s="31" t="s">
        <v>115</v>
      </c>
      <c r="O18" s="33" t="s">
        <v>115</v>
      </c>
    </row>
    <row r="19" spans="1:15" ht="45" x14ac:dyDescent="0.25">
      <c r="A19" s="24" t="s">
        <v>128</v>
      </c>
      <c r="B19" s="25"/>
      <c r="C19" s="25"/>
      <c r="D19" s="25"/>
      <c r="E19" s="25" t="s">
        <v>100</v>
      </c>
      <c r="F19" s="25"/>
      <c r="G19" s="25"/>
      <c r="H19" s="26" t="s">
        <v>101</v>
      </c>
      <c r="I19" s="26" t="s">
        <v>129</v>
      </c>
      <c r="J19" s="26" t="s">
        <v>103</v>
      </c>
      <c r="K19" s="26" t="s">
        <v>104</v>
      </c>
      <c r="L19" s="26" t="s">
        <v>91</v>
      </c>
      <c r="M19" s="27" t="s">
        <v>125</v>
      </c>
      <c r="N19" s="26" t="s">
        <v>130</v>
      </c>
      <c r="O19" s="28" t="s">
        <v>107</v>
      </c>
    </row>
    <row r="20" spans="1:15" x14ac:dyDescent="0.25">
      <c r="A20" s="19" t="s">
        <v>131</v>
      </c>
      <c r="B20" s="20" t="s">
        <v>25</v>
      </c>
      <c r="C20" s="20"/>
      <c r="D20" s="20"/>
      <c r="E20" s="20"/>
      <c r="F20" s="20"/>
      <c r="G20" s="20"/>
      <c r="H20" s="21" t="s">
        <v>39</v>
      </c>
      <c r="I20" s="21" t="s">
        <v>132</v>
      </c>
      <c r="J20" s="21" t="s">
        <v>75</v>
      </c>
      <c r="K20" s="21" t="s">
        <v>75</v>
      </c>
      <c r="L20" s="21" t="s">
        <v>75</v>
      </c>
      <c r="M20" s="22" t="s">
        <v>75</v>
      </c>
      <c r="N20" s="21" t="s">
        <v>75</v>
      </c>
      <c r="O20" s="23" t="s">
        <v>75</v>
      </c>
    </row>
    <row r="21" spans="1:15" ht="45" x14ac:dyDescent="0.25">
      <c r="A21" s="24" t="s">
        <v>133</v>
      </c>
      <c r="B21" s="25"/>
      <c r="C21" s="25" t="s">
        <v>25</v>
      </c>
      <c r="D21" s="25"/>
      <c r="E21" s="25"/>
      <c r="F21" s="25"/>
      <c r="G21" s="25"/>
      <c r="H21" s="26" t="s">
        <v>87</v>
      </c>
      <c r="I21" s="26" t="s">
        <v>134</v>
      </c>
      <c r="J21" s="26" t="s">
        <v>89</v>
      </c>
      <c r="K21" s="26" t="s">
        <v>90</v>
      </c>
      <c r="L21" s="26" t="s">
        <v>91</v>
      </c>
      <c r="M21" s="27" t="s">
        <v>135</v>
      </c>
      <c r="N21" s="26" t="s">
        <v>115</v>
      </c>
      <c r="O21" s="28" t="s">
        <v>115</v>
      </c>
    </row>
    <row r="22" spans="1:15" ht="45" x14ac:dyDescent="0.25">
      <c r="A22" s="29" t="s">
        <v>136</v>
      </c>
      <c r="B22" s="30"/>
      <c r="C22" s="30"/>
      <c r="D22" s="30" t="s">
        <v>25</v>
      </c>
      <c r="E22" s="30"/>
      <c r="F22" s="30"/>
      <c r="G22" s="30"/>
      <c r="H22" s="31" t="s">
        <v>42</v>
      </c>
      <c r="I22" s="31" t="s">
        <v>137</v>
      </c>
      <c r="J22" s="31" t="s">
        <v>96</v>
      </c>
      <c r="K22" s="31" t="s">
        <v>97</v>
      </c>
      <c r="L22" s="31" t="s">
        <v>91</v>
      </c>
      <c r="M22" s="32" t="s">
        <v>135</v>
      </c>
      <c r="N22" s="31" t="s">
        <v>115</v>
      </c>
      <c r="O22" s="33" t="s">
        <v>115</v>
      </c>
    </row>
    <row r="23" spans="1:15" ht="30" x14ac:dyDescent="0.25">
      <c r="A23" s="24" t="s">
        <v>138</v>
      </c>
      <c r="B23" s="25"/>
      <c r="C23" s="25"/>
      <c r="D23" s="25"/>
      <c r="E23" s="25" t="s">
        <v>100</v>
      </c>
      <c r="F23" s="25"/>
      <c r="G23" s="25"/>
      <c r="H23" s="26" t="s">
        <v>101</v>
      </c>
      <c r="I23" s="26" t="s">
        <v>139</v>
      </c>
      <c r="J23" s="26" t="s">
        <v>103</v>
      </c>
      <c r="K23" s="26" t="s">
        <v>104</v>
      </c>
      <c r="L23" s="26" t="s">
        <v>91</v>
      </c>
      <c r="M23" s="27" t="s">
        <v>135</v>
      </c>
      <c r="N23" s="26" t="s">
        <v>130</v>
      </c>
      <c r="O23" s="28" t="s">
        <v>107</v>
      </c>
    </row>
    <row r="24" spans="1:15" x14ac:dyDescent="0.25">
      <c r="A24" s="19" t="s">
        <v>140</v>
      </c>
      <c r="B24" s="20" t="s">
        <v>25</v>
      </c>
      <c r="C24" s="20"/>
      <c r="D24" s="20"/>
      <c r="E24" s="20"/>
      <c r="F24" s="20"/>
      <c r="G24" s="20"/>
      <c r="H24" s="21" t="s">
        <v>39</v>
      </c>
      <c r="I24" s="21" t="s">
        <v>141</v>
      </c>
      <c r="J24" s="21" t="s">
        <v>75</v>
      </c>
      <c r="K24" s="21" t="s">
        <v>75</v>
      </c>
      <c r="L24" s="21" t="s">
        <v>75</v>
      </c>
      <c r="M24" s="22" t="s">
        <v>75</v>
      </c>
      <c r="N24" s="21" t="s">
        <v>75</v>
      </c>
      <c r="O24" s="23" t="s">
        <v>75</v>
      </c>
    </row>
    <row r="25" spans="1:15" ht="75" x14ac:dyDescent="0.25">
      <c r="A25" s="24" t="s">
        <v>142</v>
      </c>
      <c r="B25" s="25"/>
      <c r="C25" s="25" t="s">
        <v>25</v>
      </c>
      <c r="D25" s="25"/>
      <c r="E25" s="25"/>
      <c r="F25" s="25"/>
      <c r="G25" s="25"/>
      <c r="H25" s="26" t="s">
        <v>87</v>
      </c>
      <c r="I25" s="26" t="s">
        <v>143</v>
      </c>
      <c r="J25" s="26" t="s">
        <v>89</v>
      </c>
      <c r="K25" s="26" t="s">
        <v>90</v>
      </c>
      <c r="L25" s="26" t="s">
        <v>91</v>
      </c>
      <c r="M25" s="27" t="s">
        <v>144</v>
      </c>
      <c r="N25" s="26"/>
      <c r="O25" s="28"/>
    </row>
    <row r="26" spans="1:15" ht="60" x14ac:dyDescent="0.25">
      <c r="A26" s="29" t="s">
        <v>145</v>
      </c>
      <c r="B26" s="30"/>
      <c r="C26" s="30"/>
      <c r="D26" s="30" t="s">
        <v>25</v>
      </c>
      <c r="E26" s="30"/>
      <c r="F26" s="30"/>
      <c r="G26" s="30"/>
      <c r="H26" s="31" t="s">
        <v>42</v>
      </c>
      <c r="I26" s="31" t="s">
        <v>146</v>
      </c>
      <c r="J26" s="31" t="s">
        <v>96</v>
      </c>
      <c r="K26" s="31" t="s">
        <v>97</v>
      </c>
      <c r="L26" s="31" t="s">
        <v>91</v>
      </c>
      <c r="M26" s="32" t="s">
        <v>147</v>
      </c>
      <c r="N26" s="31"/>
      <c r="O26" s="33"/>
    </row>
    <row r="27" spans="1:15" ht="45" x14ac:dyDescent="0.25">
      <c r="A27" s="24" t="s">
        <v>148</v>
      </c>
      <c r="B27" s="25"/>
      <c r="C27" s="25"/>
      <c r="D27" s="25"/>
      <c r="E27" s="25" t="s">
        <v>100</v>
      </c>
      <c r="F27" s="25"/>
      <c r="G27" s="25"/>
      <c r="H27" s="26" t="s">
        <v>101</v>
      </c>
      <c r="I27" s="26" t="s">
        <v>149</v>
      </c>
      <c r="J27" s="26" t="s">
        <v>103</v>
      </c>
      <c r="K27" s="26" t="s">
        <v>104</v>
      </c>
      <c r="L27" s="26" t="s">
        <v>91</v>
      </c>
      <c r="M27" s="27" t="s">
        <v>150</v>
      </c>
      <c r="N27" s="26"/>
      <c r="O27" s="28"/>
    </row>
    <row r="28" spans="1:15" ht="60" x14ac:dyDescent="0.25">
      <c r="A28" s="29" t="s">
        <v>151</v>
      </c>
      <c r="B28" s="30"/>
      <c r="C28" s="30"/>
      <c r="D28" s="30"/>
      <c r="E28" s="30" t="s">
        <v>100</v>
      </c>
      <c r="F28" s="30"/>
      <c r="G28" s="30"/>
      <c r="H28" s="31" t="s">
        <v>101</v>
      </c>
      <c r="I28" s="31" t="s">
        <v>152</v>
      </c>
      <c r="J28" s="31" t="s">
        <v>103</v>
      </c>
      <c r="K28" s="31" t="s">
        <v>104</v>
      </c>
      <c r="L28" s="31" t="s">
        <v>91</v>
      </c>
      <c r="M28" s="32" t="s">
        <v>147</v>
      </c>
      <c r="N28" s="31"/>
      <c r="O28" s="33"/>
    </row>
    <row r="29" spans="1:15" ht="36" x14ac:dyDescent="0.25">
      <c r="A29" s="24" t="s">
        <v>153</v>
      </c>
      <c r="B29" s="25"/>
      <c r="C29" s="25"/>
      <c r="D29" s="25"/>
      <c r="E29" s="25" t="s">
        <v>100</v>
      </c>
      <c r="F29" s="25"/>
      <c r="G29" s="25"/>
      <c r="H29" s="26" t="s">
        <v>101</v>
      </c>
      <c r="I29" s="26" t="s">
        <v>154</v>
      </c>
      <c r="J29" s="26" t="s">
        <v>103</v>
      </c>
      <c r="K29" s="26" t="s">
        <v>104</v>
      </c>
      <c r="L29" s="26" t="s">
        <v>91</v>
      </c>
      <c r="M29" s="27" t="s">
        <v>155</v>
      </c>
      <c r="N29" s="26"/>
      <c r="O29" s="28"/>
    </row>
    <row r="30" spans="1:15" ht="48" x14ac:dyDescent="0.25">
      <c r="A30" s="29" t="s">
        <v>156</v>
      </c>
      <c r="B30" s="30"/>
      <c r="C30" s="30"/>
      <c r="D30" s="30" t="s">
        <v>25</v>
      </c>
      <c r="E30" s="30"/>
      <c r="F30" s="30"/>
      <c r="G30" s="30"/>
      <c r="H30" s="31" t="s">
        <v>42</v>
      </c>
      <c r="I30" s="31" t="s">
        <v>157</v>
      </c>
      <c r="J30" s="31" t="s">
        <v>96</v>
      </c>
      <c r="K30" s="31" t="s">
        <v>97</v>
      </c>
      <c r="L30" s="31" t="s">
        <v>91</v>
      </c>
      <c r="M30" s="32" t="s">
        <v>158</v>
      </c>
      <c r="N30" s="31"/>
      <c r="O30" s="33"/>
    </row>
    <row r="31" spans="1:15" ht="45" x14ac:dyDescent="0.25">
      <c r="A31" s="24" t="s">
        <v>159</v>
      </c>
      <c r="B31" s="25"/>
      <c r="C31" s="25"/>
      <c r="D31" s="25"/>
      <c r="E31" s="25" t="s">
        <v>100</v>
      </c>
      <c r="F31" s="25"/>
      <c r="G31" s="25"/>
      <c r="H31" s="26" t="s">
        <v>101</v>
      </c>
      <c r="I31" s="26" t="s">
        <v>160</v>
      </c>
      <c r="J31" s="26" t="s">
        <v>103</v>
      </c>
      <c r="K31" s="26" t="s">
        <v>104</v>
      </c>
      <c r="L31" s="26" t="s">
        <v>91</v>
      </c>
      <c r="M31" s="27" t="s">
        <v>161</v>
      </c>
      <c r="N31" s="26"/>
      <c r="O31" s="28"/>
    </row>
    <row r="32" spans="1:15" ht="45" x14ac:dyDescent="0.25">
      <c r="A32" s="29" t="s">
        <v>162</v>
      </c>
      <c r="B32" s="30"/>
      <c r="C32" s="30"/>
      <c r="D32" s="30"/>
      <c r="E32" s="30" t="s">
        <v>100</v>
      </c>
      <c r="F32" s="30"/>
      <c r="G32" s="30"/>
      <c r="H32" s="31" t="s">
        <v>101</v>
      </c>
      <c r="I32" s="31" t="s">
        <v>163</v>
      </c>
      <c r="J32" s="31" t="s">
        <v>103</v>
      </c>
      <c r="K32" s="31" t="s">
        <v>104</v>
      </c>
      <c r="L32" s="31" t="s">
        <v>91</v>
      </c>
      <c r="M32" s="32" t="s">
        <v>164</v>
      </c>
      <c r="N32" s="31"/>
      <c r="O32" s="33"/>
    </row>
    <row r="33" spans="1:15" ht="30" x14ac:dyDescent="0.25">
      <c r="A33" s="24" t="s">
        <v>165</v>
      </c>
      <c r="B33" s="25"/>
      <c r="C33" s="25"/>
      <c r="D33" s="25"/>
      <c r="E33" s="25" t="s">
        <v>100</v>
      </c>
      <c r="F33" s="25"/>
      <c r="G33" s="25"/>
      <c r="H33" s="26" t="s">
        <v>101</v>
      </c>
      <c r="I33" s="26" t="s">
        <v>166</v>
      </c>
      <c r="J33" s="26" t="s">
        <v>103</v>
      </c>
      <c r="K33" s="26" t="s">
        <v>104</v>
      </c>
      <c r="L33" s="26" t="s">
        <v>91</v>
      </c>
      <c r="M33" s="27" t="s">
        <v>161</v>
      </c>
      <c r="N33" s="26"/>
      <c r="O33" s="28"/>
    </row>
    <row r="34" spans="1:15" ht="45" x14ac:dyDescent="0.25">
      <c r="A34" s="29" t="s">
        <v>167</v>
      </c>
      <c r="B34" s="30"/>
      <c r="C34" s="30"/>
      <c r="D34" s="30" t="s">
        <v>25</v>
      </c>
      <c r="E34" s="30"/>
      <c r="F34" s="30"/>
      <c r="G34" s="30"/>
      <c r="H34" s="31" t="s">
        <v>42</v>
      </c>
      <c r="I34" s="31" t="s">
        <v>168</v>
      </c>
      <c r="J34" s="31" t="s">
        <v>96</v>
      </c>
      <c r="K34" s="31" t="s">
        <v>97</v>
      </c>
      <c r="L34" s="31" t="s">
        <v>91</v>
      </c>
      <c r="M34" s="32" t="s">
        <v>169</v>
      </c>
      <c r="N34" s="31"/>
      <c r="O34" s="33"/>
    </row>
    <row r="35" spans="1:15" ht="45" x14ac:dyDescent="0.25">
      <c r="A35" s="24" t="s">
        <v>170</v>
      </c>
      <c r="B35" s="25"/>
      <c r="C35" s="25"/>
      <c r="D35" s="25"/>
      <c r="E35" s="25" t="s">
        <v>100</v>
      </c>
      <c r="F35" s="25"/>
      <c r="G35" s="25"/>
      <c r="H35" s="26" t="s">
        <v>101</v>
      </c>
      <c r="I35" s="26" t="s">
        <v>171</v>
      </c>
      <c r="J35" s="26" t="s">
        <v>103</v>
      </c>
      <c r="K35" s="26" t="s">
        <v>104</v>
      </c>
      <c r="L35" s="26" t="s">
        <v>91</v>
      </c>
      <c r="M35" s="27" t="s">
        <v>172</v>
      </c>
      <c r="N35" s="26"/>
      <c r="O35" s="28"/>
    </row>
    <row r="36" spans="1:15" ht="72" x14ac:dyDescent="0.25">
      <c r="A36" s="29" t="s">
        <v>173</v>
      </c>
      <c r="B36" s="30"/>
      <c r="C36" s="30"/>
      <c r="D36" s="30"/>
      <c r="E36" s="30" t="s">
        <v>100</v>
      </c>
      <c r="F36" s="30"/>
      <c r="G36" s="30"/>
      <c r="H36" s="31" t="s">
        <v>101</v>
      </c>
      <c r="I36" s="31" t="s">
        <v>174</v>
      </c>
      <c r="J36" s="31" t="s">
        <v>103</v>
      </c>
      <c r="K36" s="31" t="s">
        <v>104</v>
      </c>
      <c r="L36" s="31" t="s">
        <v>91</v>
      </c>
      <c r="M36" s="32" t="s">
        <v>175</v>
      </c>
      <c r="N36" s="31"/>
      <c r="O36" s="33"/>
    </row>
    <row r="37" spans="1:15" ht="60" x14ac:dyDescent="0.25">
      <c r="A37" s="24" t="s">
        <v>176</v>
      </c>
      <c r="B37" s="25"/>
      <c r="C37" s="25"/>
      <c r="D37" s="25" t="s">
        <v>25</v>
      </c>
      <c r="E37" s="25"/>
      <c r="F37" s="25"/>
      <c r="G37" s="25"/>
      <c r="H37" s="26" t="s">
        <v>42</v>
      </c>
      <c r="I37" s="26" t="s">
        <v>177</v>
      </c>
      <c r="J37" s="26" t="s">
        <v>96</v>
      </c>
      <c r="K37" s="26" t="s">
        <v>97</v>
      </c>
      <c r="L37" s="26" t="s">
        <v>91</v>
      </c>
      <c r="M37" s="27" t="s">
        <v>178</v>
      </c>
      <c r="N37" s="26"/>
      <c r="O37" s="28"/>
    </row>
    <row r="38" spans="1:15" ht="120" x14ac:dyDescent="0.25">
      <c r="A38" s="29" t="s">
        <v>179</v>
      </c>
      <c r="B38" s="30"/>
      <c r="C38" s="30"/>
      <c r="D38" s="30"/>
      <c r="E38" s="30" t="s">
        <v>100</v>
      </c>
      <c r="F38" s="30"/>
      <c r="G38" s="30"/>
      <c r="H38" s="31" t="s">
        <v>101</v>
      </c>
      <c r="I38" s="31" t="s">
        <v>180</v>
      </c>
      <c r="J38" s="31" t="s">
        <v>103</v>
      </c>
      <c r="K38" s="31" t="s">
        <v>104</v>
      </c>
      <c r="L38" s="31" t="s">
        <v>91</v>
      </c>
      <c r="M38" s="32" t="s">
        <v>161</v>
      </c>
      <c r="N38" s="31" t="s">
        <v>324</v>
      </c>
      <c r="O38" s="33" t="s">
        <v>107</v>
      </c>
    </row>
    <row r="39" spans="1:15" ht="120" x14ac:dyDescent="0.25">
      <c r="A39" s="24" t="s">
        <v>181</v>
      </c>
      <c r="B39" s="25"/>
      <c r="C39" s="25"/>
      <c r="D39" s="25"/>
      <c r="E39" s="25" t="s">
        <v>100</v>
      </c>
      <c r="F39" s="25"/>
      <c r="G39" s="25"/>
      <c r="H39" s="26" t="s">
        <v>101</v>
      </c>
      <c r="I39" s="26" t="s">
        <v>182</v>
      </c>
      <c r="J39" s="26" t="s">
        <v>103</v>
      </c>
      <c r="K39" s="26" t="s">
        <v>104</v>
      </c>
      <c r="L39" s="26" t="s">
        <v>91</v>
      </c>
      <c r="M39" s="27" t="s">
        <v>155</v>
      </c>
      <c r="N39" s="26" t="s">
        <v>183</v>
      </c>
      <c r="O39" s="28" t="s">
        <v>93</v>
      </c>
    </row>
    <row r="40" spans="1:15" ht="60" x14ac:dyDescent="0.25">
      <c r="A40" s="29" t="s">
        <v>184</v>
      </c>
      <c r="B40" s="30"/>
      <c r="C40" s="30"/>
      <c r="D40" s="30"/>
      <c r="E40" s="30" t="s">
        <v>100</v>
      </c>
      <c r="F40" s="30"/>
      <c r="G40" s="30"/>
      <c r="H40" s="31" t="s">
        <v>101</v>
      </c>
      <c r="I40" s="31" t="s">
        <v>185</v>
      </c>
      <c r="J40" s="31" t="s">
        <v>103</v>
      </c>
      <c r="K40" s="31" t="s">
        <v>104</v>
      </c>
      <c r="L40" s="31" t="s">
        <v>91</v>
      </c>
      <c r="M40" s="32" t="s">
        <v>178</v>
      </c>
      <c r="N40" s="31" t="s">
        <v>186</v>
      </c>
      <c r="O40" s="33" t="s">
        <v>93</v>
      </c>
    </row>
    <row r="41" spans="1:15" ht="60" x14ac:dyDescent="0.25">
      <c r="A41" s="24" t="s">
        <v>187</v>
      </c>
      <c r="B41" s="25"/>
      <c r="C41" s="25"/>
      <c r="D41" s="25" t="s">
        <v>25</v>
      </c>
      <c r="E41" s="25"/>
      <c r="F41" s="25"/>
      <c r="G41" s="25"/>
      <c r="H41" s="26" t="s">
        <v>42</v>
      </c>
      <c r="I41" s="26" t="s">
        <v>188</v>
      </c>
      <c r="J41" s="26" t="s">
        <v>96</v>
      </c>
      <c r="K41" s="26" t="s">
        <v>97</v>
      </c>
      <c r="L41" s="26" t="s">
        <v>91</v>
      </c>
      <c r="M41" s="27" t="s">
        <v>178</v>
      </c>
      <c r="N41" s="26"/>
      <c r="O41" s="28"/>
    </row>
    <row r="42" spans="1:15" ht="36" x14ac:dyDescent="0.25">
      <c r="A42" s="29" t="s">
        <v>189</v>
      </c>
      <c r="B42" s="30"/>
      <c r="C42" s="30"/>
      <c r="D42" s="30" t="s">
        <v>25</v>
      </c>
      <c r="E42" s="30"/>
      <c r="F42" s="30"/>
      <c r="G42" s="30"/>
      <c r="H42" s="31" t="s">
        <v>42</v>
      </c>
      <c r="I42" s="31" t="s">
        <v>190</v>
      </c>
      <c r="J42" s="31" t="s">
        <v>96</v>
      </c>
      <c r="K42" s="31" t="s">
        <v>97</v>
      </c>
      <c r="L42" s="31" t="s">
        <v>91</v>
      </c>
      <c r="M42" s="32" t="s">
        <v>191</v>
      </c>
      <c r="N42" s="31"/>
      <c r="O42" s="33"/>
    </row>
    <row r="43" spans="1:15" ht="36" x14ac:dyDescent="0.25">
      <c r="A43" s="24" t="s">
        <v>192</v>
      </c>
      <c r="B43" s="25"/>
      <c r="C43" s="25"/>
      <c r="D43" s="25"/>
      <c r="E43" s="25" t="s">
        <v>100</v>
      </c>
      <c r="F43" s="25"/>
      <c r="G43" s="25"/>
      <c r="H43" s="26" t="s">
        <v>101</v>
      </c>
      <c r="I43" s="26" t="s">
        <v>193</v>
      </c>
      <c r="J43" s="26" t="s">
        <v>103</v>
      </c>
      <c r="K43" s="26" t="s">
        <v>104</v>
      </c>
      <c r="L43" s="26" t="s">
        <v>91</v>
      </c>
      <c r="M43" s="27" t="s">
        <v>191</v>
      </c>
      <c r="N43" s="26"/>
      <c r="O43" s="28"/>
    </row>
    <row r="44" spans="1:15" ht="30" x14ac:dyDescent="0.25">
      <c r="A44" s="29" t="s">
        <v>194</v>
      </c>
      <c r="B44" s="30"/>
      <c r="C44" s="30"/>
      <c r="D44" s="30" t="s">
        <v>25</v>
      </c>
      <c r="E44" s="30"/>
      <c r="F44" s="30"/>
      <c r="G44" s="30"/>
      <c r="H44" s="31" t="s">
        <v>42</v>
      </c>
      <c r="I44" s="31" t="s">
        <v>195</v>
      </c>
      <c r="J44" s="31" t="s">
        <v>96</v>
      </c>
      <c r="K44" s="31" t="s">
        <v>97</v>
      </c>
      <c r="L44" s="31" t="s">
        <v>91</v>
      </c>
      <c r="M44" s="32" t="s">
        <v>196</v>
      </c>
      <c r="N44" s="31"/>
      <c r="O44" s="33"/>
    </row>
    <row r="45" spans="1:15" ht="24" x14ac:dyDescent="0.25">
      <c r="A45" s="24" t="s">
        <v>197</v>
      </c>
      <c r="B45" s="25"/>
      <c r="C45" s="25"/>
      <c r="D45" s="25"/>
      <c r="E45" s="25" t="s">
        <v>100</v>
      </c>
      <c r="F45" s="25"/>
      <c r="G45" s="25"/>
      <c r="H45" s="26" t="s">
        <v>101</v>
      </c>
      <c r="I45" s="26" t="s">
        <v>193</v>
      </c>
      <c r="J45" s="26" t="s">
        <v>103</v>
      </c>
      <c r="K45" s="26" t="s">
        <v>104</v>
      </c>
      <c r="L45" s="26" t="s">
        <v>91</v>
      </c>
      <c r="M45" s="27" t="s">
        <v>196</v>
      </c>
      <c r="N45" s="26"/>
      <c r="O45" s="28"/>
    </row>
    <row r="46" spans="1:15" ht="36" x14ac:dyDescent="0.25">
      <c r="A46" s="29" t="s">
        <v>198</v>
      </c>
      <c r="B46" s="30"/>
      <c r="C46" s="30" t="s">
        <v>25</v>
      </c>
      <c r="D46" s="30"/>
      <c r="E46" s="30"/>
      <c r="F46" s="30"/>
      <c r="G46" s="30"/>
      <c r="H46" s="31" t="s">
        <v>87</v>
      </c>
      <c r="I46" s="31" t="s">
        <v>199</v>
      </c>
      <c r="J46" s="31" t="s">
        <v>89</v>
      </c>
      <c r="K46" s="31" t="s">
        <v>90</v>
      </c>
      <c r="L46" s="31" t="s">
        <v>91</v>
      </c>
      <c r="M46" s="32" t="s">
        <v>200</v>
      </c>
      <c r="N46" s="31"/>
      <c r="O46" s="33"/>
    </row>
    <row r="47" spans="1:15" ht="45" x14ac:dyDescent="0.25">
      <c r="A47" s="24" t="s">
        <v>201</v>
      </c>
      <c r="B47" s="25"/>
      <c r="C47" s="25"/>
      <c r="D47" s="25" t="s">
        <v>25</v>
      </c>
      <c r="E47" s="25"/>
      <c r="F47" s="25"/>
      <c r="G47" s="25"/>
      <c r="H47" s="26" t="s">
        <v>42</v>
      </c>
      <c r="I47" s="26" t="s">
        <v>202</v>
      </c>
      <c r="J47" s="26" t="s">
        <v>96</v>
      </c>
      <c r="K47" s="26" t="s">
        <v>97</v>
      </c>
      <c r="L47" s="26" t="s">
        <v>91</v>
      </c>
      <c r="M47" s="27" t="s">
        <v>203</v>
      </c>
      <c r="N47" s="26"/>
      <c r="O47" s="28"/>
    </row>
    <row r="48" spans="1:15" ht="24" x14ac:dyDescent="0.25">
      <c r="A48" s="29" t="s">
        <v>204</v>
      </c>
      <c r="B48" s="30"/>
      <c r="C48" s="30"/>
      <c r="D48" s="30"/>
      <c r="E48" s="30" t="s">
        <v>100</v>
      </c>
      <c r="F48" s="30"/>
      <c r="G48" s="30"/>
      <c r="H48" s="31" t="s">
        <v>101</v>
      </c>
      <c r="I48" s="31" t="s">
        <v>205</v>
      </c>
      <c r="J48" s="31" t="s">
        <v>103</v>
      </c>
      <c r="K48" s="31" t="s">
        <v>104</v>
      </c>
      <c r="L48" s="31" t="s">
        <v>91</v>
      </c>
      <c r="M48" s="32" t="s">
        <v>203</v>
      </c>
      <c r="N48" s="31" t="s">
        <v>206</v>
      </c>
      <c r="O48" s="33" t="s">
        <v>93</v>
      </c>
    </row>
    <row r="49" spans="1:15" x14ac:dyDescent="0.25">
      <c r="A49" s="24" t="s">
        <v>207</v>
      </c>
      <c r="B49" s="25"/>
      <c r="C49" s="25"/>
      <c r="D49" s="25"/>
      <c r="E49" s="25" t="s">
        <v>100</v>
      </c>
      <c r="F49" s="25"/>
      <c r="G49" s="25"/>
      <c r="H49" s="26" t="s">
        <v>101</v>
      </c>
      <c r="I49" s="26" t="s">
        <v>208</v>
      </c>
      <c r="J49" s="26" t="s">
        <v>103</v>
      </c>
      <c r="K49" s="26" t="s">
        <v>104</v>
      </c>
      <c r="L49" s="26" t="s">
        <v>91</v>
      </c>
      <c r="M49" s="27" t="s">
        <v>209</v>
      </c>
      <c r="N49" s="26" t="s">
        <v>210</v>
      </c>
      <c r="O49" s="28" t="s">
        <v>93</v>
      </c>
    </row>
    <row r="50" spans="1:15" ht="30" x14ac:dyDescent="0.25">
      <c r="A50" s="29" t="s">
        <v>211</v>
      </c>
      <c r="B50" s="30"/>
      <c r="C50" s="30"/>
      <c r="D50" s="30" t="s">
        <v>25</v>
      </c>
      <c r="E50" s="30"/>
      <c r="F50" s="30"/>
      <c r="G50" s="30"/>
      <c r="H50" s="31" t="s">
        <v>42</v>
      </c>
      <c r="I50" s="31" t="s">
        <v>212</v>
      </c>
      <c r="J50" s="31" t="s">
        <v>96</v>
      </c>
      <c r="K50" s="31" t="s">
        <v>97</v>
      </c>
      <c r="L50" s="31" t="s">
        <v>91</v>
      </c>
      <c r="M50" s="32" t="s">
        <v>209</v>
      </c>
      <c r="N50" s="31"/>
      <c r="O50" s="33"/>
    </row>
    <row r="51" spans="1:15" ht="60" x14ac:dyDescent="0.25">
      <c r="A51" s="24" t="s">
        <v>213</v>
      </c>
      <c r="B51" s="25"/>
      <c r="C51" s="25" t="s">
        <v>25</v>
      </c>
      <c r="D51" s="25"/>
      <c r="E51" s="25"/>
      <c r="F51" s="25"/>
      <c r="G51" s="25"/>
      <c r="H51" s="26" t="s">
        <v>87</v>
      </c>
      <c r="I51" s="26" t="s">
        <v>214</v>
      </c>
      <c r="J51" s="26" t="s">
        <v>89</v>
      </c>
      <c r="K51" s="26" t="s">
        <v>90</v>
      </c>
      <c r="L51" s="26" t="s">
        <v>91</v>
      </c>
      <c r="M51" s="27"/>
      <c r="N51" s="26"/>
      <c r="O51" s="28"/>
    </row>
    <row r="52" spans="1:15" ht="45" x14ac:dyDescent="0.25">
      <c r="A52" s="29" t="s">
        <v>215</v>
      </c>
      <c r="B52" s="30"/>
      <c r="C52" s="30"/>
      <c r="D52" s="30" t="s">
        <v>25</v>
      </c>
      <c r="E52" s="30"/>
      <c r="F52" s="30"/>
      <c r="G52" s="30"/>
      <c r="H52" s="31" t="s">
        <v>42</v>
      </c>
      <c r="I52" s="31" t="s">
        <v>216</v>
      </c>
      <c r="J52" s="31" t="s">
        <v>96</v>
      </c>
      <c r="K52" s="31" t="s">
        <v>97</v>
      </c>
      <c r="L52" s="31" t="s">
        <v>91</v>
      </c>
      <c r="M52" s="32"/>
      <c r="N52" s="31"/>
      <c r="O52" s="33"/>
    </row>
    <row r="53" spans="1:15" x14ac:dyDescent="0.25">
      <c r="A53" s="24" t="s">
        <v>217</v>
      </c>
      <c r="B53" s="25"/>
      <c r="C53" s="25"/>
      <c r="D53" s="25"/>
      <c r="E53" s="25" t="s">
        <v>100</v>
      </c>
      <c r="F53" s="25"/>
      <c r="G53" s="25"/>
      <c r="H53" s="26" t="s">
        <v>101</v>
      </c>
      <c r="I53" s="26" t="s">
        <v>218</v>
      </c>
      <c r="J53" s="26" t="s">
        <v>103</v>
      </c>
      <c r="K53" s="26" t="s">
        <v>104</v>
      </c>
      <c r="L53" s="26" t="s">
        <v>91</v>
      </c>
      <c r="M53" s="27"/>
      <c r="N53" s="26"/>
      <c r="O53" s="28"/>
    </row>
    <row r="54" spans="1:15" x14ac:dyDescent="0.25">
      <c r="A54" s="29" t="s">
        <v>219</v>
      </c>
      <c r="B54" s="30"/>
      <c r="C54" s="30"/>
      <c r="D54" s="30"/>
      <c r="E54" s="30" t="s">
        <v>100</v>
      </c>
      <c r="F54" s="30"/>
      <c r="G54" s="30"/>
      <c r="H54" s="31" t="s">
        <v>101</v>
      </c>
      <c r="I54" s="31" t="s">
        <v>220</v>
      </c>
      <c r="J54" s="31" t="s">
        <v>103</v>
      </c>
      <c r="K54" s="31" t="s">
        <v>104</v>
      </c>
      <c r="L54" s="31" t="s">
        <v>91</v>
      </c>
      <c r="M54" s="32"/>
      <c r="N54" s="31"/>
      <c r="O54" s="33"/>
    </row>
    <row r="55" spans="1:15" x14ac:dyDescent="0.25">
      <c r="A55" s="24" t="s">
        <v>221</v>
      </c>
      <c r="B55" s="25"/>
      <c r="C55" s="25"/>
      <c r="D55" s="25"/>
      <c r="E55" s="25" t="s">
        <v>100</v>
      </c>
      <c r="F55" s="25"/>
      <c r="G55" s="25"/>
      <c r="H55" s="26" t="s">
        <v>101</v>
      </c>
      <c r="I55" s="26" t="s">
        <v>222</v>
      </c>
      <c r="J55" s="26" t="s">
        <v>103</v>
      </c>
      <c r="K55" s="26" t="s">
        <v>104</v>
      </c>
      <c r="L55" s="26" t="s">
        <v>91</v>
      </c>
      <c r="M55" s="27"/>
      <c r="N55" s="26"/>
      <c r="O55" s="28"/>
    </row>
    <row r="56" spans="1:15" ht="30" x14ac:dyDescent="0.25">
      <c r="A56" s="29" t="s">
        <v>223</v>
      </c>
      <c r="B56" s="30"/>
      <c r="C56" s="30" t="s">
        <v>25</v>
      </c>
      <c r="D56" s="30"/>
      <c r="E56" s="30"/>
      <c r="F56" s="30"/>
      <c r="G56" s="30"/>
      <c r="H56" s="31" t="s">
        <v>87</v>
      </c>
      <c r="I56" s="31" t="s">
        <v>224</v>
      </c>
      <c r="J56" s="31" t="s">
        <v>225</v>
      </c>
      <c r="K56" s="31" t="s">
        <v>90</v>
      </c>
      <c r="L56" s="31" t="s">
        <v>91</v>
      </c>
      <c r="M56" s="32"/>
      <c r="N56" s="31"/>
      <c r="O56" s="33"/>
    </row>
    <row r="57" spans="1:15" ht="45" x14ac:dyDescent="0.25">
      <c r="A57" s="24" t="s">
        <v>226</v>
      </c>
      <c r="B57" s="25"/>
      <c r="C57" s="25"/>
      <c r="D57" s="25" t="s">
        <v>25</v>
      </c>
      <c r="E57" s="25"/>
      <c r="F57" s="25"/>
      <c r="G57" s="25"/>
      <c r="H57" s="26" t="s">
        <v>42</v>
      </c>
      <c r="I57" s="26" t="s">
        <v>227</v>
      </c>
      <c r="J57" s="26" t="s">
        <v>96</v>
      </c>
      <c r="K57" s="26" t="s">
        <v>97</v>
      </c>
      <c r="L57" s="26" t="s">
        <v>91</v>
      </c>
      <c r="M57" s="27"/>
      <c r="N57" s="26"/>
      <c r="O57" s="28"/>
    </row>
    <row r="58" spans="1:15" x14ac:dyDescent="0.25">
      <c r="A58" s="19" t="s">
        <v>228</v>
      </c>
      <c r="B58" s="20" t="s">
        <v>25</v>
      </c>
      <c r="C58" s="20"/>
      <c r="D58" s="20"/>
      <c r="E58" s="20"/>
      <c r="F58" s="20"/>
      <c r="G58" s="20"/>
      <c r="H58" s="21" t="s">
        <v>39</v>
      </c>
      <c r="I58" s="21" t="s">
        <v>229</v>
      </c>
      <c r="J58" s="21" t="s">
        <v>75</v>
      </c>
      <c r="K58" s="21" t="s">
        <v>75</v>
      </c>
      <c r="L58" s="21" t="s">
        <v>75</v>
      </c>
      <c r="M58" s="22" t="s">
        <v>75</v>
      </c>
      <c r="N58" s="21" t="s">
        <v>75</v>
      </c>
      <c r="O58" s="23" t="s">
        <v>75</v>
      </c>
    </row>
    <row r="59" spans="1:15" x14ac:dyDescent="0.25">
      <c r="A59" s="24" t="s">
        <v>230</v>
      </c>
      <c r="B59" s="25"/>
      <c r="C59" s="25" t="s">
        <v>25</v>
      </c>
      <c r="D59" s="25"/>
      <c r="E59" s="25"/>
      <c r="F59" s="25"/>
      <c r="G59" s="25"/>
      <c r="H59" s="26" t="s">
        <v>87</v>
      </c>
      <c r="I59" s="26" t="s">
        <v>231</v>
      </c>
      <c r="J59" s="26" t="s">
        <v>89</v>
      </c>
      <c r="K59" s="26" t="s">
        <v>90</v>
      </c>
      <c r="L59" s="26" t="s">
        <v>91</v>
      </c>
      <c r="M59" s="27"/>
      <c r="N59" s="26"/>
      <c r="O59" s="28"/>
    </row>
    <row r="60" spans="1:15" ht="75" x14ac:dyDescent="0.25">
      <c r="A60" s="29" t="s">
        <v>232</v>
      </c>
      <c r="B60" s="30"/>
      <c r="C60" s="30"/>
      <c r="D60" s="30" t="s">
        <v>25</v>
      </c>
      <c r="E60" s="30"/>
      <c r="F60" s="30"/>
      <c r="G60" s="30"/>
      <c r="H60" s="31" t="s">
        <v>42</v>
      </c>
      <c r="I60" s="31" t="s">
        <v>233</v>
      </c>
      <c r="J60" s="31" t="s">
        <v>96</v>
      </c>
      <c r="K60" s="31" t="s">
        <v>97</v>
      </c>
      <c r="L60" s="31" t="s">
        <v>91</v>
      </c>
      <c r="M60" s="32"/>
      <c r="N60" s="31"/>
      <c r="O60" s="33"/>
    </row>
    <row r="61" spans="1:15" x14ac:dyDescent="0.25">
      <c r="A61" s="24" t="s">
        <v>234</v>
      </c>
      <c r="B61" s="25"/>
      <c r="C61" s="25"/>
      <c r="D61" s="25"/>
      <c r="E61" s="25" t="s">
        <v>100</v>
      </c>
      <c r="F61" s="25" t="s">
        <v>322</v>
      </c>
      <c r="G61" s="25"/>
      <c r="H61" s="26" t="s">
        <v>101</v>
      </c>
      <c r="I61" s="26" t="s">
        <v>235</v>
      </c>
      <c r="J61" s="26" t="s">
        <v>75</v>
      </c>
      <c r="K61" s="26" t="s">
        <v>75</v>
      </c>
      <c r="L61" s="26" t="s">
        <v>75</v>
      </c>
      <c r="M61" s="26" t="s">
        <v>75</v>
      </c>
      <c r="N61" s="26" t="s">
        <v>75</v>
      </c>
      <c r="O61" s="28" t="s">
        <v>75</v>
      </c>
    </row>
    <row r="62" spans="1:15" x14ac:dyDescent="0.25">
      <c r="A62" s="29" t="s">
        <v>236</v>
      </c>
      <c r="B62" s="30"/>
      <c r="C62" s="30"/>
      <c r="D62" s="30"/>
      <c r="E62" s="30" t="s">
        <v>100</v>
      </c>
      <c r="F62" s="30" t="s">
        <v>323</v>
      </c>
      <c r="G62" s="30"/>
      <c r="H62" s="31" t="s">
        <v>101</v>
      </c>
      <c r="I62" s="31" t="s">
        <v>237</v>
      </c>
      <c r="J62" s="31" t="s">
        <v>75</v>
      </c>
      <c r="K62" s="31" t="s">
        <v>75</v>
      </c>
      <c r="L62" s="31" t="s">
        <v>75</v>
      </c>
      <c r="M62" s="31" t="s">
        <v>75</v>
      </c>
      <c r="N62" s="31" t="s">
        <v>75</v>
      </c>
      <c r="O62" s="33" t="s">
        <v>75</v>
      </c>
    </row>
    <row r="63" spans="1:15" x14ac:dyDescent="0.25">
      <c r="A63" s="24" t="s">
        <v>238</v>
      </c>
      <c r="B63" s="25"/>
      <c r="C63" s="25" t="s">
        <v>25</v>
      </c>
      <c r="D63" s="25"/>
      <c r="E63" s="25"/>
      <c r="F63" s="25"/>
      <c r="G63" s="25"/>
      <c r="H63" s="26" t="s">
        <v>87</v>
      </c>
      <c r="I63" s="26" t="s">
        <v>239</v>
      </c>
      <c r="J63" s="26" t="s">
        <v>89</v>
      </c>
      <c r="K63" s="26" t="s">
        <v>90</v>
      </c>
      <c r="L63" s="26" t="s">
        <v>91</v>
      </c>
      <c r="M63" s="27"/>
      <c r="N63" s="26"/>
      <c r="O63" s="28"/>
    </row>
    <row r="64" spans="1:15" ht="75" x14ac:dyDescent="0.25">
      <c r="A64" s="29" t="s">
        <v>240</v>
      </c>
      <c r="B64" s="30"/>
      <c r="C64" s="30"/>
      <c r="D64" s="30" t="s">
        <v>25</v>
      </c>
      <c r="E64" s="30"/>
      <c r="F64" s="30"/>
      <c r="G64" s="30"/>
      <c r="H64" s="31" t="s">
        <v>42</v>
      </c>
      <c r="I64" s="31" t="s">
        <v>241</v>
      </c>
      <c r="J64" s="31" t="s">
        <v>96</v>
      </c>
      <c r="K64" s="31" t="s">
        <v>97</v>
      </c>
      <c r="L64" s="31" t="s">
        <v>91</v>
      </c>
      <c r="M64" s="32"/>
      <c r="N64" s="31"/>
      <c r="O64" s="33"/>
    </row>
    <row r="65" spans="1:15" ht="45" x14ac:dyDescent="0.25">
      <c r="A65" s="24" t="s">
        <v>242</v>
      </c>
      <c r="B65" s="25"/>
      <c r="C65" s="25"/>
      <c r="D65" s="25"/>
      <c r="E65" s="25" t="s">
        <v>25</v>
      </c>
      <c r="F65" s="25"/>
      <c r="G65" s="25"/>
      <c r="H65" s="26" t="s">
        <v>101</v>
      </c>
      <c r="I65" s="26" t="s">
        <v>243</v>
      </c>
      <c r="J65" s="26" t="s">
        <v>103</v>
      </c>
      <c r="K65" s="26" t="s">
        <v>104</v>
      </c>
      <c r="L65" s="26" t="s">
        <v>91</v>
      </c>
      <c r="M65" s="27"/>
      <c r="N65" s="26"/>
      <c r="O65" s="28"/>
    </row>
    <row r="66" spans="1:15" ht="45" x14ac:dyDescent="0.25">
      <c r="A66" s="29" t="s">
        <v>244</v>
      </c>
      <c r="B66" s="30"/>
      <c r="C66" s="30"/>
      <c r="D66" s="30"/>
      <c r="E66" s="30"/>
      <c r="F66" s="30" t="s">
        <v>100</v>
      </c>
      <c r="G66" s="30"/>
      <c r="H66" s="31" t="s">
        <v>101</v>
      </c>
      <c r="I66" s="31" t="s">
        <v>245</v>
      </c>
      <c r="J66" s="31" t="s">
        <v>246</v>
      </c>
      <c r="K66" s="31" t="s">
        <v>104</v>
      </c>
      <c r="L66" s="31" t="s">
        <v>91</v>
      </c>
      <c r="M66" s="32"/>
      <c r="N66" s="31"/>
      <c r="O66" s="33"/>
    </row>
    <row r="67" spans="1:15" ht="35.25" customHeight="1" x14ac:dyDescent="0.25">
      <c r="A67" s="34" t="s">
        <v>247</v>
      </c>
      <c r="B67" s="35" t="s">
        <v>25</v>
      </c>
      <c r="C67" s="35"/>
      <c r="D67" s="35"/>
      <c r="E67" s="35"/>
      <c r="F67" s="35"/>
      <c r="G67" s="35"/>
      <c r="H67" s="36" t="s">
        <v>39</v>
      </c>
      <c r="I67" s="36" t="s">
        <v>248</v>
      </c>
      <c r="J67" s="36" t="s">
        <v>75</v>
      </c>
      <c r="K67" s="36" t="s">
        <v>75</v>
      </c>
      <c r="L67" s="36" t="s">
        <v>75</v>
      </c>
      <c r="M67" s="37" t="s">
        <v>75</v>
      </c>
      <c r="N67" s="36" t="s">
        <v>75</v>
      </c>
      <c r="O67" s="38" t="s">
        <v>75</v>
      </c>
    </row>
    <row r="68" spans="1:15" x14ac:dyDescent="0.25">
      <c r="A68" s="29" t="s">
        <v>249</v>
      </c>
      <c r="B68" s="30"/>
      <c r="C68" s="30" t="s">
        <v>25</v>
      </c>
      <c r="D68" s="30"/>
      <c r="E68" s="30"/>
      <c r="F68" s="30"/>
      <c r="G68" s="30"/>
      <c r="H68" s="31" t="s">
        <v>87</v>
      </c>
      <c r="I68" s="31" t="s">
        <v>250</v>
      </c>
      <c r="J68" s="31" t="s">
        <v>89</v>
      </c>
      <c r="K68" s="31" t="s">
        <v>90</v>
      </c>
      <c r="L68" s="31" t="s">
        <v>91</v>
      </c>
      <c r="M68" s="32"/>
      <c r="N68" s="31"/>
      <c r="O68" s="33"/>
    </row>
    <row r="69" spans="1:15" ht="35.25" customHeight="1" x14ac:dyDescent="0.25">
      <c r="A69" s="34" t="s">
        <v>251</v>
      </c>
      <c r="B69" s="35" t="s">
        <v>25</v>
      </c>
      <c r="C69" s="35"/>
      <c r="D69" s="35"/>
      <c r="E69" s="35"/>
      <c r="F69" s="35"/>
      <c r="G69" s="35"/>
      <c r="H69" s="36" t="s">
        <v>39</v>
      </c>
      <c r="I69" s="36" t="s">
        <v>252</v>
      </c>
      <c r="J69" s="36" t="s">
        <v>75</v>
      </c>
      <c r="K69" s="36" t="s">
        <v>75</v>
      </c>
      <c r="L69" s="36" t="s">
        <v>75</v>
      </c>
      <c r="M69" s="37" t="s">
        <v>75</v>
      </c>
      <c r="N69" s="36" t="s">
        <v>75</v>
      </c>
      <c r="O69" s="38" t="s">
        <v>75</v>
      </c>
    </row>
    <row r="70" spans="1:15" ht="78.75" x14ac:dyDescent="0.25">
      <c r="A70" s="29" t="s">
        <v>253</v>
      </c>
      <c r="B70" s="30"/>
      <c r="C70" s="30" t="s">
        <v>25</v>
      </c>
      <c r="D70" s="30"/>
      <c r="E70" s="30"/>
      <c r="F70" s="30"/>
      <c r="G70" s="30"/>
      <c r="H70" s="31" t="s">
        <v>40</v>
      </c>
      <c r="I70" s="31" t="s">
        <v>254</v>
      </c>
      <c r="J70" s="31" t="s">
        <v>255</v>
      </c>
      <c r="K70" s="31" t="s">
        <v>256</v>
      </c>
      <c r="L70" s="31" t="s">
        <v>256</v>
      </c>
      <c r="M70" s="39" t="s">
        <v>257</v>
      </c>
      <c r="N70" s="31" t="s">
        <v>115</v>
      </c>
      <c r="O70" s="33" t="s">
        <v>115</v>
      </c>
    </row>
    <row r="71" spans="1:15" ht="84" x14ac:dyDescent="0.25">
      <c r="A71" s="24" t="s">
        <v>258</v>
      </c>
      <c r="B71" s="25"/>
      <c r="C71" s="25"/>
      <c r="D71" s="25" t="s">
        <v>25</v>
      </c>
      <c r="E71" s="25"/>
      <c r="F71" s="25"/>
      <c r="G71" s="25"/>
      <c r="H71" s="26" t="s">
        <v>42</v>
      </c>
      <c r="I71" s="26" t="s">
        <v>259</v>
      </c>
      <c r="J71" s="26" t="s">
        <v>96</v>
      </c>
      <c r="K71" s="26" t="s">
        <v>97</v>
      </c>
      <c r="L71" s="26" t="s">
        <v>91</v>
      </c>
      <c r="M71" s="27" t="s">
        <v>257</v>
      </c>
      <c r="N71" s="26" t="s">
        <v>115</v>
      </c>
      <c r="O71" s="28" t="s">
        <v>115</v>
      </c>
    </row>
    <row r="72" spans="1:15" ht="84" x14ac:dyDescent="0.25">
      <c r="A72" s="29" t="s">
        <v>260</v>
      </c>
      <c r="B72" s="30"/>
      <c r="C72" s="30"/>
      <c r="D72" s="30"/>
      <c r="E72" s="30" t="s">
        <v>100</v>
      </c>
      <c r="F72" s="30"/>
      <c r="G72" s="30"/>
      <c r="H72" s="31" t="s">
        <v>101</v>
      </c>
      <c r="I72" s="31" t="s">
        <v>261</v>
      </c>
      <c r="J72" s="31" t="s">
        <v>103</v>
      </c>
      <c r="K72" s="31" t="s">
        <v>104</v>
      </c>
      <c r="L72" s="31" t="s">
        <v>91</v>
      </c>
      <c r="M72" s="32" t="s">
        <v>257</v>
      </c>
      <c r="N72" s="31" t="s">
        <v>262</v>
      </c>
      <c r="O72" s="33" t="s">
        <v>263</v>
      </c>
    </row>
    <row r="73" spans="1:15" ht="30" x14ac:dyDescent="0.25">
      <c r="A73" s="24" t="s">
        <v>264</v>
      </c>
      <c r="B73" s="25"/>
      <c r="C73" s="25" t="s">
        <v>25</v>
      </c>
      <c r="D73" s="25"/>
      <c r="E73" s="25"/>
      <c r="F73" s="25"/>
      <c r="G73" s="25"/>
      <c r="H73" s="26" t="s">
        <v>40</v>
      </c>
      <c r="I73" s="26" t="s">
        <v>265</v>
      </c>
      <c r="J73" s="26" t="s">
        <v>255</v>
      </c>
      <c r="K73" s="26" t="s">
        <v>256</v>
      </c>
      <c r="L73" s="26" t="s">
        <v>256</v>
      </c>
      <c r="M73" s="27" t="s">
        <v>266</v>
      </c>
      <c r="N73" s="26" t="s">
        <v>75</v>
      </c>
      <c r="O73" s="28" t="s">
        <v>75</v>
      </c>
    </row>
    <row r="74" spans="1:15" ht="60" x14ac:dyDescent="0.25">
      <c r="A74" s="29" t="s">
        <v>267</v>
      </c>
      <c r="B74" s="30"/>
      <c r="C74" s="30"/>
      <c r="D74" s="30" t="s">
        <v>25</v>
      </c>
      <c r="E74" s="30"/>
      <c r="F74" s="30"/>
      <c r="G74" s="30"/>
      <c r="H74" s="31" t="s">
        <v>42</v>
      </c>
      <c r="I74" s="31" t="s">
        <v>268</v>
      </c>
      <c r="J74" s="31" t="s">
        <v>96</v>
      </c>
      <c r="K74" s="31" t="s">
        <v>97</v>
      </c>
      <c r="L74" s="31" t="s">
        <v>91</v>
      </c>
      <c r="M74" s="32" t="s">
        <v>266</v>
      </c>
      <c r="N74" s="31" t="s">
        <v>75</v>
      </c>
      <c r="O74" s="33" t="s">
        <v>75</v>
      </c>
    </row>
    <row r="75" spans="1:15" ht="75" x14ac:dyDescent="0.25">
      <c r="A75" s="24" t="s">
        <v>269</v>
      </c>
      <c r="B75" s="25"/>
      <c r="C75" s="25"/>
      <c r="D75" s="25"/>
      <c r="E75" s="25" t="s">
        <v>100</v>
      </c>
      <c r="F75" s="25"/>
      <c r="G75" s="25"/>
      <c r="H75" s="26" t="s">
        <v>101</v>
      </c>
      <c r="I75" s="26" t="s">
        <v>270</v>
      </c>
      <c r="J75" s="26" t="s">
        <v>103</v>
      </c>
      <c r="K75" s="26" t="s">
        <v>104</v>
      </c>
      <c r="L75" s="26" t="s">
        <v>91</v>
      </c>
      <c r="M75" s="27" t="s">
        <v>150</v>
      </c>
      <c r="N75" s="26" t="s">
        <v>325</v>
      </c>
      <c r="O75" s="28" t="s">
        <v>107</v>
      </c>
    </row>
    <row r="76" spans="1:15" ht="105" x14ac:dyDescent="0.25">
      <c r="A76" s="29" t="s">
        <v>271</v>
      </c>
      <c r="B76" s="30"/>
      <c r="C76" s="30"/>
      <c r="D76" s="30"/>
      <c r="E76" s="30" t="s">
        <v>100</v>
      </c>
      <c r="F76" s="30"/>
      <c r="G76" s="30"/>
      <c r="H76" s="31" t="s">
        <v>101</v>
      </c>
      <c r="I76" s="31" t="s">
        <v>272</v>
      </c>
      <c r="J76" s="31" t="s">
        <v>103</v>
      </c>
      <c r="K76" s="31" t="s">
        <v>104</v>
      </c>
      <c r="L76" s="31" t="s">
        <v>91</v>
      </c>
      <c r="M76" s="32" t="s">
        <v>273</v>
      </c>
      <c r="N76" s="31" t="s">
        <v>326</v>
      </c>
      <c r="O76" s="33" t="s">
        <v>107</v>
      </c>
    </row>
    <row r="77" spans="1:15" ht="35.25" customHeight="1" x14ac:dyDescent="0.25">
      <c r="A77" s="34" t="s">
        <v>274</v>
      </c>
      <c r="B77" s="35" t="s">
        <v>25</v>
      </c>
      <c r="C77" s="35"/>
      <c r="D77" s="35"/>
      <c r="E77" s="35"/>
      <c r="F77" s="35"/>
      <c r="G77" s="35"/>
      <c r="H77" s="36" t="s">
        <v>39</v>
      </c>
      <c r="I77" s="36" t="s">
        <v>275</v>
      </c>
      <c r="J77" s="36" t="s">
        <v>75</v>
      </c>
      <c r="K77" s="36" t="s">
        <v>75</v>
      </c>
      <c r="L77" s="36" t="s">
        <v>75</v>
      </c>
      <c r="M77" s="37" t="s">
        <v>75</v>
      </c>
      <c r="N77" s="36" t="s">
        <v>75</v>
      </c>
      <c r="O77" s="38" t="s">
        <v>75</v>
      </c>
    </row>
    <row r="78" spans="1:15" ht="30" x14ac:dyDescent="0.25">
      <c r="A78" s="29" t="s">
        <v>276</v>
      </c>
      <c r="B78" s="30"/>
      <c r="C78" s="30" t="s">
        <v>25</v>
      </c>
      <c r="D78" s="30"/>
      <c r="E78" s="30"/>
      <c r="F78" s="30"/>
      <c r="G78" s="30"/>
      <c r="H78" s="31" t="s">
        <v>277</v>
      </c>
      <c r="I78" s="31" t="s">
        <v>278</v>
      </c>
      <c r="J78" s="31" t="s">
        <v>279</v>
      </c>
      <c r="K78" s="31" t="s">
        <v>256</v>
      </c>
      <c r="L78" s="31" t="s">
        <v>256</v>
      </c>
      <c r="M78" s="32" t="s">
        <v>266</v>
      </c>
      <c r="N78" s="31" t="s">
        <v>75</v>
      </c>
      <c r="O78" s="33" t="s">
        <v>75</v>
      </c>
    </row>
    <row r="79" spans="1:15" ht="45" x14ac:dyDescent="0.25">
      <c r="A79" s="24" t="s">
        <v>280</v>
      </c>
      <c r="B79" s="25"/>
      <c r="C79" s="25"/>
      <c r="D79" s="25" t="s">
        <v>25</v>
      </c>
      <c r="E79" s="25"/>
      <c r="F79" s="25"/>
      <c r="G79" s="25"/>
      <c r="H79" s="26" t="s">
        <v>42</v>
      </c>
      <c r="I79" s="26" t="s">
        <v>281</v>
      </c>
      <c r="J79" s="26" t="s">
        <v>96</v>
      </c>
      <c r="K79" s="26" t="s">
        <v>97</v>
      </c>
      <c r="L79" s="26" t="s">
        <v>91</v>
      </c>
      <c r="M79" s="27" t="s">
        <v>266</v>
      </c>
      <c r="N79" s="26" t="s">
        <v>75</v>
      </c>
      <c r="O79" s="28" t="s">
        <v>75</v>
      </c>
    </row>
    <row r="80" spans="1:15" ht="45" x14ac:dyDescent="0.25">
      <c r="A80" s="40" t="s">
        <v>282</v>
      </c>
      <c r="B80" s="41"/>
      <c r="C80" s="41"/>
      <c r="D80" s="41"/>
      <c r="E80" s="41" t="s">
        <v>100</v>
      </c>
      <c r="F80" s="41"/>
      <c r="G80" s="41"/>
      <c r="H80" s="16" t="s">
        <v>101</v>
      </c>
      <c r="I80" s="16" t="s">
        <v>283</v>
      </c>
      <c r="J80" s="16" t="s">
        <v>103</v>
      </c>
      <c r="K80" s="16" t="s">
        <v>104</v>
      </c>
      <c r="L80" s="16" t="s">
        <v>91</v>
      </c>
      <c r="M80" s="42" t="s">
        <v>266</v>
      </c>
      <c r="N80" s="16" t="s">
        <v>262</v>
      </c>
      <c r="O80" s="15" t="s">
        <v>263</v>
      </c>
    </row>
  </sheetData>
  <pageMargins left="0.7" right="0.7" top="0.75" bottom="0.75" header="0.3" footer="0.3"/>
  <pageSetup paperSize="17" scale="63" fitToHeight="0" orientation="landscape" horizontalDpi="1200" verticalDpi="1200" r:id="rId1"/>
  <headerFooter>
    <oddFooter>&amp;CPage &amp;P of &amp;N&amp;RVersion 3.0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1914-4951-4CB5-B02A-D6D464BC6724}">
  <sheetPr>
    <pageSetUpPr fitToPage="1"/>
  </sheetPr>
  <dimension ref="A2:O5"/>
  <sheetViews>
    <sheetView zoomScale="90" zoomScaleNormal="90" workbookViewId="0">
      <selection activeCell="I4" sqref="I4"/>
    </sheetView>
  </sheetViews>
  <sheetFormatPr defaultRowHeight="15" outlineLevelCol="1" x14ac:dyDescent="0.25"/>
  <cols>
    <col min="1" max="1" width="13.140625" style="3" customWidth="1"/>
    <col min="2" max="7" width="4.710937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27.28515625" customWidth="1"/>
    <col min="12" max="12" width="25.7109375" customWidth="1"/>
    <col min="13" max="13" width="23.5703125" customWidth="1"/>
    <col min="14" max="14" width="57.7109375" customWidth="1"/>
    <col min="15" max="15" width="30.85546875" customWidth="1"/>
    <col min="16" max="16" width="12.5703125" customWidth="1"/>
  </cols>
  <sheetData>
    <row r="2" spans="1:15" s="2" customFormat="1" ht="87.75" customHeight="1" x14ac:dyDescent="0.3">
      <c r="A2" s="6" t="s">
        <v>0</v>
      </c>
      <c r="B2" s="7" t="s">
        <v>1</v>
      </c>
      <c r="C2" s="7" t="s">
        <v>284</v>
      </c>
      <c r="D2" s="7" t="s">
        <v>3</v>
      </c>
      <c r="E2" s="7" t="s">
        <v>285</v>
      </c>
      <c r="F2" s="7" t="s">
        <v>286</v>
      </c>
      <c r="G2" s="7" t="s">
        <v>287</v>
      </c>
      <c r="H2" s="5" t="s">
        <v>7</v>
      </c>
      <c r="I2" s="5" t="s">
        <v>8</v>
      </c>
      <c r="J2" s="5" t="s">
        <v>9</v>
      </c>
      <c r="K2" s="5" t="s">
        <v>33</v>
      </c>
      <c r="L2" s="5" t="s">
        <v>11</v>
      </c>
      <c r="M2" s="5" t="s">
        <v>12</v>
      </c>
      <c r="N2" s="5" t="s">
        <v>35</v>
      </c>
      <c r="O2" s="5" t="s">
        <v>34</v>
      </c>
    </row>
    <row r="3" spans="1:15" x14ac:dyDescent="0.25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</row>
    <row r="4" spans="1:15" x14ac:dyDescent="0.25">
      <c r="A4" s="3">
        <v>2</v>
      </c>
      <c r="B4" s="3">
        <v>2</v>
      </c>
      <c r="C4" s="3">
        <v>2</v>
      </c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2</v>
      </c>
      <c r="J4" s="3">
        <v>2</v>
      </c>
      <c r="K4" s="3">
        <v>2</v>
      </c>
      <c r="L4" s="3">
        <v>2</v>
      </c>
      <c r="M4" s="3">
        <v>2</v>
      </c>
      <c r="N4" s="3">
        <v>2</v>
      </c>
      <c r="O4" s="3">
        <v>2</v>
      </c>
    </row>
    <row r="5" spans="1:15" x14ac:dyDescent="0.25">
      <c r="A5" s="3">
        <v>3</v>
      </c>
      <c r="B5" s="3">
        <v>3</v>
      </c>
      <c r="C5" s="3">
        <v>3</v>
      </c>
      <c r="D5" s="3">
        <v>3</v>
      </c>
      <c r="E5" s="3">
        <v>3</v>
      </c>
      <c r="F5" s="3">
        <v>3</v>
      </c>
      <c r="G5" s="3">
        <v>3</v>
      </c>
      <c r="H5" s="3">
        <v>3</v>
      </c>
      <c r="I5" s="3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</row>
  </sheetData>
  <autoFilter ref="A2:O2" xr:uid="{00000000-0009-0000-0000-000002000000}"/>
  <pageMargins left="0.7" right="0.7" top="0.75" bottom="0.75" header="0.3" footer="0.3"/>
  <pageSetup paperSize="17" scale="39" fitToHeight="0" orientation="landscape" horizontalDpi="1200" verticalDpi="1200" r:id="rId1"/>
  <headerFooter>
    <oddFooter>&amp;CPage &amp;P of &amp;N&amp;RVersion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5445-3309-40FF-A033-8608838D7335}">
  <dimension ref="A1:F11"/>
  <sheetViews>
    <sheetView workbookViewId="0">
      <selection activeCell="A2" sqref="A2"/>
    </sheetView>
  </sheetViews>
  <sheetFormatPr defaultRowHeight="15" x14ac:dyDescent="0.25"/>
  <cols>
    <col min="2" max="2" width="10.42578125" bestFit="1" customWidth="1"/>
    <col min="3" max="3" width="10.140625" bestFit="1" customWidth="1"/>
    <col min="4" max="4" width="18.7109375" bestFit="1" customWidth="1"/>
    <col min="5" max="5" width="15.7109375" bestFit="1" customWidth="1"/>
    <col min="6" max="6" width="16.5703125" bestFit="1" customWidth="1"/>
  </cols>
  <sheetData>
    <row r="1" spans="1:6" x14ac:dyDescent="0.25">
      <c r="A1" t="s">
        <v>327</v>
      </c>
      <c r="B1" t="s">
        <v>18</v>
      </c>
      <c r="C1" t="s">
        <v>15</v>
      </c>
      <c r="D1" t="s">
        <v>21</v>
      </c>
      <c r="E1" t="s">
        <v>23</v>
      </c>
      <c r="F1" t="s">
        <v>24</v>
      </c>
    </row>
    <row r="2" spans="1:6" x14ac:dyDescent="0.25">
      <c r="B2">
        <v>0</v>
      </c>
      <c r="C2" t="s">
        <v>17</v>
      </c>
      <c r="D2" s="10"/>
    </row>
    <row r="3" spans="1:6" x14ac:dyDescent="0.25">
      <c r="B3">
        <f>B2+1</f>
        <v>1</v>
      </c>
      <c r="C3" t="s">
        <v>17</v>
      </c>
      <c r="D3" t="str">
        <f>""</f>
        <v/>
      </c>
    </row>
    <row r="4" spans="1:6" x14ac:dyDescent="0.25">
      <c r="B4">
        <f t="shared" ref="B4:B11" si="0">B3+1</f>
        <v>2</v>
      </c>
      <c r="C4" t="s">
        <v>17</v>
      </c>
    </row>
    <row r="5" spans="1:6" x14ac:dyDescent="0.25">
      <c r="B5">
        <f t="shared" si="0"/>
        <v>3</v>
      </c>
      <c r="C5" t="s">
        <v>17</v>
      </c>
    </row>
    <row r="6" spans="1:6" x14ac:dyDescent="0.25">
      <c r="B6">
        <f t="shared" si="0"/>
        <v>4</v>
      </c>
      <c r="C6" t="s">
        <v>17</v>
      </c>
    </row>
    <row r="7" spans="1:6" x14ac:dyDescent="0.25">
      <c r="B7">
        <f t="shared" si="0"/>
        <v>5</v>
      </c>
      <c r="C7" t="s">
        <v>16</v>
      </c>
      <c r="D7">
        <v>2</v>
      </c>
    </row>
    <row r="8" spans="1:6" x14ac:dyDescent="0.25">
      <c r="B8">
        <f t="shared" si="0"/>
        <v>6</v>
      </c>
      <c r="C8" t="s">
        <v>16</v>
      </c>
      <c r="D8" t="s">
        <v>19</v>
      </c>
    </row>
    <row r="9" spans="1:6" x14ac:dyDescent="0.25">
      <c r="B9">
        <f t="shared" si="0"/>
        <v>7</v>
      </c>
      <c r="C9" t="s">
        <v>16</v>
      </c>
      <c r="D9" t="s">
        <v>22</v>
      </c>
    </row>
    <row r="10" spans="1:6" x14ac:dyDescent="0.25">
      <c r="B10">
        <f t="shared" si="0"/>
        <v>8</v>
      </c>
      <c r="C10" t="s">
        <v>16</v>
      </c>
      <c r="D10">
        <f>2*4</f>
        <v>8</v>
      </c>
    </row>
    <row r="11" spans="1:6" x14ac:dyDescent="0.25">
      <c r="B11">
        <f t="shared" si="0"/>
        <v>9</v>
      </c>
      <c r="C11" t="s">
        <v>16</v>
      </c>
      <c r="D11" s="10" t="s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0630-D1E9-46DB-98CF-4A34D3F758E6}">
  <dimension ref="B3:F6"/>
  <sheetViews>
    <sheetView workbookViewId="0">
      <selection activeCell="F3" sqref="F3"/>
    </sheetView>
  </sheetViews>
  <sheetFormatPr defaultRowHeight="15" x14ac:dyDescent="0.25"/>
  <sheetData>
    <row r="3" spans="2:6" x14ac:dyDescent="0.25">
      <c r="B3" t="s">
        <v>29</v>
      </c>
      <c r="C3" t="s">
        <v>30</v>
      </c>
      <c r="D3" t="s">
        <v>31</v>
      </c>
      <c r="E3" t="s">
        <v>32</v>
      </c>
      <c r="F3" t="s">
        <v>327</v>
      </c>
    </row>
    <row r="4" spans="2:6" x14ac:dyDescent="0.25">
      <c r="B4">
        <v>1</v>
      </c>
      <c r="C4">
        <v>1</v>
      </c>
      <c r="D4">
        <v>1</v>
      </c>
      <c r="E4">
        <v>1</v>
      </c>
    </row>
    <row r="5" spans="2:6" x14ac:dyDescent="0.25">
      <c r="B5">
        <v>2</v>
      </c>
      <c r="C5">
        <v>2</v>
      </c>
      <c r="D5">
        <v>2</v>
      </c>
      <c r="E5">
        <v>2</v>
      </c>
    </row>
    <row r="6" spans="2:6" x14ac:dyDescent="0.25">
      <c r="B6">
        <v>3</v>
      </c>
      <c r="C6">
        <v>3</v>
      </c>
      <c r="D6">
        <v>3</v>
      </c>
      <c r="E6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3C52-A606-4A91-BE38-3A1E2EFABC11}">
  <dimension ref="A2:AB27"/>
  <sheetViews>
    <sheetView workbookViewId="0">
      <selection activeCell="A3" sqref="A3"/>
    </sheetView>
  </sheetViews>
  <sheetFormatPr defaultRowHeight="15" outlineLevelCol="1" x14ac:dyDescent="0.25"/>
  <cols>
    <col min="3" max="5" width="9.140625" customWidth="1"/>
    <col min="6" max="9" width="10.85546875" customWidth="1"/>
    <col min="10" max="10" width="6.140625" style="1" customWidth="1"/>
    <col min="11" max="11" width="8.5703125" style="1" customWidth="1"/>
    <col min="12" max="12" width="6.140625" style="1" customWidth="1"/>
    <col min="13" max="13" width="13.5703125" customWidth="1"/>
    <col min="14" max="14" width="5.42578125" style="1" customWidth="1"/>
    <col min="15" max="20" width="4.7109375" style="1" customWidth="1" outlineLevel="1"/>
    <col min="22" max="22" width="25" customWidth="1"/>
    <col min="23" max="23" width="21.42578125" bestFit="1" customWidth="1"/>
    <col min="24" max="24" width="15.28515625" customWidth="1"/>
    <col min="25" max="25" width="12.28515625" customWidth="1"/>
    <col min="26" max="26" width="12" customWidth="1"/>
    <col min="27" max="27" width="8.5703125" customWidth="1"/>
  </cols>
  <sheetData>
    <row r="2" spans="1:28" s="4" customFormat="1" ht="148.5" x14ac:dyDescent="0.25">
      <c r="A2" s="4" t="s">
        <v>327</v>
      </c>
      <c r="B2" s="4" t="s">
        <v>26</v>
      </c>
      <c r="C2" s="4" t="s">
        <v>28</v>
      </c>
      <c r="D2" s="4" t="s">
        <v>27</v>
      </c>
      <c r="E2" s="4" t="s">
        <v>47</v>
      </c>
      <c r="F2" s="4" t="s">
        <v>37</v>
      </c>
      <c r="G2" s="4" t="s">
        <v>319</v>
      </c>
      <c r="H2" s="4" t="s">
        <v>318</v>
      </c>
      <c r="I2" s="4" t="s">
        <v>320</v>
      </c>
      <c r="J2" s="13" t="s">
        <v>43</v>
      </c>
      <c r="K2" s="13" t="s">
        <v>46</v>
      </c>
      <c r="L2" s="13" t="s">
        <v>44</v>
      </c>
      <c r="M2" s="11" t="s">
        <v>0</v>
      </c>
      <c r="N2" s="13" t="s">
        <v>73</v>
      </c>
      <c r="O2" s="7" t="s">
        <v>1</v>
      </c>
      <c r="P2" s="7" t="s">
        <v>284</v>
      </c>
      <c r="Q2" s="7" t="s">
        <v>3</v>
      </c>
      <c r="R2" s="7" t="s">
        <v>285</v>
      </c>
      <c r="S2" s="7" t="s">
        <v>286</v>
      </c>
      <c r="T2" s="7" t="s">
        <v>287</v>
      </c>
      <c r="U2" s="7" t="s">
        <v>288</v>
      </c>
      <c r="V2" s="4" t="s">
        <v>7</v>
      </c>
      <c r="W2" s="7" t="s">
        <v>8</v>
      </c>
      <c r="X2" s="4" t="s">
        <v>301</v>
      </c>
      <c r="Y2" s="4" t="s">
        <v>306</v>
      </c>
      <c r="Z2" s="4" t="s">
        <v>307</v>
      </c>
      <c r="AA2" s="13" t="s">
        <v>308</v>
      </c>
      <c r="AB2" s="13" t="s">
        <v>309</v>
      </c>
    </row>
    <row r="3" spans="1:28" x14ac:dyDescent="0.25">
      <c r="B3">
        <v>0</v>
      </c>
      <c r="C3">
        <v>0</v>
      </c>
      <c r="D3">
        <v>-1</v>
      </c>
      <c r="E3" t="b">
        <v>1</v>
      </c>
      <c r="F3" t="b">
        <v>1</v>
      </c>
      <c r="G3" t="b">
        <v>1</v>
      </c>
      <c r="H3" t="b">
        <v>1</v>
      </c>
      <c r="J3" s="1" t="b">
        <v>1</v>
      </c>
      <c r="K3" s="1" t="b">
        <v>1</v>
      </c>
      <c r="L3" s="1" t="b">
        <v>1</v>
      </c>
      <c r="M3" t="s">
        <v>48</v>
      </c>
      <c r="N3" s="1" t="b">
        <v>1</v>
      </c>
      <c r="O3" s="1" t="s">
        <v>25</v>
      </c>
      <c r="V3" t="s">
        <v>39</v>
      </c>
      <c r="X3" t="s">
        <v>310</v>
      </c>
      <c r="Y3" t="s">
        <v>295</v>
      </c>
      <c r="Z3" s="10" t="s">
        <v>299</v>
      </c>
      <c r="AA3" s="1" t="b">
        <v>1</v>
      </c>
      <c r="AB3" t="b">
        <v>1</v>
      </c>
    </row>
    <row r="4" spans="1:28" ht="30" x14ac:dyDescent="0.25">
      <c r="B4">
        <f>B3+1</f>
        <v>1</v>
      </c>
      <c r="C4">
        <f>C3+1</f>
        <v>1</v>
      </c>
      <c r="D4">
        <f>B3</f>
        <v>0</v>
      </c>
      <c r="E4" t="b">
        <v>1</v>
      </c>
      <c r="F4" t="b">
        <v>0</v>
      </c>
      <c r="G4" t="b">
        <v>1</v>
      </c>
      <c r="H4" t="b">
        <v>1</v>
      </c>
      <c r="J4" s="1" t="b">
        <v>1</v>
      </c>
      <c r="K4" s="1" t="b">
        <v>1</v>
      </c>
      <c r="L4" s="1" t="b">
        <v>1</v>
      </c>
      <c r="M4" t="s">
        <v>50</v>
      </c>
      <c r="N4" s="1" t="b">
        <v>1</v>
      </c>
      <c r="P4" s="1" t="s">
        <v>25</v>
      </c>
      <c r="Q4" s="1" t="s">
        <v>36</v>
      </c>
      <c r="S4" s="1" t="s">
        <v>25</v>
      </c>
      <c r="V4" t="s">
        <v>40</v>
      </c>
      <c r="W4" s="14" t="s">
        <v>312</v>
      </c>
      <c r="X4" t="s">
        <v>303</v>
      </c>
      <c r="Z4" t="s">
        <v>302</v>
      </c>
      <c r="AA4" s="1" t="b">
        <v>1</v>
      </c>
      <c r="AB4" t="b">
        <v>1</v>
      </c>
    </row>
    <row r="5" spans="1:28" x14ac:dyDescent="0.25">
      <c r="B5">
        <f t="shared" ref="B5:C27" si="0">B4+1</f>
        <v>2</v>
      </c>
      <c r="C5">
        <f t="shared" si="0"/>
        <v>2</v>
      </c>
      <c r="D5">
        <f t="shared" ref="D5:D8" si="1">B4</f>
        <v>1</v>
      </c>
      <c r="E5" t="b">
        <v>1</v>
      </c>
      <c r="F5" t="b">
        <v>1</v>
      </c>
      <c r="G5" t="b">
        <v>1</v>
      </c>
      <c r="H5" t="b">
        <v>1</v>
      </c>
      <c r="J5" s="1" t="b">
        <v>1</v>
      </c>
      <c r="K5" s="1" t="b">
        <v>1</v>
      </c>
      <c r="L5" s="1" t="b">
        <v>1</v>
      </c>
      <c r="M5" t="s">
        <v>51</v>
      </c>
      <c r="N5" s="1" t="b">
        <v>1</v>
      </c>
      <c r="Q5" s="1" t="s">
        <v>25</v>
      </c>
      <c r="V5" t="s">
        <v>42</v>
      </c>
      <c r="W5" s="14" t="s">
        <v>294</v>
      </c>
      <c r="X5" t="s">
        <v>304</v>
      </c>
      <c r="AA5" s="1" t="b">
        <v>1</v>
      </c>
      <c r="AB5" t="b">
        <v>1</v>
      </c>
    </row>
    <row r="6" spans="1:28" x14ac:dyDescent="0.25">
      <c r="B6">
        <f t="shared" si="0"/>
        <v>3</v>
      </c>
      <c r="C6">
        <f t="shared" si="0"/>
        <v>3</v>
      </c>
      <c r="D6">
        <f t="shared" si="1"/>
        <v>2</v>
      </c>
      <c r="E6" t="b">
        <v>1</v>
      </c>
      <c r="F6" t="b">
        <v>1</v>
      </c>
      <c r="G6" t="b">
        <v>1</v>
      </c>
      <c r="H6" t="b">
        <v>1</v>
      </c>
      <c r="J6" s="1" t="b">
        <v>1</v>
      </c>
      <c r="K6" s="1" t="b">
        <v>0</v>
      </c>
      <c r="L6" s="1" t="b">
        <v>1</v>
      </c>
      <c r="M6" t="s">
        <v>52</v>
      </c>
      <c r="N6" s="1" t="b">
        <v>1</v>
      </c>
      <c r="R6" s="1" t="s">
        <v>25</v>
      </c>
      <c r="V6" t="s">
        <v>45</v>
      </c>
      <c r="W6" s="14" t="s">
        <v>313</v>
      </c>
      <c r="X6" t="s">
        <v>305</v>
      </c>
      <c r="AA6" s="1" t="b">
        <v>1</v>
      </c>
      <c r="AB6" t="b">
        <v>0</v>
      </c>
    </row>
    <row r="7" spans="1:28" x14ac:dyDescent="0.25">
      <c r="B7">
        <f t="shared" si="0"/>
        <v>4</v>
      </c>
      <c r="C7">
        <f t="shared" si="0"/>
        <v>4</v>
      </c>
      <c r="D7">
        <f t="shared" si="1"/>
        <v>3</v>
      </c>
      <c r="E7" t="b">
        <v>1</v>
      </c>
      <c r="F7" t="b">
        <v>1</v>
      </c>
      <c r="G7" t="b">
        <v>1</v>
      </c>
      <c r="H7" t="b">
        <v>1</v>
      </c>
      <c r="J7" s="1" t="b">
        <v>1</v>
      </c>
      <c r="K7" s="1" t="b">
        <v>1</v>
      </c>
      <c r="L7" s="1" t="b">
        <v>1</v>
      </c>
      <c r="M7" t="s">
        <v>53</v>
      </c>
      <c r="N7" s="1" t="b">
        <v>1</v>
      </c>
      <c r="S7" s="1" t="s">
        <v>25</v>
      </c>
      <c r="V7" t="s">
        <v>101</v>
      </c>
      <c r="W7" s="14" t="s">
        <v>296</v>
      </c>
      <c r="X7" t="s">
        <v>311</v>
      </c>
      <c r="AA7" s="1" t="b">
        <v>1</v>
      </c>
      <c r="AB7" t="b">
        <v>1</v>
      </c>
    </row>
    <row r="8" spans="1:28" x14ac:dyDescent="0.25">
      <c r="B8">
        <f t="shared" si="0"/>
        <v>5</v>
      </c>
      <c r="C8">
        <f t="shared" si="0"/>
        <v>5</v>
      </c>
      <c r="D8">
        <f t="shared" si="1"/>
        <v>4</v>
      </c>
      <c r="E8" t="b">
        <v>1</v>
      </c>
      <c r="F8" t="b">
        <v>1</v>
      </c>
      <c r="G8" t="b">
        <v>0</v>
      </c>
      <c r="H8" t="b">
        <v>1</v>
      </c>
      <c r="J8" s="1" t="b">
        <v>1</v>
      </c>
      <c r="K8" s="1" t="b">
        <v>1</v>
      </c>
      <c r="L8" s="1" t="b">
        <v>1</v>
      </c>
      <c r="M8" t="s">
        <v>54</v>
      </c>
      <c r="N8" s="1" t="b">
        <v>1</v>
      </c>
      <c r="T8" s="1" t="s">
        <v>25</v>
      </c>
      <c r="V8" t="s">
        <v>101</v>
      </c>
      <c r="W8" s="14" t="s">
        <v>297</v>
      </c>
      <c r="AA8" s="1" t="b">
        <v>1</v>
      </c>
      <c r="AB8" t="b">
        <v>1</v>
      </c>
    </row>
    <row r="9" spans="1:28" x14ac:dyDescent="0.25">
      <c r="B9">
        <f t="shared" si="0"/>
        <v>6</v>
      </c>
      <c r="C9">
        <f>C8</f>
        <v>5</v>
      </c>
      <c r="D9">
        <f>B7</f>
        <v>4</v>
      </c>
      <c r="E9" t="b">
        <v>1</v>
      </c>
      <c r="F9" t="b">
        <v>1</v>
      </c>
      <c r="G9" t="b">
        <v>1</v>
      </c>
      <c r="H9" t="b">
        <v>0</v>
      </c>
      <c r="J9" s="1" t="b">
        <v>1</v>
      </c>
      <c r="K9" s="1" t="b">
        <v>1</v>
      </c>
      <c r="L9" s="1" t="b">
        <v>0</v>
      </c>
      <c r="M9" t="s">
        <v>55</v>
      </c>
      <c r="N9" s="1" t="b">
        <v>1</v>
      </c>
      <c r="T9" s="1" t="s">
        <v>100</v>
      </c>
      <c r="V9" t="s">
        <v>39</v>
      </c>
      <c r="W9" s="14"/>
      <c r="AA9" s="1" t="b">
        <v>1</v>
      </c>
      <c r="AB9" t="b">
        <v>1</v>
      </c>
    </row>
    <row r="10" spans="1:28" x14ac:dyDescent="0.25">
      <c r="B10">
        <f t="shared" si="0"/>
        <v>7</v>
      </c>
      <c r="C10">
        <f>C7</f>
        <v>4</v>
      </c>
      <c r="D10">
        <f>D7</f>
        <v>3</v>
      </c>
      <c r="E10" t="b">
        <v>1</v>
      </c>
      <c r="F10" t="b">
        <v>1</v>
      </c>
      <c r="G10" t="b">
        <v>1</v>
      </c>
      <c r="H10" t="b">
        <v>1</v>
      </c>
      <c r="J10" s="1" t="b">
        <v>0</v>
      </c>
      <c r="K10" s="1" t="b">
        <v>1</v>
      </c>
      <c r="L10" s="1" t="b">
        <v>1</v>
      </c>
      <c r="M10" t="s">
        <v>56</v>
      </c>
      <c r="N10" s="1" t="b">
        <v>1</v>
      </c>
      <c r="S10" s="1" t="s">
        <v>25</v>
      </c>
      <c r="AA10" s="1" t="b">
        <v>1</v>
      </c>
      <c r="AB10" t="b">
        <v>1</v>
      </c>
    </row>
    <row r="11" spans="1:28" x14ac:dyDescent="0.25">
      <c r="B11">
        <f t="shared" si="0"/>
        <v>8</v>
      </c>
      <c r="D11">
        <v>-1</v>
      </c>
      <c r="E11" t="b">
        <v>0</v>
      </c>
      <c r="F11" t="b">
        <v>0</v>
      </c>
      <c r="G11" t="b">
        <v>1</v>
      </c>
      <c r="H11" t="b">
        <v>1</v>
      </c>
      <c r="J11" s="1" t="b">
        <v>1</v>
      </c>
      <c r="K11" s="1" t="b">
        <v>1</v>
      </c>
      <c r="L11" s="1" t="b">
        <v>1</v>
      </c>
      <c r="M11" t="s">
        <v>57</v>
      </c>
      <c r="N11" s="1" t="b">
        <v>1</v>
      </c>
      <c r="V11" t="s">
        <v>101</v>
      </c>
      <c r="AA11" s="1" t="b">
        <v>1</v>
      </c>
      <c r="AB11" t="b">
        <v>1</v>
      </c>
    </row>
    <row r="12" spans="1:28" x14ac:dyDescent="0.25">
      <c r="B12">
        <f t="shared" si="0"/>
        <v>9</v>
      </c>
      <c r="C12">
        <v>3</v>
      </c>
      <c r="D12">
        <f>D6</f>
        <v>2</v>
      </c>
      <c r="E12" t="b">
        <v>1</v>
      </c>
      <c r="F12" t="b">
        <v>1</v>
      </c>
      <c r="G12" t="b">
        <v>1</v>
      </c>
      <c r="H12" t="b">
        <v>1</v>
      </c>
      <c r="J12" s="1" t="b">
        <v>0</v>
      </c>
      <c r="K12" s="1" t="b">
        <v>1</v>
      </c>
      <c r="L12" s="1" t="b">
        <v>1</v>
      </c>
      <c r="M12" t="s">
        <v>58</v>
      </c>
      <c r="N12" s="1" t="b">
        <v>1</v>
      </c>
      <c r="R12" s="1" t="s">
        <v>25</v>
      </c>
      <c r="W12" t="s">
        <v>298</v>
      </c>
      <c r="AA12" s="1" t="b">
        <v>1</v>
      </c>
      <c r="AB12" t="b">
        <v>1</v>
      </c>
    </row>
    <row r="13" spans="1:28" x14ac:dyDescent="0.25">
      <c r="B13">
        <f t="shared" si="0"/>
        <v>10</v>
      </c>
      <c r="C13">
        <v>2</v>
      </c>
      <c r="D13">
        <f>D5</f>
        <v>1</v>
      </c>
      <c r="E13" t="b">
        <v>1</v>
      </c>
      <c r="F13" t="b">
        <v>1</v>
      </c>
      <c r="G13" t="b">
        <v>1</v>
      </c>
      <c r="H13" t="b">
        <v>1</v>
      </c>
      <c r="J13" s="1" t="b">
        <v>1</v>
      </c>
      <c r="K13" s="1" t="b">
        <v>1</v>
      </c>
      <c r="L13" s="1" t="b">
        <v>0</v>
      </c>
      <c r="M13" t="s">
        <v>59</v>
      </c>
      <c r="N13" s="1" t="b">
        <v>1</v>
      </c>
      <c r="Q13" s="1" t="s">
        <v>25</v>
      </c>
      <c r="V13" t="s">
        <v>39</v>
      </c>
      <c r="AA13" s="1" t="b">
        <v>1</v>
      </c>
      <c r="AB13" t="b">
        <v>1</v>
      </c>
    </row>
    <row r="14" spans="1:28" x14ac:dyDescent="0.25">
      <c r="B14">
        <f t="shared" si="0"/>
        <v>11</v>
      </c>
      <c r="C14">
        <v>0</v>
      </c>
      <c r="D14">
        <v>-1</v>
      </c>
      <c r="E14" t="b">
        <v>1</v>
      </c>
      <c r="F14" t="b">
        <v>1</v>
      </c>
      <c r="G14" t="b">
        <v>1</v>
      </c>
      <c r="H14" t="b">
        <v>1</v>
      </c>
      <c r="J14" s="1" t="b">
        <v>0</v>
      </c>
      <c r="K14" s="1" t="b">
        <v>1</v>
      </c>
      <c r="L14" s="1" t="b">
        <v>1</v>
      </c>
      <c r="M14" t="s">
        <v>49</v>
      </c>
      <c r="N14" s="1" t="b">
        <v>1</v>
      </c>
      <c r="O14" s="1" t="s">
        <v>25</v>
      </c>
      <c r="W14" s="14" t="s">
        <v>314</v>
      </c>
      <c r="AA14" s="1" t="b">
        <v>1</v>
      </c>
      <c r="AB14" t="b">
        <v>1</v>
      </c>
    </row>
    <row r="15" spans="1:28" x14ac:dyDescent="0.25">
      <c r="B15">
        <f t="shared" si="0"/>
        <v>12</v>
      </c>
      <c r="C15">
        <v>3</v>
      </c>
      <c r="D15">
        <v>-1</v>
      </c>
      <c r="E15" t="b">
        <v>1</v>
      </c>
      <c r="F15" t="b">
        <v>1</v>
      </c>
      <c r="G15" t="b">
        <v>1</v>
      </c>
      <c r="H15" t="b">
        <v>1</v>
      </c>
      <c r="J15" s="1" t="b">
        <v>1</v>
      </c>
      <c r="K15" s="1" t="b">
        <v>1</v>
      </c>
      <c r="L15" s="1" t="b">
        <v>0</v>
      </c>
      <c r="M15" t="s">
        <v>60</v>
      </c>
      <c r="N15" s="1" t="b">
        <v>1</v>
      </c>
      <c r="R15" s="1" t="s">
        <v>25</v>
      </c>
      <c r="V15" t="s">
        <v>39</v>
      </c>
      <c r="AA15" s="1" t="b">
        <v>1</v>
      </c>
      <c r="AB15" t="b">
        <v>1</v>
      </c>
    </row>
    <row r="16" spans="1:28" x14ac:dyDescent="0.25">
      <c r="B16">
        <f t="shared" si="0"/>
        <v>13</v>
      </c>
      <c r="C16">
        <v>2</v>
      </c>
      <c r="D16">
        <v>-1</v>
      </c>
      <c r="E16" t="b">
        <v>1</v>
      </c>
      <c r="F16" t="b">
        <v>1</v>
      </c>
      <c r="G16" t="b">
        <v>1</v>
      </c>
      <c r="H16" t="b">
        <v>1</v>
      </c>
      <c r="J16" s="1" t="b">
        <v>0</v>
      </c>
      <c r="K16" s="1" t="b">
        <v>1</v>
      </c>
      <c r="L16" s="1" t="b">
        <v>1</v>
      </c>
      <c r="M16" t="s">
        <v>61</v>
      </c>
      <c r="N16" s="1" t="b">
        <v>1</v>
      </c>
      <c r="Q16" s="1" t="s">
        <v>25</v>
      </c>
      <c r="W16" t="s">
        <v>300</v>
      </c>
      <c r="AA16" s="1" t="b">
        <v>1</v>
      </c>
      <c r="AB16" t="b">
        <v>1</v>
      </c>
    </row>
    <row r="17" spans="2:28" x14ac:dyDescent="0.25">
      <c r="B17">
        <f t="shared" si="0"/>
        <v>14</v>
      </c>
      <c r="C17">
        <v>4</v>
      </c>
      <c r="D17">
        <v>-1</v>
      </c>
      <c r="E17" t="b">
        <v>1</v>
      </c>
      <c r="F17" t="b">
        <v>1</v>
      </c>
      <c r="G17" t="b">
        <v>1</v>
      </c>
      <c r="H17" t="b">
        <v>1</v>
      </c>
      <c r="J17" s="1" t="b">
        <v>1</v>
      </c>
      <c r="K17" s="1" t="b">
        <v>1</v>
      </c>
      <c r="L17" s="1" t="b">
        <v>0</v>
      </c>
      <c r="M17" t="s">
        <v>62</v>
      </c>
      <c r="N17" s="1" t="b">
        <v>1</v>
      </c>
      <c r="S17" s="1" t="s">
        <v>25</v>
      </c>
      <c r="V17" t="s">
        <v>39</v>
      </c>
      <c r="AA17" s="1" t="b">
        <v>1</v>
      </c>
      <c r="AB17" t="b">
        <v>1</v>
      </c>
    </row>
    <row r="18" spans="2:28" x14ac:dyDescent="0.25">
      <c r="B18">
        <f t="shared" si="0"/>
        <v>15</v>
      </c>
      <c r="C18">
        <v>1</v>
      </c>
      <c r="D18" s="12">
        <v>11</v>
      </c>
      <c r="E18" t="b">
        <v>1</v>
      </c>
      <c r="F18" t="b">
        <v>1</v>
      </c>
      <c r="G18" t="b">
        <v>1</v>
      </c>
      <c r="H18" t="b">
        <v>1</v>
      </c>
      <c r="J18" s="1" t="b">
        <v>1</v>
      </c>
      <c r="K18" s="1" t="b">
        <v>1</v>
      </c>
      <c r="L18" s="1" t="b">
        <v>1</v>
      </c>
      <c r="M18" t="s">
        <v>63</v>
      </c>
      <c r="N18" s="1" t="b">
        <v>1</v>
      </c>
      <c r="P18" s="1" t="s">
        <v>25</v>
      </c>
      <c r="V18" t="s">
        <v>87</v>
      </c>
      <c r="AA18" s="1" t="b">
        <v>1</v>
      </c>
      <c r="AB18" t="b">
        <v>1</v>
      </c>
    </row>
    <row r="19" spans="2:28" x14ac:dyDescent="0.25">
      <c r="B19">
        <f t="shared" si="0"/>
        <v>16</v>
      </c>
      <c r="D19">
        <v>-1</v>
      </c>
      <c r="E19" t="b">
        <v>0</v>
      </c>
      <c r="F19" t="b">
        <v>0</v>
      </c>
      <c r="G19" t="b">
        <v>1</v>
      </c>
      <c r="H19" t="b">
        <v>1</v>
      </c>
      <c r="J19" s="1" t="b">
        <v>1</v>
      </c>
      <c r="K19" s="1" t="b">
        <v>0</v>
      </c>
      <c r="L19" s="1" t="b">
        <v>1</v>
      </c>
      <c r="M19" t="s">
        <v>64</v>
      </c>
      <c r="N19" s="1" t="b">
        <v>1</v>
      </c>
      <c r="V19" t="s">
        <v>45</v>
      </c>
      <c r="AA19" s="1" t="b">
        <v>1</v>
      </c>
      <c r="AB19" t="b">
        <v>1</v>
      </c>
    </row>
    <row r="20" spans="2:28" x14ac:dyDescent="0.25">
      <c r="B20">
        <f t="shared" si="0"/>
        <v>17</v>
      </c>
      <c r="C20">
        <v>2</v>
      </c>
      <c r="D20">
        <v>15</v>
      </c>
      <c r="E20" t="b">
        <v>1</v>
      </c>
      <c r="F20" t="b">
        <v>1</v>
      </c>
      <c r="G20" t="b">
        <v>1</v>
      </c>
      <c r="H20" t="b">
        <v>1</v>
      </c>
      <c r="J20" s="1" t="b">
        <v>1</v>
      </c>
      <c r="K20" s="1" t="b">
        <v>1</v>
      </c>
      <c r="L20" s="1" t="b">
        <v>0</v>
      </c>
      <c r="M20" t="s">
        <v>65</v>
      </c>
      <c r="N20" s="1" t="b">
        <v>1</v>
      </c>
      <c r="Q20" s="1" t="s">
        <v>25</v>
      </c>
      <c r="V20" t="s">
        <v>101</v>
      </c>
      <c r="W20" t="s">
        <v>315</v>
      </c>
      <c r="AA20" s="1" t="b">
        <v>0</v>
      </c>
      <c r="AB20" t="b">
        <v>1</v>
      </c>
    </row>
    <row r="21" spans="2:28" x14ac:dyDescent="0.25">
      <c r="B21">
        <f t="shared" si="0"/>
        <v>18</v>
      </c>
      <c r="C21">
        <v>2</v>
      </c>
      <c r="D21">
        <f>D20</f>
        <v>15</v>
      </c>
      <c r="E21" t="b">
        <v>1</v>
      </c>
      <c r="F21" t="b">
        <v>0</v>
      </c>
      <c r="G21" t="b">
        <v>1</v>
      </c>
      <c r="H21" t="b">
        <v>1</v>
      </c>
      <c r="J21" s="1" t="b">
        <v>0</v>
      </c>
      <c r="K21" s="1" t="b">
        <v>1</v>
      </c>
      <c r="L21" s="1" t="b">
        <v>1</v>
      </c>
      <c r="M21" t="s">
        <v>66</v>
      </c>
      <c r="N21" s="1" t="b">
        <v>1</v>
      </c>
      <c r="Q21" s="1" t="s">
        <v>25</v>
      </c>
      <c r="R21" s="1" t="s">
        <v>25</v>
      </c>
      <c r="W21" t="s">
        <v>316</v>
      </c>
      <c r="AA21" s="1" t="b">
        <v>0</v>
      </c>
      <c r="AB21" t="b">
        <v>1</v>
      </c>
    </row>
    <row r="22" spans="2:28" x14ac:dyDescent="0.25">
      <c r="B22">
        <f t="shared" si="0"/>
        <v>19</v>
      </c>
      <c r="C22">
        <v>3</v>
      </c>
      <c r="D22">
        <f>B21</f>
        <v>18</v>
      </c>
      <c r="E22" t="b">
        <v>1</v>
      </c>
      <c r="F22" t="b">
        <v>1</v>
      </c>
      <c r="G22" t="b">
        <v>0</v>
      </c>
      <c r="H22" t="b">
        <v>1</v>
      </c>
      <c r="J22" s="1" t="b">
        <v>0</v>
      </c>
      <c r="K22" s="1" t="b">
        <v>1</v>
      </c>
      <c r="L22" s="1" t="b">
        <v>1</v>
      </c>
      <c r="M22" t="s">
        <v>67</v>
      </c>
      <c r="N22" s="1" t="b">
        <v>1</v>
      </c>
      <c r="R22" s="1" t="s">
        <v>25</v>
      </c>
      <c r="AA22" s="1" t="b">
        <v>1</v>
      </c>
      <c r="AB22" t="b">
        <v>1</v>
      </c>
    </row>
    <row r="23" spans="2:28" x14ac:dyDescent="0.25">
      <c r="B23">
        <f t="shared" si="0"/>
        <v>20</v>
      </c>
      <c r="C23">
        <v>1</v>
      </c>
      <c r="D23">
        <f>D18</f>
        <v>11</v>
      </c>
      <c r="E23" t="b">
        <v>1</v>
      </c>
      <c r="F23" t="b">
        <v>1</v>
      </c>
      <c r="G23" t="b">
        <v>1</v>
      </c>
      <c r="H23" t="b">
        <v>1</v>
      </c>
      <c r="J23" s="1" t="b">
        <v>1</v>
      </c>
      <c r="K23" s="1" t="b">
        <v>1</v>
      </c>
      <c r="L23" s="1" t="b">
        <v>1</v>
      </c>
      <c r="M23" t="s">
        <v>68</v>
      </c>
      <c r="N23" s="1" t="b">
        <v>1</v>
      </c>
      <c r="P23" s="1" t="s">
        <v>25</v>
      </c>
      <c r="V23" t="s">
        <v>41</v>
      </c>
      <c r="AA23" s="1" t="b">
        <v>1</v>
      </c>
      <c r="AB23" t="b">
        <v>1</v>
      </c>
    </row>
    <row r="24" spans="2:28" x14ac:dyDescent="0.25">
      <c r="B24">
        <f t="shared" si="0"/>
        <v>21</v>
      </c>
      <c r="C24">
        <v>2</v>
      </c>
      <c r="D24">
        <f>B23</f>
        <v>20</v>
      </c>
      <c r="E24" t="b">
        <v>1</v>
      </c>
      <c r="F24" t="b">
        <v>1</v>
      </c>
      <c r="G24" t="b">
        <v>1</v>
      </c>
      <c r="H24" t="b">
        <v>0</v>
      </c>
      <c r="J24" s="1" t="b">
        <v>0</v>
      </c>
      <c r="K24" s="1" t="b">
        <v>1</v>
      </c>
      <c r="L24" s="1" t="b">
        <v>1</v>
      </c>
      <c r="M24" t="s">
        <v>69</v>
      </c>
      <c r="N24" s="1" t="b">
        <v>1</v>
      </c>
      <c r="Q24" s="1" t="s">
        <v>38</v>
      </c>
      <c r="AA24" s="1" t="b">
        <v>1</v>
      </c>
      <c r="AB24" t="b">
        <v>1</v>
      </c>
    </row>
    <row r="25" spans="2:28" x14ac:dyDescent="0.25">
      <c r="B25">
        <f t="shared" si="0"/>
        <v>22</v>
      </c>
      <c r="C25">
        <v>3</v>
      </c>
      <c r="D25">
        <f t="shared" ref="D25:D27" si="2">B24</f>
        <v>21</v>
      </c>
      <c r="E25" t="b">
        <v>1</v>
      </c>
      <c r="F25" t="b">
        <v>1</v>
      </c>
      <c r="G25" t="b">
        <v>1</v>
      </c>
      <c r="H25" t="b">
        <v>1</v>
      </c>
      <c r="J25" s="1" t="b">
        <v>0</v>
      </c>
      <c r="K25" s="1" t="b">
        <v>1</v>
      </c>
      <c r="L25" s="1" t="b">
        <v>1</v>
      </c>
      <c r="M25" t="s">
        <v>70</v>
      </c>
      <c r="N25" s="1" t="b">
        <v>1</v>
      </c>
      <c r="R25" s="1" t="s">
        <v>25</v>
      </c>
      <c r="AA25" s="1" t="b">
        <v>1</v>
      </c>
      <c r="AB25" t="b">
        <v>1</v>
      </c>
    </row>
    <row r="26" spans="2:28" x14ac:dyDescent="0.25">
      <c r="B26">
        <f t="shared" si="0"/>
        <v>23</v>
      </c>
      <c r="C26">
        <v>4</v>
      </c>
      <c r="D26">
        <f t="shared" si="2"/>
        <v>22</v>
      </c>
      <c r="E26" t="b">
        <v>1</v>
      </c>
      <c r="F26" t="b">
        <v>1</v>
      </c>
      <c r="G26" t="b">
        <v>1</v>
      </c>
      <c r="H26" t="b">
        <v>1</v>
      </c>
      <c r="J26" s="1" t="b">
        <v>0</v>
      </c>
      <c r="K26" s="1" t="b">
        <v>1</v>
      </c>
      <c r="L26" s="1" t="b">
        <v>1</v>
      </c>
      <c r="M26" t="s">
        <v>71</v>
      </c>
      <c r="N26" s="1" t="b">
        <v>1</v>
      </c>
      <c r="S26" s="1" t="s">
        <v>25</v>
      </c>
      <c r="W26" t="s">
        <v>317</v>
      </c>
      <c r="AA26" s="1" t="b">
        <v>1</v>
      </c>
      <c r="AB26" t="b">
        <v>0</v>
      </c>
    </row>
    <row r="27" spans="2:28" x14ac:dyDescent="0.25">
      <c r="B27">
        <f t="shared" si="0"/>
        <v>24</v>
      </c>
      <c r="C27">
        <v>5</v>
      </c>
      <c r="D27">
        <f t="shared" si="2"/>
        <v>23</v>
      </c>
      <c r="E27" t="b">
        <v>1</v>
      </c>
      <c r="F27" t="b">
        <v>1</v>
      </c>
      <c r="G27" t="b">
        <v>0</v>
      </c>
      <c r="H27" t="b">
        <v>1</v>
      </c>
      <c r="J27" s="1" t="b">
        <v>0</v>
      </c>
      <c r="K27" s="1" t="b">
        <v>1</v>
      </c>
      <c r="L27" s="1" t="b">
        <v>1</v>
      </c>
      <c r="M27" t="s">
        <v>72</v>
      </c>
      <c r="N27" s="1" t="b">
        <v>1</v>
      </c>
      <c r="T27" s="1" t="s">
        <v>25</v>
      </c>
      <c r="AA27" s="1" t="b">
        <v>1</v>
      </c>
      <c r="AB27" t="b">
        <v>1</v>
      </c>
    </row>
  </sheetData>
  <conditionalFormatting sqref="J3:L27">
    <cfRule type="iconSet" priority="3">
      <iconSet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27">
    <cfRule type="iconSet" priority="1">
      <iconSet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0E2C-1B2C-4DA2-B0A4-E7A32A693220}">
  <dimension ref="A2:C5"/>
  <sheetViews>
    <sheetView workbookViewId="0">
      <selection activeCell="C3" sqref="C3"/>
    </sheetView>
  </sheetViews>
  <sheetFormatPr defaultRowHeight="15" x14ac:dyDescent="0.25"/>
  <cols>
    <col min="1" max="1" width="6" bestFit="1" customWidth="1"/>
    <col min="2" max="2" width="33.42578125" customWidth="1"/>
  </cols>
  <sheetData>
    <row r="2" spans="1:3" x14ac:dyDescent="0.25">
      <c r="A2" t="s">
        <v>289</v>
      </c>
      <c r="B2" t="s">
        <v>290</v>
      </c>
      <c r="C2" t="s">
        <v>327</v>
      </c>
    </row>
    <row r="3" spans="1:3" ht="60" x14ac:dyDescent="0.25">
      <c r="A3">
        <v>0</v>
      </c>
      <c r="B3" s="14" t="s">
        <v>293</v>
      </c>
    </row>
    <row r="4" spans="1:3" ht="45" x14ac:dyDescent="0.25">
      <c r="A4">
        <f>A3+1</f>
        <v>1</v>
      </c>
      <c r="B4" s="14" t="s">
        <v>292</v>
      </c>
    </row>
    <row r="5" spans="1:3" x14ac:dyDescent="0.25">
      <c r="A5">
        <f t="shared" ref="A5" si="0">A4+1</f>
        <v>2</v>
      </c>
      <c r="B5" t="s">
        <v>291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liverable xmlns="e53f4f12-70f6-49ff-8342-256ad4d5af45" xsi:nil="true"/>
    <Workstream xmlns="e53f4f12-70f6-49ff-8342-256ad4d5af45" xsi:nil="true"/>
    <Project xmlns="e53f4f12-70f6-49ff-8342-256ad4d5af45" xsi:nil="true"/>
    <OpCo xmlns="e53f4f12-70f6-49ff-8342-256ad4d5af45" xsi:nil="true"/>
    <SharedWithUsers xmlns="4f4d318f-1e15-433d-b7fd-4a4fd8f11b5b">
      <UserInfo>
        <DisplayName/>
        <AccountId xsi:nil="true"/>
        <AccountType/>
      </UserInfo>
    </SharedWithUsers>
    <Archive xmlns="e53f4f12-70f6-49ff-8342-256ad4d5af45" xsi:nil="true"/>
    <MovetoWorkstream_x003f_ xmlns="e53f4f12-70f6-49ff-8342-256ad4d5af4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2369C55104614D86A5ED6959977478" ma:contentTypeVersion="18" ma:contentTypeDescription="Create a new document." ma:contentTypeScope="" ma:versionID="9c0e7eb4f9a047313f41567777b26d1b">
  <xsd:schema xmlns:xsd="http://www.w3.org/2001/XMLSchema" xmlns:xs="http://www.w3.org/2001/XMLSchema" xmlns:p="http://schemas.microsoft.com/office/2006/metadata/properties" xmlns:ns2="e53f4f12-70f6-49ff-8342-256ad4d5af45" xmlns:ns3="4f4d318f-1e15-433d-b7fd-4a4fd8f11b5b" targetNamespace="http://schemas.microsoft.com/office/2006/metadata/properties" ma:root="true" ma:fieldsID="21513b83e70fc08b789b5f083b414370" ns2:_="" ns3:_="">
    <xsd:import namespace="e53f4f12-70f6-49ff-8342-256ad4d5af45"/>
    <xsd:import namespace="4f4d318f-1e15-433d-b7fd-4a4fd8f11b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Project" minOccurs="0"/>
                <xsd:element ref="ns2:OpCo" minOccurs="0"/>
                <xsd:element ref="ns2:Deliverable" minOccurs="0"/>
                <xsd:element ref="ns2:Workstream" minOccurs="0"/>
                <xsd:element ref="ns2:MediaServiceLocation" minOccurs="0"/>
                <xsd:element ref="ns2:Archive" minOccurs="0"/>
                <xsd:element ref="ns2:MovetoWorkstream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f4f12-70f6-49ff-8342-256ad4d5af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oject" ma:index="18" nillable="true" ma:displayName="Project" ma:format="Dropdown" ma:internalName="Project">
      <xsd:simpleType>
        <xsd:union memberTypes="dms:Text">
          <xsd:simpleType>
            <xsd:restriction base="dms:Choice">
              <xsd:enumeration value="Retrograde Nail/Plate"/>
            </xsd:restriction>
          </xsd:simpleType>
        </xsd:union>
      </xsd:simpleType>
    </xsd:element>
    <xsd:element name="OpCo" ma:index="19" nillable="true" ma:displayName="OpCo" ma:default="DPS Trauma" ma:format="Dropdown" ma:internalName="OpCo">
      <xsd:simpleType>
        <xsd:union memberTypes="dms:Text">
          <xsd:simpleType>
            <xsd:restriction base="dms:Choice">
              <xsd:enumeration value="DPS Trauma"/>
              <xsd:enumeration value="DPS Spine"/>
              <xsd:enumeration value="DPS Joints"/>
              <xsd:enumeration value="Ethicon"/>
            </xsd:restriction>
          </xsd:simpleType>
        </xsd:union>
      </xsd:simpleType>
    </xsd:element>
    <xsd:element name="Deliverable" ma:index="20" nillable="true" ma:displayName="Deliverable" ma:description="Relates to Roebling deliverable" ma:format="Dropdown" ma:internalName="Deliverable">
      <xsd:simpleType>
        <xsd:union memberTypes="dms:Text">
          <xsd:simpleType>
            <xsd:restriction base="dms:Choice">
              <xsd:enumeration value="Training"/>
              <xsd:enumeration value="Guidance Documents"/>
              <xsd:enumeration value="QMS Docs"/>
              <xsd:enumeration value="Tools"/>
            </xsd:restriction>
          </xsd:simpleType>
        </xsd:union>
      </xsd:simpleType>
    </xsd:element>
    <xsd:element name="Workstream" ma:index="21" nillable="true" ma:displayName="Workstream" ma:format="Dropdown" ma:internalName="Workstream">
      <xsd:simpleType>
        <xsd:union memberTypes="dms:Text">
          <xsd:simpleType>
            <xsd:restriction base="dms:Choice">
              <xsd:enumeration value="PM"/>
              <xsd:enumeration value="RC"/>
              <xsd:enumeration value="PDS"/>
              <xsd:enumeration value="VoC"/>
            </xsd:restriction>
          </xsd:simpleType>
        </xsd:un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Archive" ma:index="23" nillable="true" ma:displayName="Archive" ma:default="0" ma:description="Tag to Archive Yes/No" ma:format="Dropdown" ma:internalName="Archive">
      <xsd:simpleType>
        <xsd:restriction base="dms:Boolean"/>
      </xsd:simpleType>
    </xsd:element>
    <xsd:element name="MovetoWorkstream_x003f_" ma:index="24" nillable="true" ma:displayName="Move to Workstream?" ma:description="To which folder should the files be moved?" ma:format="Dropdown" ma:internalName="MovetoWorkstream_x003f_">
      <xsd:simpleType>
        <xsd:restriction base="dms:Choice">
          <xsd:enumeration value="Program Management"/>
          <xsd:enumeration value="Requirements Cascade"/>
          <xsd:enumeration value="Performance Prediction Strategy"/>
          <xsd:enumeration value="Risk Management"/>
          <xsd:enumeration value="DEx Standard Tools"/>
          <xsd:enumeration value="Other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d318f-1e15-433d-b7fd-4a4fd8f11b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7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EA3E94-102E-42ED-8307-567DE64176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6B224B-0E2C-48D8-BDA5-831DA84116C8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4f4d318f-1e15-433d-b7fd-4a4fd8f11b5b"/>
    <ds:schemaRef ds:uri="e53f4f12-70f6-49ff-8342-256ad4d5af45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B17CD09-13F0-4BBC-ACF0-5247DAC32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3f4f12-70f6-49ff-8342-256ad4d5af45"/>
    <ds:schemaRef ds:uri="4f4d318f-1e15-433d-b7fd-4a4fd8f11b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test_worksheet</vt:lpstr>
      <vt:lpstr>Procedure Based Requirements</vt:lpstr>
      <vt:lpstr>Procedure Based Requirements2</vt:lpstr>
      <vt:lpstr>test_validation</vt:lpstr>
      <vt:lpstr>nonsense_fields</vt:lpstr>
      <vt:lpstr>cascade</vt:lpstr>
      <vt:lpstr>tags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Dec, Brian [SYNNA]</dc:creator>
  <cp:keywords/>
  <dc:description/>
  <cp:lastModifiedBy>Chukinas, Jonathan [DPYUS]</cp:lastModifiedBy>
  <cp:revision/>
  <dcterms:created xsi:type="dcterms:W3CDTF">2019-03-06T15:32:12Z</dcterms:created>
  <dcterms:modified xsi:type="dcterms:W3CDTF">2019-10-15T15:28:17Z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0x0101004B2369C55104614D86A5ED6959977478</vt:lpwstr>
  </property>
</Properties>
</file>