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C34852E1-0DD3-4725-96BD-67F601E2D73F}" xr6:coauthVersionLast="41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</sheets>
  <definedNames>
    <definedName name="_xlnm._FilterDatabase" localSheetId="1" hidden="1">'Procedure Based Requirements'!$A$1:$O$79</definedName>
    <definedName name="_xlnm._FilterDatabase" localSheetId="2" hidden="1">'Procedure Based Requirements2'!$A$1:$O$1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2">'Procedure Based Requirements2'!$1:$1</definedName>
    <definedName name="_xlnm.Print_Titles" localSheetId="0">test_worksheet!$1:$1</definedName>
    <definedName name="rngRequirements" localSheetId="1">#REF!</definedName>
    <definedName name="rngRequirements" localSheetId="2">#REF!</definedName>
    <definedName name="rngRequirem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5" l="1"/>
  <c r="B4" i="25" s="1"/>
  <c r="B5" i="25" s="1"/>
  <c r="B6" i="25" s="1"/>
  <c r="B9" i="25" l="1"/>
  <c r="B7" i="25"/>
  <c r="B8" i="25" s="1"/>
  <c r="C3" i="25"/>
  <c r="A3" i="25"/>
  <c r="C4" i="25" s="1"/>
  <c r="C12" i="25" s="1"/>
  <c r="A4" i="25" l="1"/>
  <c r="C5" i="25" s="1"/>
  <c r="C11" i="25" s="1"/>
  <c r="C3" i="23"/>
  <c r="C10" i="23"/>
  <c r="A3" i="23"/>
  <c r="A4" i="23" s="1"/>
  <c r="A5" i="23" s="1"/>
  <c r="A6" i="23" s="1"/>
  <c r="A7" i="23" s="1"/>
  <c r="A8" i="23" s="1"/>
  <c r="A9" i="23" s="1"/>
  <c r="A10" i="23" s="1"/>
  <c r="A11" i="23" s="1"/>
  <c r="O3" i="21"/>
  <c r="N3" i="21"/>
  <c r="M3" i="21"/>
  <c r="L3" i="21"/>
  <c r="K3" i="21"/>
  <c r="I3" i="21"/>
  <c r="H3" i="21"/>
  <c r="G3" i="21"/>
  <c r="F3" i="21"/>
  <c r="E3" i="21"/>
  <c r="D3" i="21"/>
  <c r="C3" i="21"/>
  <c r="B3" i="21"/>
  <c r="A3" i="21"/>
  <c r="A5" i="25" l="1"/>
  <c r="A6" i="25" s="1"/>
  <c r="C6" i="25"/>
  <c r="C9" i="25" s="1"/>
  <c r="C7" i="25" l="1"/>
  <c r="A7" i="25"/>
  <c r="A8" i="25" s="1"/>
  <c r="A9" i="25" s="1"/>
  <c r="A10" i="25" s="1"/>
  <c r="A11" i="25" s="1"/>
  <c r="A12" i="25" s="1"/>
  <c r="A13" i="25" s="1"/>
  <c r="C8" i="25"/>
  <c r="B2" i="21"/>
  <c r="B4" i="21" s="1"/>
  <c r="C2" i="21"/>
  <c r="C4" i="21" s="1"/>
  <c r="D2" i="21"/>
  <c r="E2" i="21"/>
  <c r="E4" i="21" s="1"/>
  <c r="F2" i="21"/>
  <c r="F4" i="21" s="1"/>
  <c r="G2" i="21"/>
  <c r="G4" i="21" s="1"/>
  <c r="H2" i="21"/>
  <c r="I2" i="21"/>
  <c r="I4" i="21" s="1"/>
  <c r="J2" i="21"/>
  <c r="J4" i="21" s="1"/>
  <c r="K2" i="21"/>
  <c r="K4" i="21" s="1"/>
  <c r="L2" i="21"/>
  <c r="L4" i="21" s="1"/>
  <c r="M2" i="21"/>
  <c r="M4" i="21" s="1"/>
  <c r="N2" i="21"/>
  <c r="N4" i="21" s="1"/>
  <c r="O2" i="21"/>
  <c r="O4" i="21" s="1"/>
  <c r="D4" i="21"/>
  <c r="H4" i="21"/>
  <c r="A4" i="21"/>
  <c r="A2" i="21"/>
  <c r="A14" i="25" l="1"/>
  <c r="A15" i="25" s="1"/>
  <c r="A16" i="25" s="1"/>
  <c r="A17" i="25" s="1"/>
  <c r="A18" i="25" s="1"/>
  <c r="A19" i="25" s="1"/>
  <c r="A20" i="25" s="1"/>
  <c r="C21" i="25" l="1"/>
  <c r="A21" i="25"/>
  <c r="A22" i="25" s="1"/>
  <c r="C22" i="25"/>
  <c r="C20" i="25"/>
  <c r="C23" i="25" l="1"/>
  <c r="A23" i="25"/>
  <c r="C24" i="25" l="1"/>
  <c r="A24" i="25"/>
  <c r="C25" i="25" l="1"/>
  <c r="A25" i="25"/>
  <c r="C26" i="25" l="1"/>
  <c r="A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3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<sst xmlns="http://schemas.openxmlformats.org/spreadsheetml/2006/main" count="848" uniqueCount="293">
  <si>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</si>
  <si>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</si>
  <si>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</si>
  <si>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</si>
  <si>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</si>
  <si>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</si>
  <si>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</si>
  <si>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</si>
  <si>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</si>
  <si>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</si>
  <si>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</si>
  <si>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</si>
  <si>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</si>
  <si>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</si>
  <si>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</si>
  <si>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</si>
  <si>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</si>
  <si>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</si>
  <si>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</si>
  <si>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</si>
  <si>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</si>
  <si>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</si>
  <si>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</si>
  <si>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</si>
  <si>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</si>
  <si>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</si>
  <si>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</si>
  <si>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</si>
  <si>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</si>
  <si>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</si>
  <si>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</si>
  <si>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</si>
  <si>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</si>
  <si>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</si>
  <si>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</si>
  <si>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</si>
  <si>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</si>
  <si>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</si>
  <si>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x_or_f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</si>
  <si>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</si>
  <si>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</si>
  <si>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</si>
  <si>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</si>
  <si>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</si>
  <si>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</si>
  <si>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</si>
  <si>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</si>
  <si>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</si>
  <si>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</si>
  <si>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</si>
  <si>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</si>
  <si>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</si>
  <si>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</si>
  <si>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</si>
  <si>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</si>
  <si>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</si>
  <si>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</si>
  <si>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</si>
  <si>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</si>
  <si>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</si>
  <si>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</si>
  <si>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</si>
  <si>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</si>
  <si>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</si>
  <si>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</si>
  <si>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</si>
  <si>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</si>
  <si>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</si>
  <si>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</si>
  <si>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</si>
  <si>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</si>
  <si>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</si>
  <si>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</si>
  <si>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</si>
  <si>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</si>
  <si>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</si>
  <si>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</si>
  <si>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</si>
  <si>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</si>
  <si>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</si>
  <si>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</si>
  <si>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</si>
  <si>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</si>
  <si>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</si>
  <si>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</si>
  <si>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</si>
  <si>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</si>
  <si>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</si>
  <si>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</si>
  <si>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</si>
  <si>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</si>
  <si>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</si>
  <si>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</si>
  <si>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</si>
  <si>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</si>
  <si>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</si>
  <si>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</si>
  <si>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</si>
  <si>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</si>
  <si>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</si>
  <si>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</si>
  <si>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</si>
  <si>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</si>
  <si>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</si>
  <si>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</si>
  <si>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</si>
  <si>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</si>
  <si>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</si>
  <si>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</si>
  <si>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</si>
  <si>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</si>
  <si>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</si>
  <si>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</si>
  <si>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</si>
  <si>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</si>
  <si>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</si>
  <si>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</si>
  <si>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</si>
  <si>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</si>
  <si>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</si>
  <si>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</si>
  <si>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</si>
  <si>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</si>
  <si>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</si>
  <si>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</si>
  <si>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</si>
  <si>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</si>
  <si>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</si>
  <si>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</si>
  <si>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</si>
  <si>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</si>
  <si>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</si>
  <si>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</si>
  <si>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</si>
  <si>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</si>
  <si>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</si>
  <si>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</si>
  <si>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</si>
  <si>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</si>
  <si>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</si>
  <si>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</si>
  <si>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</si>
  <si>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</si>
  <si>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</si>
  <si>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</si>
  <si>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</si>
  <si>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</si>
  <si>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</si>
  <si>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</si>
  <si>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</si>
  <si>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</si>
  <si>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</si>
  <si>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</si>
  <si>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</si>
  <si>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</si>
  <si>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</si>
  <si>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</si>
  <si>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</si>
  <si>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</si>
  <si>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</si>
  <si>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</si>
  <si>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</si>
  <si>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</si>
  <si>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</si>
  <si>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</si>
  <si>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</si>
  <si>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</si>
  <si>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</si>
  <si>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</si>
  <si>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</si>
  <si>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</si>
  <si>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</si>
  <si>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</si>
  <si>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</si>
  <si>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</si>
  <si>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</si>
  <si>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</si>
  <si>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</si>
  <si>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</si>
  <si>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</si>
  <si>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</si>
  <si>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</si>
  <si>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1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1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1"/>
        <rFont val="Calibri"/>
        <family val="2"/>
        <scheme val="minor"/>
      </rPr>
      <t xml:space="preserve">
Rack profile
Lateral profile length
Lateral flat profile</t>
    </r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</si>
  <si>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</si>
  <si>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</si>
  <si>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</si>
  <si>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</si>
  <si>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</si>
  <si>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</si>
  <si>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</si>
  <si>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</si>
  <si>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</si>
  <si>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</si>
  <si>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</si>
  <si>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</si>
  <si>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</si>
  <si>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</si>
  <si>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</si>
  <si>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</si>
  <si>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</si>
  <si>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</si>
  <si>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</si>
  <si>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</si>
  <si>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</si>
  <si>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</si>
  <si>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</si>
  <si>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</si>
  <si>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</si>
  <si>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</si>
  <si>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</si>
  <si>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</si>
  <si>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</si>
  <si>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</si>
  <si>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</si>
  <si>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</si>
  <si>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</si>
  <si>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</si>
  <si>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</si>
  <si>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</si>
  <si>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</si>
  <si>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</si>
  <si>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</si>
  <si>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</si>
  <si>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</si>
  <si>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</si>
  <si>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</si>
  <si>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</si>
  <si>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</si>
  <si>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</si>
  <si>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</si>
  <si>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</si>
  <si>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</si>
  <si>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</si>
  <si>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</si>
  <si>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</si>
  <si>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</si>
  <si>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</si>
  <si>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</si>
  <si>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</si>
  <si>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</si>
  <si>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</si>
  <si>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</si>
  <si>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</si>
  <si>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</si>
  <si>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</si>
  <si>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</si>
  <si>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</si>
  <si>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</si>
  <si>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</si>
  <si>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</si>
  <si>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</si>
  <si>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</si>
  <si>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</si>
  <si>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</si>
  <si>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</si>
  <si>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</si>
  <si>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</si>
  <si>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</si>
  <si>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</si>
  <si>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</si>
  <si>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</si>
  <si>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</si>
  <si>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</si>
  <si>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</si>
  <si>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</si>
  <si>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</si>
  <si>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</si>
  <si>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</si>
  <si>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</si>
  <si>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</si>
  <si>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</si>
  <si>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</si>
  <si>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</si>
  <si>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r>
      <rPr>
        <u/>
        <sz val="11"/>
        <color theme="1"/>
        <rFont val="Calibri"/>
        <family val="2"/>
        <scheme val="minor"/>
      </rPr>
      <t>Blade HE Shaft</t>
    </r>
    <r>
      <rPr>
        <sz val="11"/>
        <color theme="1"/>
        <rFont val="Calibri"/>
        <family val="2"/>
        <scheme val="minor"/>
      </rPr>
      <t xml:space="preserve">
Helix core diameter (CTQ01)
Helix outer diameter (CTQ02)
Flute pull-out radius
Overall length</t>
    </r>
  </si>
  <si>
    <t>P600-070</t>
  </si>
  <si>
    <t>Screw HE has 5mm increments from 80-130mm (in non-collapsed condition).
#AdditonalParent = P120-020</t>
  </si>
  <si>
    <t>Screw</t>
  </si>
  <si>
    <r>
      <rPr>
        <u/>
        <sz val="11"/>
        <color theme="1"/>
        <rFont val="Calibri"/>
        <family val="2"/>
        <scheme val="minor"/>
      </rPr>
      <t>Screw HE Shaft</t>
    </r>
    <r>
      <rPr>
        <sz val="11"/>
        <color theme="1"/>
        <rFont val="Calibri"/>
        <family val="2"/>
        <scheme val="minor"/>
      </rPr>
      <t xml:space="preserve">
Core diameter (CTQ03)
Thread outer diameter (CTQ04)
Thread pitch
Flank angles
Crest length
Overall length</t>
    </r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</si>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</sst>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13" fillId="0" borderId="2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top" wrapText="1"/>
    </xf>
    <xf numFmtId="0" fontId="14" fillId="10" borderId="1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"/>
  <sheetViews>
    <sheetView zoomScale="90" zoomScaleNormal="90" workbookViewId="0">
      <selection activeCell="K15" sqref="K15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tr">
        <f>_xlfn.CONCAT(A1, " value")</f>
        <v>ID value</v>
      </c>
      <c r="B2" t="str">
        <f t="shared" ref="B2:O2" si="0">_xlfn.CONCAT(B1, " value")</f>
        <v>Procedure Step value</v>
      </c>
      <c r="C2" t="str">
        <f t="shared" si="0"/>
        <v>User Need value</v>
      </c>
      <c r="D2" t="str">
        <f t="shared" si="0"/>
        <v>Design Input value</v>
      </c>
      <c r="E2" t="str">
        <f t="shared" si="0"/>
        <v>DO Solution L1 value</v>
      </c>
      <c r="F2" t="str">
        <f t="shared" si="0"/>
        <v>DO Solution L2 value</v>
      </c>
      <c r="G2" t="str">
        <f t="shared" si="0"/>
        <v>DO Solution L3 value</v>
      </c>
      <c r="H2" t="str">
        <f t="shared" si="0"/>
        <v>Cascade Level value</v>
      </c>
      <c r="I2" t="str">
        <f t="shared" si="0"/>
        <v>Requirement Statement value</v>
      </c>
      <c r="J2" s="8" t="str">
        <f t="shared" si="0"/>
        <v>Requirement Rationale value</v>
      </c>
      <c r="K2" t="str">
        <f t="shared" si="0"/>
        <v>Verification or
Validation Strategy value</v>
      </c>
      <c r="L2" t="str">
        <f t="shared" si="0"/>
        <v>Verification or Validation Results value</v>
      </c>
      <c r="M2" t="str">
        <f t="shared" si="0"/>
        <v>Devices value</v>
      </c>
      <c r="N2" t="str">
        <f t="shared" si="0"/>
        <v>Design Ouptut Feature
(with CTQ ID #) value</v>
      </c>
      <c r="O2" t="str">
        <f t="shared" si="0"/>
        <v>CTQ?
Yes, No, N/A value</v>
      </c>
    </row>
    <row r="3" spans="1:15" x14ac:dyDescent="0.25">
      <c r="A3" t="str">
        <f t="shared" ref="A3:I3" si="1">_xlfn.CONCAT(A1, " value")</f>
        <v>ID value</v>
      </c>
      <c r="B3" t="str">
        <f t="shared" si="1"/>
        <v>Procedure Step value</v>
      </c>
      <c r="C3" t="str">
        <f t="shared" si="1"/>
        <v>User Need value</v>
      </c>
      <c r="D3" t="str">
        <f t="shared" si="1"/>
        <v>Design Input value</v>
      </c>
      <c r="E3" t="str">
        <f t="shared" si="1"/>
        <v>DO Solution L1 value</v>
      </c>
      <c r="F3" t="str">
        <f t="shared" si="1"/>
        <v>DO Solution L2 value</v>
      </c>
      <c r="G3" t="str">
        <f t="shared" si="1"/>
        <v>DO Solution L3 value</v>
      </c>
      <c r="H3" t="str">
        <f t="shared" si="1"/>
        <v>Cascade Level value</v>
      </c>
      <c r="I3" t="str">
        <f t="shared" si="1"/>
        <v>Requirement Statement value</v>
      </c>
      <c r="J3" s="9"/>
      <c r="K3" t="str">
        <f t="shared" ref="K3:O4" si="2">_xlfn.CONCAT(K1, " value")</f>
        <v>Verification or
Validation Strategy value</v>
      </c>
      <c r="L3" t="str">
        <f t="shared" si="2"/>
        <v>Verification or Validation Results value</v>
      </c>
      <c r="M3" t="str">
        <f t="shared" si="2"/>
        <v>Devices value</v>
      </c>
      <c r="N3" t="str">
        <f t="shared" si="2"/>
        <v>Design Ouptut Feature
(with CTQ ID #) value</v>
      </c>
      <c r="O3" t="str">
        <f t="shared" si="2"/>
        <v>CTQ?
Yes, No, N/A value</v>
      </c>
    </row>
    <row r="4" spans="1:15" x14ac:dyDescent="0.25">
      <c r="A4" t="str">
        <f t="shared" ref="A4:I4" si="3">_xlfn.CONCAT(A2, " value")</f>
        <v>ID value value</v>
      </c>
      <c r="B4" t="str">
        <f t="shared" si="3"/>
        <v>Procedure Step value value</v>
      </c>
      <c r="C4" t="str">
        <f t="shared" si="3"/>
        <v>User Need value value</v>
      </c>
      <c r="D4" t="str">
        <f t="shared" si="3"/>
        <v>Design Input value value</v>
      </c>
      <c r="E4" t="str">
        <f t="shared" si="3"/>
        <v>DO Solution L1 value value</v>
      </c>
      <c r="F4" t="str">
        <f t="shared" si="3"/>
        <v>DO Solution L2 value value</v>
      </c>
      <c r="G4" t="str">
        <f t="shared" si="3"/>
        <v>DO Solution L3 value value</v>
      </c>
      <c r="H4" t="str">
        <f t="shared" si="3"/>
        <v>Cascade Level value value</v>
      </c>
      <c r="I4" t="str">
        <f t="shared" si="3"/>
        <v>Requirement Statement value value</v>
      </c>
      <c r="J4" s="8" t="str">
        <f>_xlfn.CONCAT(J2, " value")</f>
        <v>Requirement Rationale value value</v>
      </c>
      <c r="K4" t="str">
        <f t="shared" si="2"/>
        <v>Verification or
Validation Strategy value value</v>
      </c>
      <c r="L4" t="str">
        <f t="shared" si="2"/>
        <v>Verification or Validation Results value value</v>
      </c>
      <c r="M4" t="str">
        <f t="shared" si="2"/>
        <v>Devices value value</v>
      </c>
      <c r="N4" t="str">
        <f t="shared" si="2"/>
        <v>Design Ouptut Feature
(with CTQ ID #) value value</v>
      </c>
      <c r="O4" t="str">
        <f t="shared" si="2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1:O79"/>
  <sheetViews>
    <sheetView tabSelected="1" zoomScale="90" zoomScaleNormal="90" workbookViewId="0">
      <selection activeCell="K5" sqref="K5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288</v>
      </c>
      <c r="D1" s="7" t="s">
        <v>3</v>
      </c>
      <c r="E1" s="7" t="s">
        <v>289</v>
      </c>
      <c r="F1" s="7" t="s">
        <v>290</v>
      </c>
      <c r="G1" s="7" t="s">
        <v>291</v>
      </c>
      <c r="H1" s="14" t="s">
        <v>7</v>
      </c>
      <c r="I1" s="14" t="s">
        <v>8</v>
      </c>
      <c r="J1" s="14" t="s">
        <v>9</v>
      </c>
      <c r="K1" s="14" t="s">
        <v>33</v>
      </c>
      <c r="L1" s="14" t="s">
        <v>11</v>
      </c>
      <c r="M1" s="14" t="s">
        <v>12</v>
      </c>
      <c r="N1" s="14" t="s">
        <v>35</v>
      </c>
      <c r="O1" s="14" t="s">
        <v>34</v>
      </c>
    </row>
    <row r="2" spans="1:15" x14ac:dyDescent="0.25">
      <c r="A2" s="15" t="s">
        <v>50</v>
      </c>
      <c r="B2" s="16" t="s">
        <v>25</v>
      </c>
      <c r="C2" s="16"/>
      <c r="D2" s="16"/>
      <c r="E2" s="16"/>
      <c r="F2" s="16"/>
      <c r="G2" s="16"/>
      <c r="H2" s="17" t="s">
        <v>40</v>
      </c>
      <c r="I2" s="17" t="s">
        <v>75</v>
      </c>
      <c r="J2" s="17" t="s">
        <v>76</v>
      </c>
      <c r="K2" s="17" t="s">
        <v>76</v>
      </c>
      <c r="L2" s="17" t="s">
        <v>76</v>
      </c>
      <c r="M2" s="18" t="s">
        <v>76</v>
      </c>
      <c r="N2" s="17" t="s">
        <v>76</v>
      </c>
      <c r="O2" s="17" t="s">
        <v>76</v>
      </c>
    </row>
    <row r="3" spans="1:15" x14ac:dyDescent="0.25">
      <c r="A3" s="15" t="s">
        <v>77</v>
      </c>
      <c r="B3" s="16" t="s">
        <v>25</v>
      </c>
      <c r="C3" s="16"/>
      <c r="D3" s="16"/>
      <c r="E3" s="16"/>
      <c r="F3" s="16"/>
      <c r="G3" s="16"/>
      <c r="H3" s="17" t="s">
        <v>40</v>
      </c>
      <c r="I3" s="17" t="s">
        <v>78</v>
      </c>
      <c r="J3" s="17" t="s">
        <v>76</v>
      </c>
      <c r="K3" s="17" t="s">
        <v>76</v>
      </c>
      <c r="L3" s="17" t="s">
        <v>76</v>
      </c>
      <c r="M3" s="18" t="s">
        <v>76</v>
      </c>
      <c r="N3" s="17" t="s">
        <v>76</v>
      </c>
      <c r="O3" s="17" t="s">
        <v>76</v>
      </c>
    </row>
    <row r="4" spans="1:15" x14ac:dyDescent="0.25">
      <c r="A4" s="15" t="s">
        <v>79</v>
      </c>
      <c r="B4" s="16" t="s">
        <v>25</v>
      </c>
      <c r="C4" s="16"/>
      <c r="D4" s="16"/>
      <c r="E4" s="16"/>
      <c r="F4" s="16"/>
      <c r="G4" s="16"/>
      <c r="H4" s="17" t="s">
        <v>40</v>
      </c>
      <c r="I4" s="17" t="s">
        <v>80</v>
      </c>
      <c r="J4" s="17" t="s">
        <v>76</v>
      </c>
      <c r="K4" s="17" t="s">
        <v>76</v>
      </c>
      <c r="L4" s="17" t="s">
        <v>76</v>
      </c>
      <c r="M4" s="18" t="s">
        <v>76</v>
      </c>
      <c r="N4" s="17" t="s">
        <v>76</v>
      </c>
      <c r="O4" s="17" t="s">
        <v>76</v>
      </c>
    </row>
    <row r="5" spans="1:15" x14ac:dyDescent="0.25">
      <c r="A5" s="15" t="s">
        <v>81</v>
      </c>
      <c r="B5" s="16" t="s">
        <v>25</v>
      </c>
      <c r="C5" s="16"/>
      <c r="D5" s="16"/>
      <c r="E5" s="16"/>
      <c r="F5" s="16"/>
      <c r="G5" s="16"/>
      <c r="H5" s="17" t="s">
        <v>40</v>
      </c>
      <c r="I5" s="17" t="s">
        <v>82</v>
      </c>
      <c r="J5" s="17" t="s">
        <v>76</v>
      </c>
      <c r="K5" s="17" t="s">
        <v>76</v>
      </c>
      <c r="L5" s="17" t="s">
        <v>76</v>
      </c>
      <c r="M5" s="18" t="s">
        <v>76</v>
      </c>
      <c r="N5" s="17" t="s">
        <v>76</v>
      </c>
      <c r="O5" s="17" t="s">
        <v>76</v>
      </c>
    </row>
    <row r="6" spans="1:15" x14ac:dyDescent="0.25">
      <c r="A6" s="15" t="s">
        <v>83</v>
      </c>
      <c r="B6" s="16" t="s">
        <v>25</v>
      </c>
      <c r="C6" s="16"/>
      <c r="D6" s="16"/>
      <c r="E6" s="16"/>
      <c r="F6" s="16"/>
      <c r="G6" s="16"/>
      <c r="H6" s="17" t="s">
        <v>40</v>
      </c>
      <c r="I6" s="17" t="s">
        <v>84</v>
      </c>
      <c r="J6" s="17" t="s">
        <v>76</v>
      </c>
      <c r="K6" s="17" t="s">
        <v>76</v>
      </c>
      <c r="L6" s="17" t="s">
        <v>76</v>
      </c>
      <c r="M6" s="18" t="s">
        <v>76</v>
      </c>
      <c r="N6" s="17" t="s">
        <v>76</v>
      </c>
      <c r="O6" s="17" t="s">
        <v>76</v>
      </c>
    </row>
    <row r="7" spans="1:15" x14ac:dyDescent="0.25">
      <c r="A7" s="15" t="s">
        <v>85</v>
      </c>
      <c r="B7" s="16" t="s">
        <v>25</v>
      </c>
      <c r="C7" s="16"/>
      <c r="D7" s="16"/>
      <c r="E7" s="16"/>
      <c r="F7" s="16"/>
      <c r="G7" s="16"/>
      <c r="H7" s="17" t="s">
        <v>40</v>
      </c>
      <c r="I7" s="17" t="s">
        <v>86</v>
      </c>
      <c r="J7" s="17" t="s">
        <v>76</v>
      </c>
      <c r="K7" s="17" t="s">
        <v>76</v>
      </c>
      <c r="L7" s="17" t="s">
        <v>76</v>
      </c>
      <c r="M7" s="18" t="s">
        <v>76</v>
      </c>
      <c r="N7" s="17" t="s">
        <v>76</v>
      </c>
      <c r="O7" s="17" t="s">
        <v>76</v>
      </c>
    </row>
    <row r="8" spans="1:15" ht="60" x14ac:dyDescent="0.25">
      <c r="A8" s="19" t="s">
        <v>87</v>
      </c>
      <c r="B8" s="20"/>
      <c r="C8" s="20" t="s">
        <v>25</v>
      </c>
      <c r="D8" s="20"/>
      <c r="E8" s="20"/>
      <c r="F8" s="20"/>
      <c r="G8" s="20"/>
      <c r="H8" s="21" t="s">
        <v>88</v>
      </c>
      <c r="I8" s="21" t="s">
        <v>89</v>
      </c>
      <c r="J8" s="21" t="s">
        <v>90</v>
      </c>
      <c r="K8" s="21" t="s">
        <v>91</v>
      </c>
      <c r="L8" s="21" t="s">
        <v>92</v>
      </c>
      <c r="M8" s="22" t="s">
        <v>93</v>
      </c>
      <c r="N8" s="21" t="s">
        <v>76</v>
      </c>
      <c r="O8" s="21" t="s">
        <v>94</v>
      </c>
    </row>
    <row r="9" spans="1:15" ht="45" x14ac:dyDescent="0.25">
      <c r="A9" s="19" t="s">
        <v>95</v>
      </c>
      <c r="B9" s="20"/>
      <c r="C9" s="20"/>
      <c r="D9" s="20" t="s">
        <v>25</v>
      </c>
      <c r="E9" s="20"/>
      <c r="F9" s="20"/>
      <c r="G9" s="20"/>
      <c r="H9" s="21" t="s">
        <v>43</v>
      </c>
      <c r="I9" s="21" t="s">
        <v>96</v>
      </c>
      <c r="J9" s="21" t="s">
        <v>97</v>
      </c>
      <c r="K9" s="21" t="s">
        <v>98</v>
      </c>
      <c r="L9" s="21" t="s">
        <v>92</v>
      </c>
      <c r="M9" s="22" t="s">
        <v>99</v>
      </c>
      <c r="N9" s="21" t="s">
        <v>76</v>
      </c>
      <c r="O9" s="21" t="s">
        <v>94</v>
      </c>
    </row>
    <row r="10" spans="1:15" ht="30" x14ac:dyDescent="0.25">
      <c r="A10" s="19" t="s">
        <v>100</v>
      </c>
      <c r="B10" s="20"/>
      <c r="C10" s="20"/>
      <c r="D10" s="20"/>
      <c r="E10" s="20" t="s">
        <v>101</v>
      </c>
      <c r="F10" s="20"/>
      <c r="G10" s="20"/>
      <c r="H10" s="21" t="s">
        <v>102</v>
      </c>
      <c r="I10" s="21" t="s">
        <v>103</v>
      </c>
      <c r="J10" s="21" t="s">
        <v>104</v>
      </c>
      <c r="K10" s="21" t="s">
        <v>105</v>
      </c>
      <c r="L10" s="21" t="s">
        <v>92</v>
      </c>
      <c r="M10" s="22" t="s">
        <v>106</v>
      </c>
      <c r="N10" s="21" t="s">
        <v>107</v>
      </c>
      <c r="O10" s="21" t="s">
        <v>108</v>
      </c>
    </row>
    <row r="11" spans="1:15" ht="30" x14ac:dyDescent="0.25">
      <c r="A11" s="19" t="s">
        <v>109</v>
      </c>
      <c r="B11" s="20"/>
      <c r="C11" s="20"/>
      <c r="D11" s="20"/>
      <c r="E11" s="20" t="s">
        <v>101</v>
      </c>
      <c r="F11" s="20"/>
      <c r="G11" s="20"/>
      <c r="H11" s="21" t="s">
        <v>102</v>
      </c>
      <c r="I11" s="21" t="s">
        <v>110</v>
      </c>
      <c r="J11" s="21" t="s">
        <v>104</v>
      </c>
      <c r="K11" s="21" t="s">
        <v>105</v>
      </c>
      <c r="L11" s="21" t="s">
        <v>92</v>
      </c>
      <c r="M11" s="22" t="s">
        <v>111</v>
      </c>
      <c r="N11" s="21" t="s">
        <v>112</v>
      </c>
      <c r="O11" s="21" t="s">
        <v>108</v>
      </c>
    </row>
    <row r="12" spans="1:15" ht="45" x14ac:dyDescent="0.25">
      <c r="A12" s="19" t="s">
        <v>113</v>
      </c>
      <c r="B12" s="20"/>
      <c r="C12" s="20"/>
      <c r="D12" s="20" t="s">
        <v>25</v>
      </c>
      <c r="E12" s="20"/>
      <c r="F12" s="20"/>
      <c r="G12" s="20"/>
      <c r="H12" s="21" t="s">
        <v>43</v>
      </c>
      <c r="I12" s="21" t="s">
        <v>114</v>
      </c>
      <c r="J12" s="21" t="s">
        <v>97</v>
      </c>
      <c r="K12" s="21" t="s">
        <v>98</v>
      </c>
      <c r="L12" s="21" t="s">
        <v>92</v>
      </c>
      <c r="M12" s="22" t="s">
        <v>115</v>
      </c>
      <c r="N12" s="21" t="s">
        <v>116</v>
      </c>
      <c r="O12" s="21" t="s">
        <v>94</v>
      </c>
    </row>
    <row r="13" spans="1:15" ht="30" x14ac:dyDescent="0.25">
      <c r="A13" s="19" t="s">
        <v>117</v>
      </c>
      <c r="B13" s="20"/>
      <c r="C13" s="20"/>
      <c r="D13" s="20"/>
      <c r="E13" s="20" t="s">
        <v>101</v>
      </c>
      <c r="F13" s="20"/>
      <c r="G13" s="20"/>
      <c r="H13" s="21" t="s">
        <v>102</v>
      </c>
      <c r="I13" s="21" t="s">
        <v>118</v>
      </c>
      <c r="J13" s="21" t="s">
        <v>104</v>
      </c>
      <c r="K13" s="21" t="s">
        <v>105</v>
      </c>
      <c r="L13" s="21" t="s">
        <v>92</v>
      </c>
      <c r="M13" s="22" t="s">
        <v>115</v>
      </c>
      <c r="N13" s="21" t="s">
        <v>119</v>
      </c>
      <c r="O13" s="21" t="s">
        <v>108</v>
      </c>
    </row>
    <row r="14" spans="1:15" x14ac:dyDescent="0.25">
      <c r="A14" s="15" t="s">
        <v>120</v>
      </c>
      <c r="B14" s="16" t="s">
        <v>25</v>
      </c>
      <c r="C14" s="16"/>
      <c r="D14" s="16"/>
      <c r="E14" s="16"/>
      <c r="F14" s="16"/>
      <c r="G14" s="16"/>
      <c r="H14" s="17" t="s">
        <v>40</v>
      </c>
      <c r="I14" s="17" t="s">
        <v>121</v>
      </c>
      <c r="J14" s="17" t="s">
        <v>76</v>
      </c>
      <c r="K14" s="17" t="s">
        <v>76</v>
      </c>
      <c r="L14" s="17" t="s">
        <v>76</v>
      </c>
      <c r="M14" s="18" t="s">
        <v>76</v>
      </c>
      <c r="N14" s="17" t="s">
        <v>76</v>
      </c>
      <c r="O14" s="17" t="s">
        <v>76</v>
      </c>
    </row>
    <row r="15" spans="1:15" x14ac:dyDescent="0.25">
      <c r="A15" s="15" t="s">
        <v>122</v>
      </c>
      <c r="B15" s="16" t="s">
        <v>25</v>
      </c>
      <c r="C15" s="16"/>
      <c r="D15" s="16"/>
      <c r="E15" s="16"/>
      <c r="F15" s="16"/>
      <c r="G15" s="16"/>
      <c r="H15" s="17" t="s">
        <v>40</v>
      </c>
      <c r="I15" s="17" t="s">
        <v>123</v>
      </c>
      <c r="J15" s="17" t="s">
        <v>76</v>
      </c>
      <c r="K15" s="17" t="s">
        <v>76</v>
      </c>
      <c r="L15" s="17" t="s">
        <v>76</v>
      </c>
      <c r="M15" s="18" t="s">
        <v>76</v>
      </c>
      <c r="N15" s="17" t="s">
        <v>76</v>
      </c>
      <c r="O15" s="17" t="s">
        <v>76</v>
      </c>
    </row>
    <row r="16" spans="1:15" ht="45" x14ac:dyDescent="0.25">
      <c r="A16" s="19" t="s">
        <v>124</v>
      </c>
      <c r="B16" s="20"/>
      <c r="C16" s="20" t="s">
        <v>25</v>
      </c>
      <c r="D16" s="20"/>
      <c r="E16" s="20"/>
      <c r="F16" s="20"/>
      <c r="G16" s="20"/>
      <c r="H16" s="21" t="s">
        <v>88</v>
      </c>
      <c r="I16" s="21" t="s">
        <v>125</v>
      </c>
      <c r="J16" s="21" t="s">
        <v>90</v>
      </c>
      <c r="K16" s="21" t="s">
        <v>91</v>
      </c>
      <c r="L16" s="21" t="s">
        <v>92</v>
      </c>
      <c r="M16" s="22" t="s">
        <v>126</v>
      </c>
      <c r="N16" s="21" t="s">
        <v>116</v>
      </c>
      <c r="O16" s="21" t="s">
        <v>94</v>
      </c>
    </row>
    <row r="17" spans="1:15" ht="45" x14ac:dyDescent="0.25">
      <c r="A17" s="19" t="s">
        <v>127</v>
      </c>
      <c r="B17" s="20"/>
      <c r="C17" s="20"/>
      <c r="D17" s="20" t="s">
        <v>25</v>
      </c>
      <c r="E17" s="20"/>
      <c r="F17" s="20"/>
      <c r="G17" s="20"/>
      <c r="H17" s="21" t="s">
        <v>43</v>
      </c>
      <c r="I17" s="21" t="s">
        <v>128</v>
      </c>
      <c r="J17" s="21" t="s">
        <v>97</v>
      </c>
      <c r="K17" s="21" t="s">
        <v>98</v>
      </c>
      <c r="L17" s="21" t="s">
        <v>92</v>
      </c>
      <c r="M17" s="22" t="s">
        <v>126</v>
      </c>
      <c r="N17" s="21" t="s">
        <v>116</v>
      </c>
      <c r="O17" s="21" t="s">
        <v>116</v>
      </c>
    </row>
    <row r="18" spans="1:15" ht="45" x14ac:dyDescent="0.25">
      <c r="A18" s="19" t="s">
        <v>129</v>
      </c>
      <c r="B18" s="20"/>
      <c r="C18" s="20"/>
      <c r="D18" s="20"/>
      <c r="E18" s="20" t="s">
        <v>101</v>
      </c>
      <c r="F18" s="20"/>
      <c r="G18" s="20"/>
      <c r="H18" s="21" t="s">
        <v>102</v>
      </c>
      <c r="I18" s="21" t="s">
        <v>130</v>
      </c>
      <c r="J18" s="21" t="s">
        <v>104</v>
      </c>
      <c r="K18" s="21" t="s">
        <v>105</v>
      </c>
      <c r="L18" s="21" t="s">
        <v>92</v>
      </c>
      <c r="M18" s="22" t="s">
        <v>126</v>
      </c>
      <c r="N18" s="21" t="s">
        <v>131</v>
      </c>
      <c r="O18" s="21" t="s">
        <v>108</v>
      </c>
    </row>
    <row r="19" spans="1:15" x14ac:dyDescent="0.25">
      <c r="A19" s="15" t="s">
        <v>132</v>
      </c>
      <c r="B19" s="16" t="s">
        <v>25</v>
      </c>
      <c r="C19" s="16"/>
      <c r="D19" s="16"/>
      <c r="E19" s="16"/>
      <c r="F19" s="16"/>
      <c r="G19" s="16"/>
      <c r="H19" s="17" t="s">
        <v>40</v>
      </c>
      <c r="I19" s="17" t="s">
        <v>133</v>
      </c>
      <c r="J19" s="17" t="s">
        <v>76</v>
      </c>
      <c r="K19" s="17" t="s">
        <v>76</v>
      </c>
      <c r="L19" s="17" t="s">
        <v>76</v>
      </c>
      <c r="M19" s="18" t="s">
        <v>76</v>
      </c>
      <c r="N19" s="17" t="s">
        <v>76</v>
      </c>
      <c r="O19" s="17" t="s">
        <v>76</v>
      </c>
    </row>
    <row r="20" spans="1:15" ht="45" x14ac:dyDescent="0.25">
      <c r="A20" s="19" t="s">
        <v>134</v>
      </c>
      <c r="B20" s="20"/>
      <c r="C20" s="20" t="s">
        <v>25</v>
      </c>
      <c r="D20" s="20"/>
      <c r="E20" s="20"/>
      <c r="F20" s="20"/>
      <c r="G20" s="20"/>
      <c r="H20" s="21" t="s">
        <v>88</v>
      </c>
      <c r="I20" s="21" t="s">
        <v>135</v>
      </c>
      <c r="J20" s="21" t="s">
        <v>90</v>
      </c>
      <c r="K20" s="21" t="s">
        <v>91</v>
      </c>
      <c r="L20" s="21" t="s">
        <v>92</v>
      </c>
      <c r="M20" s="22" t="s">
        <v>136</v>
      </c>
      <c r="N20" s="21" t="s">
        <v>116</v>
      </c>
      <c r="O20" s="21" t="s">
        <v>116</v>
      </c>
    </row>
    <row r="21" spans="1:15" ht="45" x14ac:dyDescent="0.25">
      <c r="A21" s="19" t="s">
        <v>137</v>
      </c>
      <c r="B21" s="20"/>
      <c r="C21" s="20"/>
      <c r="D21" s="20" t="s">
        <v>25</v>
      </c>
      <c r="E21" s="20"/>
      <c r="F21" s="20"/>
      <c r="G21" s="20"/>
      <c r="H21" s="21" t="s">
        <v>43</v>
      </c>
      <c r="I21" s="21" t="s">
        <v>138</v>
      </c>
      <c r="J21" s="21" t="s">
        <v>97</v>
      </c>
      <c r="K21" s="21" t="s">
        <v>98</v>
      </c>
      <c r="L21" s="21" t="s">
        <v>92</v>
      </c>
      <c r="M21" s="22" t="s">
        <v>136</v>
      </c>
      <c r="N21" s="21" t="s">
        <v>116</v>
      </c>
      <c r="O21" s="21" t="s">
        <v>116</v>
      </c>
    </row>
    <row r="22" spans="1:15" ht="30" x14ac:dyDescent="0.25">
      <c r="A22" s="19" t="s">
        <v>139</v>
      </c>
      <c r="B22" s="20"/>
      <c r="C22" s="20"/>
      <c r="D22" s="20"/>
      <c r="E22" s="20" t="s">
        <v>101</v>
      </c>
      <c r="F22" s="20"/>
      <c r="G22" s="20"/>
      <c r="H22" s="21" t="s">
        <v>102</v>
      </c>
      <c r="I22" s="21" t="s">
        <v>140</v>
      </c>
      <c r="J22" s="21" t="s">
        <v>104</v>
      </c>
      <c r="K22" s="21" t="s">
        <v>105</v>
      </c>
      <c r="L22" s="21" t="s">
        <v>92</v>
      </c>
      <c r="M22" s="22" t="s">
        <v>136</v>
      </c>
      <c r="N22" s="21" t="s">
        <v>131</v>
      </c>
      <c r="O22" s="21" t="s">
        <v>108</v>
      </c>
    </row>
    <row r="23" spans="1:15" x14ac:dyDescent="0.25">
      <c r="A23" s="15" t="s">
        <v>141</v>
      </c>
      <c r="B23" s="16" t="s">
        <v>25</v>
      </c>
      <c r="C23" s="16"/>
      <c r="D23" s="16"/>
      <c r="E23" s="16"/>
      <c r="F23" s="16"/>
      <c r="G23" s="16"/>
      <c r="H23" s="17" t="s">
        <v>40</v>
      </c>
      <c r="I23" s="17" t="s">
        <v>142</v>
      </c>
      <c r="J23" s="17" t="s">
        <v>76</v>
      </c>
      <c r="K23" s="17" t="s">
        <v>76</v>
      </c>
      <c r="L23" s="17" t="s">
        <v>76</v>
      </c>
      <c r="M23" s="18" t="s">
        <v>76</v>
      </c>
      <c r="N23" s="17" t="s">
        <v>76</v>
      </c>
      <c r="O23" s="17" t="s">
        <v>76</v>
      </c>
    </row>
    <row r="24" spans="1:15" ht="75" x14ac:dyDescent="0.25">
      <c r="A24" s="19" t="s">
        <v>143</v>
      </c>
      <c r="B24" s="20"/>
      <c r="C24" s="20" t="s">
        <v>25</v>
      </c>
      <c r="D24" s="20"/>
      <c r="E24" s="20"/>
      <c r="F24" s="20"/>
      <c r="G24" s="20"/>
      <c r="H24" s="21" t="s">
        <v>88</v>
      </c>
      <c r="I24" s="21" t="s">
        <v>144</v>
      </c>
      <c r="J24" s="21" t="s">
        <v>90</v>
      </c>
      <c r="K24" s="21" t="s">
        <v>91</v>
      </c>
      <c r="L24" s="21" t="s">
        <v>92</v>
      </c>
      <c r="M24" s="22" t="s">
        <v>145</v>
      </c>
      <c r="N24" s="21"/>
      <c r="O24" s="21"/>
    </row>
    <row r="25" spans="1:15" ht="60" x14ac:dyDescent="0.25">
      <c r="A25" s="19" t="s">
        <v>146</v>
      </c>
      <c r="B25" s="20"/>
      <c r="C25" s="20"/>
      <c r="D25" s="20" t="s">
        <v>25</v>
      </c>
      <c r="E25" s="20"/>
      <c r="F25" s="20"/>
      <c r="G25" s="20"/>
      <c r="H25" s="21" t="s">
        <v>43</v>
      </c>
      <c r="I25" s="21" t="s">
        <v>147</v>
      </c>
      <c r="J25" s="21" t="s">
        <v>97</v>
      </c>
      <c r="K25" s="21" t="s">
        <v>98</v>
      </c>
      <c r="L25" s="21" t="s">
        <v>92</v>
      </c>
      <c r="M25" s="22" t="s">
        <v>148</v>
      </c>
      <c r="N25" s="21"/>
      <c r="O25" s="21"/>
    </row>
    <row r="26" spans="1:15" ht="45" x14ac:dyDescent="0.25">
      <c r="A26" s="19" t="s">
        <v>149</v>
      </c>
      <c r="B26" s="20"/>
      <c r="C26" s="20"/>
      <c r="D26" s="20"/>
      <c r="E26" s="20" t="s">
        <v>101</v>
      </c>
      <c r="F26" s="20"/>
      <c r="G26" s="20"/>
      <c r="H26" s="21" t="s">
        <v>102</v>
      </c>
      <c r="I26" s="21" t="s">
        <v>150</v>
      </c>
      <c r="J26" s="21" t="s">
        <v>104</v>
      </c>
      <c r="K26" s="21" t="s">
        <v>105</v>
      </c>
      <c r="L26" s="21" t="s">
        <v>92</v>
      </c>
      <c r="M26" s="22" t="s">
        <v>151</v>
      </c>
      <c r="N26" s="21"/>
      <c r="O26" s="21"/>
    </row>
    <row r="27" spans="1:15" ht="60" x14ac:dyDescent="0.25">
      <c r="A27" s="19" t="s">
        <v>152</v>
      </c>
      <c r="B27" s="20"/>
      <c r="C27" s="20"/>
      <c r="D27" s="20"/>
      <c r="E27" s="20" t="s">
        <v>101</v>
      </c>
      <c r="F27" s="20"/>
      <c r="G27" s="20"/>
      <c r="H27" s="21" t="s">
        <v>102</v>
      </c>
      <c r="I27" s="21" t="s">
        <v>153</v>
      </c>
      <c r="J27" s="21" t="s">
        <v>104</v>
      </c>
      <c r="K27" s="21" t="s">
        <v>105</v>
      </c>
      <c r="L27" s="21" t="s">
        <v>92</v>
      </c>
      <c r="M27" s="22" t="s">
        <v>148</v>
      </c>
      <c r="N27" s="21"/>
      <c r="O27" s="21"/>
    </row>
    <row r="28" spans="1:15" ht="36" x14ac:dyDescent="0.25">
      <c r="A28" s="19" t="s">
        <v>154</v>
      </c>
      <c r="B28" s="20"/>
      <c r="C28" s="20"/>
      <c r="D28" s="20"/>
      <c r="E28" s="20" t="s">
        <v>101</v>
      </c>
      <c r="F28" s="20"/>
      <c r="G28" s="20"/>
      <c r="H28" s="21" t="s">
        <v>102</v>
      </c>
      <c r="I28" s="21" t="s">
        <v>155</v>
      </c>
      <c r="J28" s="21" t="s">
        <v>104</v>
      </c>
      <c r="K28" s="21" t="s">
        <v>105</v>
      </c>
      <c r="L28" s="21" t="s">
        <v>92</v>
      </c>
      <c r="M28" s="22" t="s">
        <v>156</v>
      </c>
      <c r="N28" s="21"/>
      <c r="O28" s="21"/>
    </row>
    <row r="29" spans="1:15" ht="48" x14ac:dyDescent="0.25">
      <c r="A29" s="19" t="s">
        <v>157</v>
      </c>
      <c r="B29" s="20"/>
      <c r="C29" s="20"/>
      <c r="D29" s="20" t="s">
        <v>25</v>
      </c>
      <c r="E29" s="20"/>
      <c r="F29" s="20"/>
      <c r="G29" s="20"/>
      <c r="H29" s="21" t="s">
        <v>43</v>
      </c>
      <c r="I29" s="21" t="s">
        <v>158</v>
      </c>
      <c r="J29" s="21" t="s">
        <v>97</v>
      </c>
      <c r="K29" s="21" t="s">
        <v>98</v>
      </c>
      <c r="L29" s="21" t="s">
        <v>92</v>
      </c>
      <c r="M29" s="22" t="s">
        <v>159</v>
      </c>
      <c r="N29" s="21"/>
      <c r="O29" s="21"/>
    </row>
    <row r="30" spans="1:15" ht="45" x14ac:dyDescent="0.25">
      <c r="A30" s="19" t="s">
        <v>160</v>
      </c>
      <c r="B30" s="20"/>
      <c r="C30" s="20"/>
      <c r="D30" s="20"/>
      <c r="E30" s="20" t="s">
        <v>101</v>
      </c>
      <c r="F30" s="20"/>
      <c r="G30" s="20"/>
      <c r="H30" s="21" t="s">
        <v>102</v>
      </c>
      <c r="I30" s="21" t="s">
        <v>161</v>
      </c>
      <c r="J30" s="21" t="s">
        <v>104</v>
      </c>
      <c r="K30" s="21" t="s">
        <v>105</v>
      </c>
      <c r="L30" s="21" t="s">
        <v>92</v>
      </c>
      <c r="M30" s="22" t="s">
        <v>162</v>
      </c>
      <c r="N30" s="21"/>
      <c r="O30" s="21"/>
    </row>
    <row r="31" spans="1:15" ht="45" x14ac:dyDescent="0.25">
      <c r="A31" s="19" t="s">
        <v>163</v>
      </c>
      <c r="B31" s="20"/>
      <c r="C31" s="20"/>
      <c r="D31" s="20"/>
      <c r="E31" s="20" t="s">
        <v>101</v>
      </c>
      <c r="F31" s="20"/>
      <c r="G31" s="20"/>
      <c r="H31" s="21" t="s">
        <v>102</v>
      </c>
      <c r="I31" s="21" t="s">
        <v>164</v>
      </c>
      <c r="J31" s="21" t="s">
        <v>104</v>
      </c>
      <c r="K31" s="21" t="s">
        <v>105</v>
      </c>
      <c r="L31" s="21" t="s">
        <v>92</v>
      </c>
      <c r="M31" s="22" t="s">
        <v>165</v>
      </c>
      <c r="N31" s="21"/>
      <c r="O31" s="21"/>
    </row>
    <row r="32" spans="1:15" ht="30" x14ac:dyDescent="0.25">
      <c r="A32" s="19" t="s">
        <v>166</v>
      </c>
      <c r="B32" s="20"/>
      <c r="C32" s="20"/>
      <c r="D32" s="20"/>
      <c r="E32" s="20" t="s">
        <v>101</v>
      </c>
      <c r="F32" s="20"/>
      <c r="G32" s="20"/>
      <c r="H32" s="21" t="s">
        <v>102</v>
      </c>
      <c r="I32" s="21" t="s">
        <v>167</v>
      </c>
      <c r="J32" s="21" t="s">
        <v>104</v>
      </c>
      <c r="K32" s="21" t="s">
        <v>105</v>
      </c>
      <c r="L32" s="21" t="s">
        <v>92</v>
      </c>
      <c r="M32" s="22" t="s">
        <v>162</v>
      </c>
      <c r="N32" s="21"/>
      <c r="O32" s="21"/>
    </row>
    <row r="33" spans="1:15" ht="45" x14ac:dyDescent="0.25">
      <c r="A33" s="19" t="s">
        <v>168</v>
      </c>
      <c r="B33" s="20"/>
      <c r="C33" s="20"/>
      <c r="D33" s="20" t="s">
        <v>25</v>
      </c>
      <c r="E33" s="20"/>
      <c r="F33" s="20"/>
      <c r="G33" s="20"/>
      <c r="H33" s="21" t="s">
        <v>43</v>
      </c>
      <c r="I33" s="21" t="s">
        <v>169</v>
      </c>
      <c r="J33" s="21" t="s">
        <v>97</v>
      </c>
      <c r="K33" s="21" t="s">
        <v>98</v>
      </c>
      <c r="L33" s="21" t="s">
        <v>92</v>
      </c>
      <c r="M33" s="22" t="s">
        <v>170</v>
      </c>
      <c r="N33" s="21"/>
      <c r="O33" s="21"/>
    </row>
    <row r="34" spans="1:15" ht="45" x14ac:dyDescent="0.25">
      <c r="A34" s="19" t="s">
        <v>171</v>
      </c>
      <c r="B34" s="20"/>
      <c r="C34" s="20"/>
      <c r="D34" s="20"/>
      <c r="E34" s="20" t="s">
        <v>101</v>
      </c>
      <c r="F34" s="20"/>
      <c r="G34" s="20"/>
      <c r="H34" s="21" t="s">
        <v>102</v>
      </c>
      <c r="I34" s="21" t="s">
        <v>172</v>
      </c>
      <c r="J34" s="21" t="s">
        <v>104</v>
      </c>
      <c r="K34" s="21" t="s">
        <v>105</v>
      </c>
      <c r="L34" s="21" t="s">
        <v>92</v>
      </c>
      <c r="M34" s="22" t="s">
        <v>173</v>
      </c>
      <c r="N34" s="21"/>
      <c r="O34" s="21"/>
    </row>
    <row r="35" spans="1:15" ht="72" x14ac:dyDescent="0.25">
      <c r="A35" s="19" t="s">
        <v>174</v>
      </c>
      <c r="B35" s="20"/>
      <c r="C35" s="20"/>
      <c r="D35" s="20"/>
      <c r="E35" s="20" t="s">
        <v>101</v>
      </c>
      <c r="F35" s="20"/>
      <c r="G35" s="20"/>
      <c r="H35" s="21" t="s">
        <v>102</v>
      </c>
      <c r="I35" s="21" t="s">
        <v>175</v>
      </c>
      <c r="J35" s="21" t="s">
        <v>104</v>
      </c>
      <c r="K35" s="21" t="s">
        <v>105</v>
      </c>
      <c r="L35" s="21" t="s">
        <v>92</v>
      </c>
      <c r="M35" s="22" t="s">
        <v>176</v>
      </c>
      <c r="N35" s="21"/>
      <c r="O35" s="21"/>
    </row>
    <row r="36" spans="1:15" ht="60" x14ac:dyDescent="0.25">
      <c r="A36" s="19" t="s">
        <v>177</v>
      </c>
      <c r="B36" s="20"/>
      <c r="C36" s="20"/>
      <c r="D36" s="20" t="s">
        <v>25</v>
      </c>
      <c r="E36" s="20"/>
      <c r="F36" s="20"/>
      <c r="G36" s="20"/>
      <c r="H36" s="21" t="s">
        <v>43</v>
      </c>
      <c r="I36" s="21" t="s">
        <v>178</v>
      </c>
      <c r="J36" s="21" t="s">
        <v>97</v>
      </c>
      <c r="K36" s="21" t="s">
        <v>98</v>
      </c>
      <c r="L36" s="21" t="s">
        <v>92</v>
      </c>
      <c r="M36" s="22" t="s">
        <v>179</v>
      </c>
      <c r="N36" s="21"/>
      <c r="O36" s="21"/>
    </row>
    <row r="37" spans="1:15" ht="120" x14ac:dyDescent="0.25">
      <c r="A37" s="19" t="s">
        <v>180</v>
      </c>
      <c r="B37" s="20"/>
      <c r="C37" s="20"/>
      <c r="D37" s="20"/>
      <c r="E37" s="20" t="s">
        <v>101</v>
      </c>
      <c r="F37" s="20"/>
      <c r="G37" s="20"/>
      <c r="H37" s="21" t="s">
        <v>102</v>
      </c>
      <c r="I37" s="21" t="s">
        <v>181</v>
      </c>
      <c r="J37" s="21" t="s">
        <v>104</v>
      </c>
      <c r="K37" s="21" t="s">
        <v>105</v>
      </c>
      <c r="L37" s="21" t="s">
        <v>92</v>
      </c>
      <c r="M37" s="22" t="s">
        <v>162</v>
      </c>
      <c r="N37" s="21" t="s">
        <v>182</v>
      </c>
      <c r="O37" s="21" t="s">
        <v>108</v>
      </c>
    </row>
    <row r="38" spans="1:15" ht="165" x14ac:dyDescent="0.25">
      <c r="A38" s="19" t="s">
        <v>183</v>
      </c>
      <c r="B38" s="20"/>
      <c r="C38" s="20"/>
      <c r="D38" s="20"/>
      <c r="E38" s="20" t="s">
        <v>101</v>
      </c>
      <c r="F38" s="20"/>
      <c r="G38" s="20"/>
      <c r="H38" s="21" t="s">
        <v>102</v>
      </c>
      <c r="I38" s="21" t="s">
        <v>184</v>
      </c>
      <c r="J38" s="21" t="s">
        <v>104</v>
      </c>
      <c r="K38" s="21" t="s">
        <v>105</v>
      </c>
      <c r="L38" s="21" t="s">
        <v>92</v>
      </c>
      <c r="M38" s="22" t="s">
        <v>156</v>
      </c>
      <c r="N38" s="21" t="s">
        <v>185</v>
      </c>
      <c r="O38" s="21" t="s">
        <v>94</v>
      </c>
    </row>
    <row r="39" spans="1:15" ht="60" x14ac:dyDescent="0.25">
      <c r="A39" s="19" t="s">
        <v>186</v>
      </c>
      <c r="B39" s="20"/>
      <c r="C39" s="20"/>
      <c r="D39" s="20"/>
      <c r="E39" s="20" t="s">
        <v>101</v>
      </c>
      <c r="F39" s="20"/>
      <c r="G39" s="20"/>
      <c r="H39" s="21" t="s">
        <v>102</v>
      </c>
      <c r="I39" s="21" t="s">
        <v>187</v>
      </c>
      <c r="J39" s="21" t="s">
        <v>104</v>
      </c>
      <c r="K39" s="21" t="s">
        <v>105</v>
      </c>
      <c r="L39" s="21" t="s">
        <v>92</v>
      </c>
      <c r="M39" s="22" t="s">
        <v>179</v>
      </c>
      <c r="N39" s="21" t="s">
        <v>188</v>
      </c>
      <c r="O39" s="21" t="s">
        <v>94</v>
      </c>
    </row>
    <row r="40" spans="1:15" ht="60" x14ac:dyDescent="0.25">
      <c r="A40" s="19" t="s">
        <v>189</v>
      </c>
      <c r="B40" s="20"/>
      <c r="C40" s="20"/>
      <c r="D40" s="20" t="s">
        <v>25</v>
      </c>
      <c r="E40" s="20"/>
      <c r="F40" s="20"/>
      <c r="G40" s="20"/>
      <c r="H40" s="21" t="s">
        <v>43</v>
      </c>
      <c r="I40" s="21" t="s">
        <v>190</v>
      </c>
      <c r="J40" s="21" t="s">
        <v>97</v>
      </c>
      <c r="K40" s="21" t="s">
        <v>98</v>
      </c>
      <c r="L40" s="21" t="s">
        <v>92</v>
      </c>
      <c r="M40" s="22" t="s">
        <v>179</v>
      </c>
      <c r="N40" s="21"/>
      <c r="O40" s="21"/>
    </row>
    <row r="41" spans="1:15" ht="36" x14ac:dyDescent="0.25">
      <c r="A41" s="19" t="s">
        <v>191</v>
      </c>
      <c r="B41" s="20"/>
      <c r="C41" s="20"/>
      <c r="D41" s="20" t="s">
        <v>25</v>
      </c>
      <c r="E41" s="20"/>
      <c r="F41" s="20"/>
      <c r="G41" s="20"/>
      <c r="H41" s="21" t="s">
        <v>43</v>
      </c>
      <c r="I41" s="21" t="s">
        <v>192</v>
      </c>
      <c r="J41" s="21" t="s">
        <v>97</v>
      </c>
      <c r="K41" s="21" t="s">
        <v>98</v>
      </c>
      <c r="L41" s="21" t="s">
        <v>92</v>
      </c>
      <c r="M41" s="22" t="s">
        <v>193</v>
      </c>
      <c r="N41" s="21"/>
      <c r="O41" s="21"/>
    </row>
    <row r="42" spans="1:15" ht="36" x14ac:dyDescent="0.25">
      <c r="A42" s="19" t="s">
        <v>194</v>
      </c>
      <c r="B42" s="20"/>
      <c r="C42" s="20"/>
      <c r="D42" s="20"/>
      <c r="E42" s="20" t="s">
        <v>101</v>
      </c>
      <c r="F42" s="20"/>
      <c r="G42" s="20"/>
      <c r="H42" s="21" t="s">
        <v>102</v>
      </c>
      <c r="I42" s="21" t="s">
        <v>195</v>
      </c>
      <c r="J42" s="21" t="s">
        <v>104</v>
      </c>
      <c r="K42" s="21" t="s">
        <v>105</v>
      </c>
      <c r="L42" s="21" t="s">
        <v>92</v>
      </c>
      <c r="M42" s="22" t="s">
        <v>193</v>
      </c>
      <c r="N42" s="21"/>
      <c r="O42" s="21"/>
    </row>
    <row r="43" spans="1:15" ht="30" x14ac:dyDescent="0.25">
      <c r="A43" s="19" t="s">
        <v>196</v>
      </c>
      <c r="B43" s="20"/>
      <c r="C43" s="20"/>
      <c r="D43" s="20" t="s">
        <v>25</v>
      </c>
      <c r="E43" s="20"/>
      <c r="F43" s="20"/>
      <c r="G43" s="20"/>
      <c r="H43" s="21" t="s">
        <v>43</v>
      </c>
      <c r="I43" s="21" t="s">
        <v>197</v>
      </c>
      <c r="J43" s="21" t="s">
        <v>97</v>
      </c>
      <c r="K43" s="21" t="s">
        <v>98</v>
      </c>
      <c r="L43" s="21" t="s">
        <v>92</v>
      </c>
      <c r="M43" s="22" t="s">
        <v>198</v>
      </c>
      <c r="N43" s="21"/>
      <c r="O43" s="21"/>
    </row>
    <row r="44" spans="1:15" ht="24" x14ac:dyDescent="0.25">
      <c r="A44" s="19" t="s">
        <v>199</v>
      </c>
      <c r="B44" s="20"/>
      <c r="C44" s="20"/>
      <c r="D44" s="20"/>
      <c r="E44" s="20" t="s">
        <v>101</v>
      </c>
      <c r="F44" s="20"/>
      <c r="G44" s="20"/>
      <c r="H44" s="21" t="s">
        <v>102</v>
      </c>
      <c r="I44" s="21" t="s">
        <v>195</v>
      </c>
      <c r="J44" s="21" t="s">
        <v>104</v>
      </c>
      <c r="K44" s="21" t="s">
        <v>105</v>
      </c>
      <c r="L44" s="21" t="s">
        <v>92</v>
      </c>
      <c r="M44" s="22" t="s">
        <v>198</v>
      </c>
      <c r="N44" s="21"/>
      <c r="O44" s="21"/>
    </row>
    <row r="45" spans="1:15" ht="36" x14ac:dyDescent="0.25">
      <c r="A45" s="19" t="s">
        <v>200</v>
      </c>
      <c r="B45" s="20"/>
      <c r="C45" s="20" t="s">
        <v>25</v>
      </c>
      <c r="D45" s="20"/>
      <c r="E45" s="20"/>
      <c r="F45" s="20"/>
      <c r="G45" s="20"/>
      <c r="H45" s="21" t="s">
        <v>88</v>
      </c>
      <c r="I45" s="21" t="s">
        <v>201</v>
      </c>
      <c r="J45" s="21" t="s">
        <v>90</v>
      </c>
      <c r="K45" s="21" t="s">
        <v>91</v>
      </c>
      <c r="L45" s="21" t="s">
        <v>92</v>
      </c>
      <c r="M45" s="22" t="s">
        <v>202</v>
      </c>
      <c r="N45" s="21"/>
      <c r="O45" s="21"/>
    </row>
    <row r="46" spans="1:15" ht="45" x14ac:dyDescent="0.25">
      <c r="A46" s="19" t="s">
        <v>203</v>
      </c>
      <c r="B46" s="20"/>
      <c r="C46" s="20"/>
      <c r="D46" s="20" t="s">
        <v>25</v>
      </c>
      <c r="E46" s="20"/>
      <c r="F46" s="20"/>
      <c r="G46" s="20"/>
      <c r="H46" s="21" t="s">
        <v>43</v>
      </c>
      <c r="I46" s="21" t="s">
        <v>204</v>
      </c>
      <c r="J46" s="21" t="s">
        <v>97</v>
      </c>
      <c r="K46" s="21" t="s">
        <v>98</v>
      </c>
      <c r="L46" s="21" t="s">
        <v>92</v>
      </c>
      <c r="M46" s="22" t="s">
        <v>205</v>
      </c>
      <c r="N46" s="21"/>
      <c r="O46" s="21"/>
    </row>
    <row r="47" spans="1:15" ht="30" x14ac:dyDescent="0.25">
      <c r="A47" s="19" t="s">
        <v>206</v>
      </c>
      <c r="B47" s="20"/>
      <c r="C47" s="20"/>
      <c r="D47" s="20"/>
      <c r="E47" s="20" t="s">
        <v>101</v>
      </c>
      <c r="F47" s="20"/>
      <c r="G47" s="20"/>
      <c r="H47" s="21" t="s">
        <v>102</v>
      </c>
      <c r="I47" s="21" t="s">
        <v>207</v>
      </c>
      <c r="J47" s="21" t="s">
        <v>104</v>
      </c>
      <c r="K47" s="21" t="s">
        <v>105</v>
      </c>
      <c r="L47" s="21" t="s">
        <v>92</v>
      </c>
      <c r="M47" s="22" t="s">
        <v>205</v>
      </c>
      <c r="N47" s="21" t="s">
        <v>208</v>
      </c>
      <c r="O47" s="21" t="s">
        <v>94</v>
      </c>
    </row>
    <row r="48" spans="1:15" ht="30" x14ac:dyDescent="0.25">
      <c r="A48" s="19" t="s">
        <v>209</v>
      </c>
      <c r="B48" s="20"/>
      <c r="C48" s="20"/>
      <c r="D48" s="20"/>
      <c r="E48" s="20" t="s">
        <v>101</v>
      </c>
      <c r="F48" s="20"/>
      <c r="G48" s="20"/>
      <c r="H48" s="21" t="s">
        <v>102</v>
      </c>
      <c r="I48" s="21" t="s">
        <v>210</v>
      </c>
      <c r="J48" s="21" t="s">
        <v>104</v>
      </c>
      <c r="K48" s="21" t="s">
        <v>105</v>
      </c>
      <c r="L48" s="21" t="s">
        <v>92</v>
      </c>
      <c r="M48" s="22" t="s">
        <v>211</v>
      </c>
      <c r="N48" s="21" t="s">
        <v>212</v>
      </c>
      <c r="O48" s="21" t="s">
        <v>94</v>
      </c>
    </row>
    <row r="49" spans="1:15" ht="30" x14ac:dyDescent="0.25">
      <c r="A49" s="19" t="s">
        <v>213</v>
      </c>
      <c r="B49" s="20"/>
      <c r="C49" s="20"/>
      <c r="D49" s="20" t="s">
        <v>25</v>
      </c>
      <c r="E49" s="20"/>
      <c r="F49" s="20"/>
      <c r="G49" s="20"/>
      <c r="H49" s="21" t="s">
        <v>43</v>
      </c>
      <c r="I49" s="21" t="s">
        <v>214</v>
      </c>
      <c r="J49" s="21" t="s">
        <v>97</v>
      </c>
      <c r="K49" s="21" t="s">
        <v>98</v>
      </c>
      <c r="L49" s="21" t="s">
        <v>92</v>
      </c>
      <c r="M49" s="22" t="s">
        <v>211</v>
      </c>
      <c r="N49" s="21"/>
      <c r="O49" s="21"/>
    </row>
    <row r="50" spans="1:15" ht="60" x14ac:dyDescent="0.25">
      <c r="A50" s="19" t="s">
        <v>215</v>
      </c>
      <c r="B50" s="20"/>
      <c r="C50" s="20" t="s">
        <v>25</v>
      </c>
      <c r="D50" s="20"/>
      <c r="E50" s="20"/>
      <c r="F50" s="20"/>
      <c r="G50" s="20"/>
      <c r="H50" s="21" t="s">
        <v>88</v>
      </c>
      <c r="I50" s="21" t="s">
        <v>216</v>
      </c>
      <c r="J50" s="21" t="s">
        <v>90</v>
      </c>
      <c r="K50" s="21" t="s">
        <v>91</v>
      </c>
      <c r="L50" s="21" t="s">
        <v>92</v>
      </c>
      <c r="M50" s="22"/>
      <c r="N50" s="21"/>
      <c r="O50" s="21"/>
    </row>
    <row r="51" spans="1:15" ht="45" x14ac:dyDescent="0.25">
      <c r="A51" s="19" t="s">
        <v>217</v>
      </c>
      <c r="B51" s="20"/>
      <c r="C51" s="20"/>
      <c r="D51" s="20" t="s">
        <v>25</v>
      </c>
      <c r="E51" s="20"/>
      <c r="F51" s="20"/>
      <c r="G51" s="20"/>
      <c r="H51" s="21" t="s">
        <v>43</v>
      </c>
      <c r="I51" s="21" t="s">
        <v>218</v>
      </c>
      <c r="J51" s="21" t="s">
        <v>97</v>
      </c>
      <c r="K51" s="21" t="s">
        <v>98</v>
      </c>
      <c r="L51" s="21" t="s">
        <v>92</v>
      </c>
      <c r="M51" s="22"/>
      <c r="N51" s="21"/>
      <c r="O51" s="21"/>
    </row>
    <row r="52" spans="1:15" x14ac:dyDescent="0.25">
      <c r="A52" s="19" t="s">
        <v>219</v>
      </c>
      <c r="B52" s="20"/>
      <c r="C52" s="20"/>
      <c r="D52" s="20"/>
      <c r="E52" s="20" t="s">
        <v>101</v>
      </c>
      <c r="F52" s="20"/>
      <c r="G52" s="20"/>
      <c r="H52" s="21" t="s">
        <v>102</v>
      </c>
      <c r="I52" s="21" t="s">
        <v>220</v>
      </c>
      <c r="J52" s="21" t="s">
        <v>104</v>
      </c>
      <c r="K52" s="21" t="s">
        <v>105</v>
      </c>
      <c r="L52" s="21" t="s">
        <v>92</v>
      </c>
      <c r="M52" s="22"/>
      <c r="N52" s="21"/>
      <c r="O52" s="21"/>
    </row>
    <row r="53" spans="1:15" x14ac:dyDescent="0.25">
      <c r="A53" s="19" t="s">
        <v>221</v>
      </c>
      <c r="B53" s="20"/>
      <c r="C53" s="20"/>
      <c r="D53" s="20"/>
      <c r="E53" s="20" t="s">
        <v>101</v>
      </c>
      <c r="F53" s="20"/>
      <c r="G53" s="20"/>
      <c r="H53" s="21" t="s">
        <v>102</v>
      </c>
      <c r="I53" s="21" t="s">
        <v>222</v>
      </c>
      <c r="J53" s="21" t="s">
        <v>104</v>
      </c>
      <c r="K53" s="21" t="s">
        <v>105</v>
      </c>
      <c r="L53" s="21" t="s">
        <v>92</v>
      </c>
      <c r="M53" s="22"/>
      <c r="N53" s="21"/>
      <c r="O53" s="21"/>
    </row>
    <row r="54" spans="1:15" x14ac:dyDescent="0.25">
      <c r="A54" s="19" t="s">
        <v>223</v>
      </c>
      <c r="B54" s="20"/>
      <c r="C54" s="20"/>
      <c r="D54" s="20"/>
      <c r="E54" s="20" t="s">
        <v>101</v>
      </c>
      <c r="F54" s="20"/>
      <c r="G54" s="20"/>
      <c r="H54" s="21" t="s">
        <v>102</v>
      </c>
      <c r="I54" s="21" t="s">
        <v>224</v>
      </c>
      <c r="J54" s="21" t="s">
        <v>104</v>
      </c>
      <c r="K54" s="21" t="s">
        <v>105</v>
      </c>
      <c r="L54" s="21" t="s">
        <v>92</v>
      </c>
      <c r="M54" s="22"/>
      <c r="N54" s="21"/>
      <c r="O54" s="21"/>
    </row>
    <row r="55" spans="1:15" ht="30" x14ac:dyDescent="0.25">
      <c r="A55" s="19" t="s">
        <v>225</v>
      </c>
      <c r="B55" s="20"/>
      <c r="C55" s="20" t="s">
        <v>25</v>
      </c>
      <c r="D55" s="20"/>
      <c r="E55" s="20"/>
      <c r="F55" s="20"/>
      <c r="G55" s="20"/>
      <c r="H55" s="21" t="s">
        <v>88</v>
      </c>
      <c r="I55" s="21" t="s">
        <v>226</v>
      </c>
      <c r="J55" s="21" t="s">
        <v>227</v>
      </c>
      <c r="K55" s="21" t="s">
        <v>91</v>
      </c>
      <c r="L55" s="21" t="s">
        <v>92</v>
      </c>
      <c r="M55" s="22"/>
      <c r="N55" s="21"/>
      <c r="O55" s="21"/>
    </row>
    <row r="56" spans="1:15" ht="45" x14ac:dyDescent="0.25">
      <c r="A56" s="19" t="s">
        <v>228</v>
      </c>
      <c r="B56" s="20"/>
      <c r="C56" s="20"/>
      <c r="D56" s="20" t="s">
        <v>25</v>
      </c>
      <c r="E56" s="20"/>
      <c r="F56" s="20"/>
      <c r="G56" s="20"/>
      <c r="H56" s="21" t="s">
        <v>43</v>
      </c>
      <c r="I56" s="21" t="s">
        <v>229</v>
      </c>
      <c r="J56" s="21" t="s">
        <v>97</v>
      </c>
      <c r="K56" s="21" t="s">
        <v>98</v>
      </c>
      <c r="L56" s="21" t="s">
        <v>92</v>
      </c>
      <c r="M56" s="22"/>
      <c r="N56" s="21"/>
      <c r="O56" s="21"/>
    </row>
    <row r="57" spans="1:15" x14ac:dyDescent="0.25">
      <c r="A57" s="15" t="s">
        <v>230</v>
      </c>
      <c r="B57" s="16" t="s">
        <v>25</v>
      </c>
      <c r="C57" s="16"/>
      <c r="D57" s="16"/>
      <c r="E57" s="16"/>
      <c r="F57" s="16"/>
      <c r="G57" s="16"/>
      <c r="H57" s="17" t="s">
        <v>40</v>
      </c>
      <c r="I57" s="17" t="s">
        <v>231</v>
      </c>
      <c r="J57" s="17" t="s">
        <v>76</v>
      </c>
      <c r="K57" s="17" t="s">
        <v>76</v>
      </c>
      <c r="L57" s="17" t="s">
        <v>76</v>
      </c>
      <c r="M57" s="18" t="s">
        <v>76</v>
      </c>
      <c r="N57" s="17" t="s">
        <v>76</v>
      </c>
      <c r="O57" s="17" t="s">
        <v>76</v>
      </c>
    </row>
    <row r="58" spans="1:15" x14ac:dyDescent="0.25">
      <c r="A58" s="19" t="s">
        <v>232</v>
      </c>
      <c r="B58" s="20"/>
      <c r="C58" s="20" t="s">
        <v>25</v>
      </c>
      <c r="D58" s="20"/>
      <c r="E58" s="20"/>
      <c r="F58" s="20"/>
      <c r="G58" s="20"/>
      <c r="H58" s="21" t="s">
        <v>88</v>
      </c>
      <c r="I58" s="21" t="s">
        <v>233</v>
      </c>
      <c r="J58" s="21" t="s">
        <v>90</v>
      </c>
      <c r="K58" s="21" t="s">
        <v>91</v>
      </c>
      <c r="L58" s="21" t="s">
        <v>92</v>
      </c>
      <c r="M58" s="22"/>
      <c r="N58" s="21"/>
      <c r="O58" s="21"/>
    </row>
    <row r="59" spans="1:15" ht="75" x14ac:dyDescent="0.25">
      <c r="A59" s="19" t="s">
        <v>234</v>
      </c>
      <c r="B59" s="20"/>
      <c r="C59" s="20"/>
      <c r="D59" s="20" t="s">
        <v>25</v>
      </c>
      <c r="E59" s="20"/>
      <c r="F59" s="20"/>
      <c r="G59" s="20"/>
      <c r="H59" s="21" t="s">
        <v>43</v>
      </c>
      <c r="I59" s="21" t="s">
        <v>235</v>
      </c>
      <c r="J59" s="21" t="s">
        <v>97</v>
      </c>
      <c r="K59" s="21" t="s">
        <v>98</v>
      </c>
      <c r="L59" s="21" t="s">
        <v>92</v>
      </c>
      <c r="M59" s="22"/>
      <c r="N59" s="21"/>
      <c r="O59" s="21"/>
    </row>
    <row r="60" spans="1:15" x14ac:dyDescent="0.25">
      <c r="A60" s="19" t="s">
        <v>236</v>
      </c>
      <c r="B60" s="20"/>
      <c r="C60" s="20"/>
      <c r="D60" s="20"/>
      <c r="E60" s="20" t="s">
        <v>101</v>
      </c>
      <c r="F60" s="20"/>
      <c r="G60" s="20"/>
      <c r="H60" s="21" t="s">
        <v>102</v>
      </c>
      <c r="I60" s="21" t="s">
        <v>237</v>
      </c>
      <c r="J60" s="21" t="s">
        <v>76</v>
      </c>
      <c r="K60" s="21" t="s">
        <v>76</v>
      </c>
      <c r="L60" s="21" t="s">
        <v>76</v>
      </c>
      <c r="M60" s="23" t="s">
        <v>76</v>
      </c>
      <c r="N60" s="21" t="s">
        <v>76</v>
      </c>
      <c r="O60" s="21" t="s">
        <v>76</v>
      </c>
    </row>
    <row r="61" spans="1:15" x14ac:dyDescent="0.25">
      <c r="A61" s="19" t="s">
        <v>238</v>
      </c>
      <c r="B61" s="20"/>
      <c r="C61" s="20"/>
      <c r="D61" s="20"/>
      <c r="E61" s="20" t="s">
        <v>101</v>
      </c>
      <c r="F61" s="20"/>
      <c r="G61" s="20"/>
      <c r="H61" s="21" t="s">
        <v>102</v>
      </c>
      <c r="I61" s="21" t="s">
        <v>239</v>
      </c>
      <c r="J61" s="21" t="s">
        <v>76</v>
      </c>
      <c r="K61" s="21" t="s">
        <v>76</v>
      </c>
      <c r="L61" s="21" t="s">
        <v>76</v>
      </c>
      <c r="M61" s="23" t="s">
        <v>76</v>
      </c>
      <c r="N61" s="21" t="s">
        <v>76</v>
      </c>
      <c r="O61" s="21" t="s">
        <v>76</v>
      </c>
    </row>
    <row r="62" spans="1:15" x14ac:dyDescent="0.25">
      <c r="A62" s="19" t="s">
        <v>240</v>
      </c>
      <c r="B62" s="20"/>
      <c r="C62" s="20" t="s">
        <v>25</v>
      </c>
      <c r="D62" s="20"/>
      <c r="E62" s="20"/>
      <c r="F62" s="20"/>
      <c r="G62" s="20"/>
      <c r="H62" s="21" t="s">
        <v>88</v>
      </c>
      <c r="I62" s="21" t="s">
        <v>241</v>
      </c>
      <c r="J62" s="21" t="s">
        <v>90</v>
      </c>
      <c r="K62" s="21" t="s">
        <v>91</v>
      </c>
      <c r="L62" s="21" t="s">
        <v>92</v>
      </c>
      <c r="M62" s="22"/>
      <c r="N62" s="21"/>
      <c r="O62" s="21"/>
    </row>
    <row r="63" spans="1:15" ht="75" x14ac:dyDescent="0.25">
      <c r="A63" s="19" t="s">
        <v>242</v>
      </c>
      <c r="B63" s="20"/>
      <c r="C63" s="20"/>
      <c r="D63" s="20" t="s">
        <v>25</v>
      </c>
      <c r="E63" s="20"/>
      <c r="F63" s="20"/>
      <c r="G63" s="20"/>
      <c r="H63" s="21" t="s">
        <v>43</v>
      </c>
      <c r="I63" s="21" t="s">
        <v>243</v>
      </c>
      <c r="J63" s="21" t="s">
        <v>97</v>
      </c>
      <c r="K63" s="21" t="s">
        <v>98</v>
      </c>
      <c r="L63" s="21" t="s">
        <v>92</v>
      </c>
      <c r="M63" s="22"/>
      <c r="N63" s="21"/>
      <c r="O63" s="21"/>
    </row>
    <row r="64" spans="1:15" ht="45" x14ac:dyDescent="0.25">
      <c r="A64" s="19" t="s">
        <v>244</v>
      </c>
      <c r="B64" s="20"/>
      <c r="C64" s="20"/>
      <c r="D64" s="20"/>
      <c r="E64" s="20" t="s">
        <v>25</v>
      </c>
      <c r="F64" s="20"/>
      <c r="G64" s="20"/>
      <c r="H64" s="21" t="s">
        <v>102</v>
      </c>
      <c r="I64" s="21" t="s">
        <v>245</v>
      </c>
      <c r="J64" s="21" t="s">
        <v>104</v>
      </c>
      <c r="K64" s="21" t="s">
        <v>105</v>
      </c>
      <c r="L64" s="21" t="s">
        <v>92</v>
      </c>
      <c r="M64" s="22"/>
      <c r="N64" s="21"/>
      <c r="O64" s="21"/>
    </row>
    <row r="65" spans="1:15" ht="45" x14ac:dyDescent="0.25">
      <c r="A65" s="19" t="s">
        <v>246</v>
      </c>
      <c r="B65" s="20"/>
      <c r="C65" s="20"/>
      <c r="D65" s="20"/>
      <c r="E65" s="20"/>
      <c r="F65" s="20" t="s">
        <v>101</v>
      </c>
      <c r="G65" s="20"/>
      <c r="H65" s="21" t="s">
        <v>102</v>
      </c>
      <c r="I65" s="21" t="s">
        <v>247</v>
      </c>
      <c r="J65" s="21" t="s">
        <v>248</v>
      </c>
      <c r="K65" s="21" t="s">
        <v>105</v>
      </c>
      <c r="L65" s="21" t="s">
        <v>92</v>
      </c>
      <c r="M65" s="22"/>
      <c r="N65" s="21"/>
      <c r="O65" s="21"/>
    </row>
    <row r="66" spans="1:15" ht="35.25" customHeight="1" x14ac:dyDescent="0.25">
      <c r="A66" s="24" t="s">
        <v>249</v>
      </c>
      <c r="B66" s="25" t="s">
        <v>25</v>
      </c>
      <c r="C66" s="25"/>
      <c r="D66" s="25"/>
      <c r="E66" s="25"/>
      <c r="F66" s="25"/>
      <c r="G66" s="25"/>
      <c r="H66" s="26" t="s">
        <v>40</v>
      </c>
      <c r="I66" s="26" t="s">
        <v>250</v>
      </c>
      <c r="J66" s="26" t="s">
        <v>76</v>
      </c>
      <c r="K66" s="26" t="s">
        <v>76</v>
      </c>
      <c r="L66" s="26" t="s">
        <v>76</v>
      </c>
      <c r="M66" s="27" t="s">
        <v>76</v>
      </c>
      <c r="N66" s="26" t="s">
        <v>76</v>
      </c>
      <c r="O66" s="26" t="s">
        <v>76</v>
      </c>
    </row>
    <row r="67" spans="1:15" x14ac:dyDescent="0.25">
      <c r="A67" s="19" t="s">
        <v>251</v>
      </c>
      <c r="B67" s="20"/>
      <c r="C67" s="20" t="s">
        <v>25</v>
      </c>
      <c r="D67" s="20"/>
      <c r="E67" s="20"/>
      <c r="F67" s="20"/>
      <c r="G67" s="20"/>
      <c r="H67" s="21" t="s">
        <v>88</v>
      </c>
      <c r="I67" s="21" t="s">
        <v>252</v>
      </c>
      <c r="J67" s="21" t="s">
        <v>90</v>
      </c>
      <c r="K67" s="21" t="s">
        <v>91</v>
      </c>
      <c r="L67" s="21" t="s">
        <v>92</v>
      </c>
      <c r="M67" s="22"/>
      <c r="N67" s="21"/>
      <c r="O67" s="21"/>
    </row>
    <row r="68" spans="1:15" ht="35.25" customHeight="1" x14ac:dyDescent="0.25">
      <c r="A68" s="24" t="s">
        <v>253</v>
      </c>
      <c r="B68" s="25" t="s">
        <v>25</v>
      </c>
      <c r="C68" s="25"/>
      <c r="D68" s="25"/>
      <c r="E68" s="25"/>
      <c r="F68" s="25"/>
      <c r="G68" s="25"/>
      <c r="H68" s="26" t="s">
        <v>40</v>
      </c>
      <c r="I68" s="26" t="s">
        <v>254</v>
      </c>
      <c r="J68" s="26" t="s">
        <v>76</v>
      </c>
      <c r="K68" s="26" t="s">
        <v>76</v>
      </c>
      <c r="L68" s="26" t="s">
        <v>76</v>
      </c>
      <c r="M68" s="27" t="s">
        <v>76</v>
      </c>
      <c r="N68" s="26" t="s">
        <v>76</v>
      </c>
      <c r="O68" s="26" t="s">
        <v>76</v>
      </c>
    </row>
    <row r="69" spans="1:15" ht="78.75" x14ac:dyDescent="0.25">
      <c r="A69" s="19" t="s">
        <v>255</v>
      </c>
      <c r="B69" s="20"/>
      <c r="C69" s="20" t="s">
        <v>25</v>
      </c>
      <c r="D69" s="20"/>
      <c r="E69" s="20"/>
      <c r="F69" s="20"/>
      <c r="G69" s="20"/>
      <c r="H69" s="21" t="s">
        <v>41</v>
      </c>
      <c r="I69" s="21" t="s">
        <v>256</v>
      </c>
      <c r="J69" s="21" t="s">
        <v>257</v>
      </c>
      <c r="K69" s="21" t="s">
        <v>258</v>
      </c>
      <c r="L69" s="21" t="s">
        <v>258</v>
      </c>
      <c r="M69" s="28" t="s">
        <v>259</v>
      </c>
      <c r="N69" s="21" t="s">
        <v>116</v>
      </c>
      <c r="O69" s="21" t="s">
        <v>116</v>
      </c>
    </row>
    <row r="70" spans="1:15" ht="84" x14ac:dyDescent="0.25">
      <c r="A70" s="19" t="s">
        <v>260</v>
      </c>
      <c r="B70" s="20"/>
      <c r="C70" s="20"/>
      <c r="D70" s="20" t="s">
        <v>25</v>
      </c>
      <c r="E70" s="20"/>
      <c r="F70" s="20"/>
      <c r="G70" s="20"/>
      <c r="H70" s="21" t="s">
        <v>43</v>
      </c>
      <c r="I70" s="21" t="s">
        <v>261</v>
      </c>
      <c r="J70" s="21" t="s">
        <v>97</v>
      </c>
      <c r="K70" s="21" t="s">
        <v>98</v>
      </c>
      <c r="L70" s="21" t="s">
        <v>92</v>
      </c>
      <c r="M70" s="22" t="s">
        <v>259</v>
      </c>
      <c r="N70" s="21" t="s">
        <v>116</v>
      </c>
      <c r="O70" s="21" t="s">
        <v>116</v>
      </c>
    </row>
    <row r="71" spans="1:15" ht="84" x14ac:dyDescent="0.25">
      <c r="A71" s="19" t="s">
        <v>262</v>
      </c>
      <c r="B71" s="20"/>
      <c r="C71" s="20"/>
      <c r="D71" s="20"/>
      <c r="E71" s="20" t="s">
        <v>101</v>
      </c>
      <c r="F71" s="20"/>
      <c r="G71" s="20"/>
      <c r="H71" s="21" t="s">
        <v>102</v>
      </c>
      <c r="I71" s="21" t="s">
        <v>263</v>
      </c>
      <c r="J71" s="21" t="s">
        <v>104</v>
      </c>
      <c r="K71" s="21" t="s">
        <v>105</v>
      </c>
      <c r="L71" s="21" t="s">
        <v>92</v>
      </c>
      <c r="M71" s="22" t="s">
        <v>259</v>
      </c>
      <c r="N71" s="21" t="s">
        <v>264</v>
      </c>
      <c r="O71" s="21" t="s">
        <v>265</v>
      </c>
    </row>
    <row r="72" spans="1:15" ht="30" x14ac:dyDescent="0.25">
      <c r="A72" s="19" t="s">
        <v>266</v>
      </c>
      <c r="B72" s="20"/>
      <c r="C72" s="20" t="s">
        <v>25</v>
      </c>
      <c r="D72" s="20"/>
      <c r="E72" s="20"/>
      <c r="F72" s="20"/>
      <c r="G72" s="20"/>
      <c r="H72" s="21" t="s">
        <v>41</v>
      </c>
      <c r="I72" s="21" t="s">
        <v>267</v>
      </c>
      <c r="J72" s="21" t="s">
        <v>257</v>
      </c>
      <c r="K72" s="21" t="s">
        <v>258</v>
      </c>
      <c r="L72" s="21" t="s">
        <v>258</v>
      </c>
      <c r="M72" s="22" t="s">
        <v>268</v>
      </c>
      <c r="N72" s="21" t="s">
        <v>76</v>
      </c>
      <c r="O72" s="21" t="s">
        <v>76</v>
      </c>
    </row>
    <row r="73" spans="1:15" ht="60" x14ac:dyDescent="0.25">
      <c r="A73" s="19" t="s">
        <v>269</v>
      </c>
      <c r="B73" s="20"/>
      <c r="C73" s="20"/>
      <c r="D73" s="20" t="s">
        <v>25</v>
      </c>
      <c r="E73" s="20"/>
      <c r="F73" s="20"/>
      <c r="G73" s="20"/>
      <c r="H73" s="21" t="s">
        <v>43</v>
      </c>
      <c r="I73" s="21" t="s">
        <v>270</v>
      </c>
      <c r="J73" s="21" t="s">
        <v>97</v>
      </c>
      <c r="K73" s="21" t="s">
        <v>98</v>
      </c>
      <c r="L73" s="21" t="s">
        <v>92</v>
      </c>
      <c r="M73" s="22" t="s">
        <v>268</v>
      </c>
      <c r="N73" s="21" t="s">
        <v>76</v>
      </c>
      <c r="O73" s="21" t="s">
        <v>76</v>
      </c>
    </row>
    <row r="74" spans="1:15" ht="75" x14ac:dyDescent="0.25">
      <c r="A74" s="19" t="s">
        <v>271</v>
      </c>
      <c r="B74" s="20"/>
      <c r="C74" s="20"/>
      <c r="D74" s="20"/>
      <c r="E74" s="20" t="s">
        <v>101</v>
      </c>
      <c r="F74" s="20"/>
      <c r="G74" s="20"/>
      <c r="H74" s="21" t="s">
        <v>102</v>
      </c>
      <c r="I74" s="21" t="s">
        <v>272</v>
      </c>
      <c r="J74" s="21" t="s">
        <v>104</v>
      </c>
      <c r="K74" s="21" t="s">
        <v>105</v>
      </c>
      <c r="L74" s="21" t="s">
        <v>92</v>
      </c>
      <c r="M74" s="22" t="s">
        <v>151</v>
      </c>
      <c r="N74" s="21" t="s">
        <v>273</v>
      </c>
      <c r="O74" s="21" t="s">
        <v>108</v>
      </c>
    </row>
    <row r="75" spans="1:15" ht="105" x14ac:dyDescent="0.25">
      <c r="A75" s="19" t="s">
        <v>274</v>
      </c>
      <c r="B75" s="20"/>
      <c r="C75" s="20"/>
      <c r="D75" s="20"/>
      <c r="E75" s="20" t="s">
        <v>101</v>
      </c>
      <c r="F75" s="20"/>
      <c r="G75" s="20"/>
      <c r="H75" s="21" t="s">
        <v>102</v>
      </c>
      <c r="I75" s="21" t="s">
        <v>275</v>
      </c>
      <c r="J75" s="21" t="s">
        <v>104</v>
      </c>
      <c r="K75" s="21" t="s">
        <v>105</v>
      </c>
      <c r="L75" s="21" t="s">
        <v>92</v>
      </c>
      <c r="M75" s="22" t="s">
        <v>276</v>
      </c>
      <c r="N75" s="21" t="s">
        <v>277</v>
      </c>
      <c r="O75" s="21" t="s">
        <v>108</v>
      </c>
    </row>
    <row r="76" spans="1:15" ht="35.25" customHeight="1" x14ac:dyDescent="0.25">
      <c r="A76" s="24" t="s">
        <v>278</v>
      </c>
      <c r="B76" s="25" t="s">
        <v>25</v>
      </c>
      <c r="C76" s="25"/>
      <c r="D76" s="25"/>
      <c r="E76" s="25"/>
      <c r="F76" s="25"/>
      <c r="G76" s="25"/>
      <c r="H76" s="26" t="s">
        <v>40</v>
      </c>
      <c r="I76" s="26" t="s">
        <v>279</v>
      </c>
      <c r="J76" s="26" t="s">
        <v>76</v>
      </c>
      <c r="K76" s="26" t="s">
        <v>76</v>
      </c>
      <c r="L76" s="26" t="s">
        <v>76</v>
      </c>
      <c r="M76" s="27" t="s">
        <v>76</v>
      </c>
      <c r="N76" s="26" t="s">
        <v>76</v>
      </c>
      <c r="O76" s="26" t="s">
        <v>76</v>
      </c>
    </row>
    <row r="77" spans="1:15" ht="30" x14ac:dyDescent="0.25">
      <c r="A77" s="19" t="s">
        <v>280</v>
      </c>
      <c r="B77" s="20"/>
      <c r="C77" s="20" t="s">
        <v>25</v>
      </c>
      <c r="D77" s="20"/>
      <c r="E77" s="20"/>
      <c r="F77" s="20"/>
      <c r="G77" s="20"/>
      <c r="H77" s="21" t="s">
        <v>281</v>
      </c>
      <c r="I77" s="21" t="s">
        <v>282</v>
      </c>
      <c r="J77" s="21" t="s">
        <v>283</v>
      </c>
      <c r="K77" s="21" t="s">
        <v>258</v>
      </c>
      <c r="L77" s="21" t="s">
        <v>258</v>
      </c>
      <c r="M77" s="22" t="s">
        <v>268</v>
      </c>
      <c r="N77" s="21" t="s">
        <v>76</v>
      </c>
      <c r="O77" s="21" t="s">
        <v>76</v>
      </c>
    </row>
    <row r="78" spans="1:15" ht="45" x14ac:dyDescent="0.25">
      <c r="A78" s="19" t="s">
        <v>284</v>
      </c>
      <c r="B78" s="20"/>
      <c r="C78" s="20"/>
      <c r="D78" s="20" t="s">
        <v>25</v>
      </c>
      <c r="E78" s="20"/>
      <c r="F78" s="20"/>
      <c r="G78" s="20"/>
      <c r="H78" s="21" t="s">
        <v>43</v>
      </c>
      <c r="I78" s="21" t="s">
        <v>285</v>
      </c>
      <c r="J78" s="21" t="s">
        <v>97</v>
      </c>
      <c r="K78" s="21" t="s">
        <v>98</v>
      </c>
      <c r="L78" s="21" t="s">
        <v>92</v>
      </c>
      <c r="M78" s="22" t="s">
        <v>268</v>
      </c>
      <c r="N78" s="21" t="s">
        <v>76</v>
      </c>
      <c r="O78" s="21" t="s">
        <v>76</v>
      </c>
    </row>
    <row r="79" spans="1:15" ht="45" x14ac:dyDescent="0.25">
      <c r="A79" s="19" t="s">
        <v>286</v>
      </c>
      <c r="B79" s="20"/>
      <c r="C79" s="20"/>
      <c r="D79" s="20"/>
      <c r="E79" s="20" t="s">
        <v>101</v>
      </c>
      <c r="F79" s="20"/>
      <c r="G79" s="20"/>
      <c r="H79" s="21" t="s">
        <v>102</v>
      </c>
      <c r="I79" s="21" t="s">
        <v>287</v>
      </c>
      <c r="J79" s="21" t="s">
        <v>104</v>
      </c>
      <c r="K79" s="21" t="s">
        <v>105</v>
      </c>
      <c r="L79" s="21" t="s">
        <v>92</v>
      </c>
      <c r="M79" s="22" t="s">
        <v>268</v>
      </c>
      <c r="N79" s="21" t="s">
        <v>264</v>
      </c>
      <c r="O79" s="21" t="s">
        <v>265</v>
      </c>
    </row>
  </sheetData>
  <autoFilter ref="A1:O79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4"/>
  <sheetViews>
    <sheetView zoomScale="90" zoomScaleNormal="90" workbookViewId="0">
      <selection activeCell="I21" sqref="I21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288</v>
      </c>
      <c r="D1" s="7" t="s">
        <v>3</v>
      </c>
      <c r="E1" s="7" t="s">
        <v>289</v>
      </c>
      <c r="F1" s="7" t="s">
        <v>290</v>
      </c>
      <c r="G1" s="7" t="s">
        <v>291</v>
      </c>
      <c r="H1" s="5" t="s">
        <v>7</v>
      </c>
      <c r="I1" s="5" t="s">
        <v>8</v>
      </c>
      <c r="J1" s="5" t="s">
        <v>9</v>
      </c>
      <c r="K1" s="5" t="s">
        <v>33</v>
      </c>
      <c r="L1" s="5" t="s">
        <v>11</v>
      </c>
      <c r="M1" s="5" t="s">
        <v>12</v>
      </c>
      <c r="N1" s="5" t="s">
        <v>35</v>
      </c>
      <c r="O1" s="5" t="s">
        <v>34</v>
      </c>
    </row>
    <row r="2" spans="1:15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15" x14ac:dyDescent="0.25">
      <c r="A3" s="3">
        <v>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</row>
    <row r="4" spans="1:15" x14ac:dyDescent="0.25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E11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1" spans="1:5" x14ac:dyDescent="0.25">
      <c r="A1" t="s">
        <v>18</v>
      </c>
      <c r="B1" t="s">
        <v>15</v>
      </c>
      <c r="C1" t="s">
        <v>21</v>
      </c>
      <c r="D1" t="s">
        <v>23</v>
      </c>
      <c r="E1" t="s">
        <v>24</v>
      </c>
    </row>
    <row r="2" spans="1:5" x14ac:dyDescent="0.25">
      <c r="A2">
        <v>0</v>
      </c>
      <c r="B2" t="s">
        <v>17</v>
      </c>
      <c r="C2" s="10"/>
    </row>
    <row r="3" spans="1:5" x14ac:dyDescent="0.25">
      <c r="A3">
        <f>A2+1</f>
        <v>1</v>
      </c>
      <c r="B3" t="s">
        <v>17</v>
      </c>
      <c r="C3" t="str">
        <f>""</f>
        <v/>
      </c>
    </row>
    <row r="4" spans="1:5" x14ac:dyDescent="0.25">
      <c r="A4">
        <f t="shared" ref="A4:A11" si="0">A3+1</f>
        <v>2</v>
      </c>
      <c r="B4" t="s">
        <v>17</v>
      </c>
    </row>
    <row r="5" spans="1:5" x14ac:dyDescent="0.25">
      <c r="A5">
        <f t="shared" si="0"/>
        <v>3</v>
      </c>
      <c r="B5" t="s">
        <v>17</v>
      </c>
    </row>
    <row r="6" spans="1:5" x14ac:dyDescent="0.25">
      <c r="A6">
        <f t="shared" si="0"/>
        <v>4</v>
      </c>
      <c r="B6" t="s">
        <v>17</v>
      </c>
    </row>
    <row r="7" spans="1:5" x14ac:dyDescent="0.25">
      <c r="A7">
        <f t="shared" si="0"/>
        <v>5</v>
      </c>
      <c r="B7" t="s">
        <v>16</v>
      </c>
      <c r="C7">
        <v>2</v>
      </c>
    </row>
    <row r="8" spans="1:5" x14ac:dyDescent="0.25">
      <c r="A8">
        <f t="shared" si="0"/>
        <v>6</v>
      </c>
      <c r="B8" t="s">
        <v>16</v>
      </c>
      <c r="C8" t="s">
        <v>19</v>
      </c>
    </row>
    <row r="9" spans="1:5" x14ac:dyDescent="0.25">
      <c r="A9">
        <f t="shared" si="0"/>
        <v>7</v>
      </c>
      <c r="B9" t="s">
        <v>16</v>
      </c>
      <c r="C9" t="s">
        <v>22</v>
      </c>
    </row>
    <row r="10" spans="1:5" x14ac:dyDescent="0.25">
      <c r="A10">
        <f t="shared" si="0"/>
        <v>8</v>
      </c>
      <c r="B10" t="s">
        <v>16</v>
      </c>
      <c r="C10">
        <f>2*4</f>
        <v>8</v>
      </c>
    </row>
    <row r="11" spans="1:5" x14ac:dyDescent="0.25">
      <c r="A11">
        <f t="shared" si="0"/>
        <v>9</v>
      </c>
      <c r="B11" t="s">
        <v>16</v>
      </c>
      <c r="C11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1:D4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3</v>
      </c>
      <c r="B4">
        <v>3</v>
      </c>
      <c r="C4">
        <v>3</v>
      </c>
      <c r="D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1:S26"/>
  <sheetViews>
    <sheetView workbookViewId="0">
      <selection activeCell="S17" sqref="S17"/>
    </sheetView>
  </sheetViews>
  <sheetFormatPr defaultRowHeight="15" outlineLevelCol="1" x14ac:dyDescent="0.25"/>
  <cols>
    <col min="5" max="6" width="10.85546875" customWidth="1"/>
    <col min="7" max="7" width="6.140625" style="1" bestFit="1" customWidth="1"/>
    <col min="8" max="8" width="8.5703125" style="1" customWidth="1"/>
    <col min="9" max="9" width="6.140625" style="1" bestFit="1" customWidth="1"/>
    <col min="10" max="10" width="13.5703125" customWidth="1"/>
    <col min="11" max="11" width="5.42578125" style="1" bestFit="1" customWidth="1"/>
    <col min="12" max="17" width="4.7109375" style="1" customWidth="1" outlineLevel="1"/>
    <col min="19" max="19" width="25" bestFit="1" customWidth="1"/>
  </cols>
  <sheetData>
    <row r="1" spans="1:19" s="4" customFormat="1" ht="148.5" x14ac:dyDescent="0.25">
      <c r="A1" s="4" t="s">
        <v>26</v>
      </c>
      <c r="B1" s="4" t="s">
        <v>28</v>
      </c>
      <c r="C1" s="4" t="s">
        <v>27</v>
      </c>
      <c r="D1" s="4" t="s">
        <v>48</v>
      </c>
      <c r="E1" s="4" t="s">
        <v>37</v>
      </c>
      <c r="F1" s="4" t="s">
        <v>38</v>
      </c>
      <c r="G1" s="13" t="s">
        <v>44</v>
      </c>
      <c r="H1" s="13" t="s">
        <v>47</v>
      </c>
      <c r="I1" s="13" t="s">
        <v>45</v>
      </c>
      <c r="J1" s="11" t="s">
        <v>0</v>
      </c>
      <c r="K1" s="13" t="s">
        <v>74</v>
      </c>
      <c r="L1" s="7" t="s">
        <v>1</v>
      </c>
      <c r="M1" s="7" t="s">
        <v>288</v>
      </c>
      <c r="N1" s="7" t="s">
        <v>3</v>
      </c>
      <c r="O1" s="7" t="s">
        <v>289</v>
      </c>
      <c r="P1" s="7" t="s">
        <v>290</v>
      </c>
      <c r="Q1" s="7" t="s">
        <v>291</v>
      </c>
      <c r="R1" s="7" t="s">
        <v>292</v>
      </c>
      <c r="S1" s="4" t="s">
        <v>7</v>
      </c>
    </row>
    <row r="2" spans="1:19" x14ac:dyDescent="0.25">
      <c r="A2">
        <v>0</v>
      </c>
      <c r="B2">
        <v>0</v>
      </c>
      <c r="C2">
        <v>-1</v>
      </c>
      <c r="D2" t="b">
        <v>1</v>
      </c>
      <c r="E2" t="b">
        <v>1</v>
      </c>
      <c r="F2" t="b">
        <v>1</v>
      </c>
      <c r="G2" s="1" t="b">
        <v>1</v>
      </c>
      <c r="H2" s="1" t="b">
        <v>1</v>
      </c>
      <c r="I2" s="1" t="b">
        <v>1</v>
      </c>
      <c r="J2" t="s">
        <v>49</v>
      </c>
      <c r="K2" s="1" t="b">
        <v>1</v>
      </c>
      <c r="L2" s="1" t="s">
        <v>25</v>
      </c>
      <c r="S2" t="s">
        <v>40</v>
      </c>
    </row>
    <row r="3" spans="1:19" x14ac:dyDescent="0.25">
      <c r="A3">
        <f>A2+1</f>
        <v>1</v>
      </c>
      <c r="B3">
        <f>B2+1</f>
        <v>1</v>
      </c>
      <c r="C3">
        <f>A2</f>
        <v>0</v>
      </c>
      <c r="D3" t="b">
        <v>1</v>
      </c>
      <c r="E3" t="b">
        <v>0</v>
      </c>
      <c r="F3" t="b">
        <v>0</v>
      </c>
      <c r="G3" s="1" t="b">
        <v>1</v>
      </c>
      <c r="H3" s="1" t="b">
        <v>1</v>
      </c>
      <c r="I3" s="1" t="b">
        <v>1</v>
      </c>
      <c r="J3" t="s">
        <v>51</v>
      </c>
      <c r="K3" s="1" t="b">
        <v>1</v>
      </c>
      <c r="M3" s="1" t="s">
        <v>25</v>
      </c>
      <c r="N3" s="1" t="s">
        <v>36</v>
      </c>
      <c r="P3" s="1" t="s">
        <v>25</v>
      </c>
      <c r="S3" t="s">
        <v>41</v>
      </c>
    </row>
    <row r="4" spans="1:19" x14ac:dyDescent="0.25">
      <c r="A4">
        <f t="shared" ref="A4:B26" si="0">A3+1</f>
        <v>2</v>
      </c>
      <c r="B4">
        <f t="shared" si="0"/>
        <v>2</v>
      </c>
      <c r="C4">
        <f t="shared" ref="C4:C7" si="1">A3</f>
        <v>1</v>
      </c>
      <c r="D4" t="b">
        <v>1</v>
      </c>
      <c r="E4" t="b">
        <v>1</v>
      </c>
      <c r="F4" t="b">
        <v>1</v>
      </c>
      <c r="G4" s="1" t="b">
        <v>1</v>
      </c>
      <c r="H4" s="1" t="b">
        <v>1</v>
      </c>
      <c r="I4" s="1" t="b">
        <v>1</v>
      </c>
      <c r="J4" t="s">
        <v>52</v>
      </c>
      <c r="K4" s="1" t="b">
        <v>1</v>
      </c>
      <c r="N4" s="1" t="s">
        <v>25</v>
      </c>
      <c r="S4" t="s">
        <v>43</v>
      </c>
    </row>
    <row r="5" spans="1:19" x14ac:dyDescent="0.25">
      <c r="A5">
        <f t="shared" si="0"/>
        <v>3</v>
      </c>
      <c r="B5">
        <f t="shared" si="0"/>
        <v>3</v>
      </c>
      <c r="C5">
        <f t="shared" si="1"/>
        <v>2</v>
      </c>
      <c r="D5" t="b">
        <v>1</v>
      </c>
      <c r="E5" t="b">
        <v>1</v>
      </c>
      <c r="F5" t="b">
        <v>1</v>
      </c>
      <c r="G5" s="1" t="b">
        <v>1</v>
      </c>
      <c r="H5" s="1" t="b">
        <v>0</v>
      </c>
      <c r="I5" s="1" t="b">
        <v>1</v>
      </c>
      <c r="J5" t="s">
        <v>53</v>
      </c>
      <c r="K5" s="1" t="b">
        <v>1</v>
      </c>
      <c r="O5" s="1" t="s">
        <v>25</v>
      </c>
      <c r="S5" t="s">
        <v>46</v>
      </c>
    </row>
    <row r="6" spans="1:19" x14ac:dyDescent="0.25">
      <c r="A6">
        <f t="shared" si="0"/>
        <v>4</v>
      </c>
      <c r="B6">
        <f t="shared" si="0"/>
        <v>4</v>
      </c>
      <c r="C6">
        <f t="shared" si="1"/>
        <v>3</v>
      </c>
      <c r="D6" t="b">
        <v>1</v>
      </c>
      <c r="E6" t="b">
        <v>1</v>
      </c>
      <c r="F6" t="b">
        <v>1</v>
      </c>
      <c r="G6" s="1" t="b">
        <v>1</v>
      </c>
      <c r="H6" s="1" t="b">
        <v>1</v>
      </c>
      <c r="I6" s="1" t="b">
        <v>1</v>
      </c>
      <c r="J6" t="s">
        <v>54</v>
      </c>
      <c r="K6" s="1" t="b">
        <v>1</v>
      </c>
      <c r="P6" s="1" t="s">
        <v>25</v>
      </c>
      <c r="S6" t="s">
        <v>102</v>
      </c>
    </row>
    <row r="7" spans="1:19" x14ac:dyDescent="0.25">
      <c r="A7">
        <f t="shared" si="0"/>
        <v>5</v>
      </c>
      <c r="B7">
        <f t="shared" si="0"/>
        <v>5</v>
      </c>
      <c r="C7">
        <f t="shared" si="1"/>
        <v>4</v>
      </c>
      <c r="D7" t="b">
        <v>1</v>
      </c>
      <c r="E7" t="b">
        <v>1</v>
      </c>
      <c r="F7" t="b">
        <v>1</v>
      </c>
      <c r="G7" s="1" t="b">
        <v>1</v>
      </c>
      <c r="H7" s="1" t="b">
        <v>1</v>
      </c>
      <c r="I7" s="1" t="b">
        <v>1</v>
      </c>
      <c r="J7" t="s">
        <v>55</v>
      </c>
      <c r="K7" s="1" t="b">
        <v>1</v>
      </c>
      <c r="Q7" s="1" t="s">
        <v>25</v>
      </c>
      <c r="S7" t="s">
        <v>102</v>
      </c>
    </row>
    <row r="8" spans="1:19" x14ac:dyDescent="0.25">
      <c r="A8">
        <f t="shared" si="0"/>
        <v>6</v>
      </c>
      <c r="B8">
        <f>B7</f>
        <v>5</v>
      </c>
      <c r="C8">
        <f>A6</f>
        <v>4</v>
      </c>
      <c r="D8" t="b">
        <v>1</v>
      </c>
      <c r="E8" t="b">
        <v>1</v>
      </c>
      <c r="F8" t="b">
        <v>1</v>
      </c>
      <c r="G8" s="1" t="b">
        <v>1</v>
      </c>
      <c r="H8" s="1" t="b">
        <v>1</v>
      </c>
      <c r="I8" s="1" t="b">
        <v>0</v>
      </c>
      <c r="J8" t="s">
        <v>56</v>
      </c>
      <c r="K8" s="1" t="b">
        <v>1</v>
      </c>
      <c r="Q8" s="1" t="s">
        <v>25</v>
      </c>
      <c r="S8" t="s">
        <v>40</v>
      </c>
    </row>
    <row r="9" spans="1:19" x14ac:dyDescent="0.25">
      <c r="A9">
        <f t="shared" si="0"/>
        <v>7</v>
      </c>
      <c r="B9">
        <f>B6</f>
        <v>4</v>
      </c>
      <c r="C9">
        <f>C6</f>
        <v>3</v>
      </c>
      <c r="D9" t="b">
        <v>1</v>
      </c>
      <c r="E9" t="b">
        <v>1</v>
      </c>
      <c r="F9" t="b">
        <v>1</v>
      </c>
      <c r="G9" s="1" t="b">
        <v>0</v>
      </c>
      <c r="H9" s="1" t="b">
        <v>1</v>
      </c>
      <c r="I9" s="1" t="b">
        <v>1</v>
      </c>
      <c r="J9" t="s">
        <v>57</v>
      </c>
      <c r="K9" s="1" t="b">
        <v>1</v>
      </c>
      <c r="P9" s="1" t="s">
        <v>25</v>
      </c>
    </row>
    <row r="10" spans="1:19" x14ac:dyDescent="0.25">
      <c r="A10">
        <f t="shared" si="0"/>
        <v>8</v>
      </c>
      <c r="C10">
        <v>-1</v>
      </c>
      <c r="D10" t="b">
        <v>0</v>
      </c>
      <c r="E10" t="b">
        <v>0</v>
      </c>
      <c r="F10" t="b">
        <v>1</v>
      </c>
      <c r="G10" s="1" t="b">
        <v>1</v>
      </c>
      <c r="H10" s="1" t="b">
        <v>1</v>
      </c>
      <c r="I10" s="1" t="b">
        <v>1</v>
      </c>
      <c r="J10" t="s">
        <v>58</v>
      </c>
      <c r="K10" s="1" t="b">
        <v>1</v>
      </c>
      <c r="S10" t="s">
        <v>102</v>
      </c>
    </row>
    <row r="11" spans="1:19" x14ac:dyDescent="0.25">
      <c r="A11">
        <f t="shared" si="0"/>
        <v>9</v>
      </c>
      <c r="B11">
        <v>3</v>
      </c>
      <c r="C11">
        <f>C5</f>
        <v>2</v>
      </c>
      <c r="D11" t="b">
        <v>1</v>
      </c>
      <c r="E11" t="b">
        <v>1</v>
      </c>
      <c r="F11" t="b">
        <v>1</v>
      </c>
      <c r="G11" s="1" t="b">
        <v>0</v>
      </c>
      <c r="H11" s="1" t="b">
        <v>1</v>
      </c>
      <c r="I11" s="1" t="b">
        <v>1</v>
      </c>
      <c r="J11" t="s">
        <v>59</v>
      </c>
      <c r="K11" s="1" t="b">
        <v>1</v>
      </c>
      <c r="O11" s="1" t="s">
        <v>25</v>
      </c>
    </row>
    <row r="12" spans="1:19" x14ac:dyDescent="0.25">
      <c r="A12">
        <f t="shared" si="0"/>
        <v>10</v>
      </c>
      <c r="B12">
        <v>2</v>
      </c>
      <c r="C12">
        <f>C4</f>
        <v>1</v>
      </c>
      <c r="D12" t="b">
        <v>1</v>
      </c>
      <c r="E12" t="b">
        <v>1</v>
      </c>
      <c r="F12" t="b">
        <v>1</v>
      </c>
      <c r="G12" s="1" t="b">
        <v>1</v>
      </c>
      <c r="H12" s="1" t="b">
        <v>1</v>
      </c>
      <c r="I12" s="1" t="b">
        <v>0</v>
      </c>
      <c r="J12" t="s">
        <v>60</v>
      </c>
      <c r="K12" s="1" t="b">
        <v>1</v>
      </c>
      <c r="N12" s="1" t="s">
        <v>25</v>
      </c>
      <c r="S12" t="s">
        <v>40</v>
      </c>
    </row>
    <row r="13" spans="1:19" x14ac:dyDescent="0.25">
      <c r="A13">
        <f t="shared" si="0"/>
        <v>11</v>
      </c>
      <c r="B13">
        <v>0</v>
      </c>
      <c r="C13">
        <v>-1</v>
      </c>
      <c r="D13" t="b">
        <v>1</v>
      </c>
      <c r="E13" t="b">
        <v>1</v>
      </c>
      <c r="F13" t="b">
        <v>1</v>
      </c>
      <c r="G13" s="1" t="b">
        <v>0</v>
      </c>
      <c r="H13" s="1" t="b">
        <v>1</v>
      </c>
      <c r="I13" s="1" t="b">
        <v>1</v>
      </c>
      <c r="J13" t="s">
        <v>50</v>
      </c>
      <c r="K13" s="1" t="b">
        <v>1</v>
      </c>
      <c r="L13" s="1" t="s">
        <v>25</v>
      </c>
    </row>
    <row r="14" spans="1:19" x14ac:dyDescent="0.25">
      <c r="A14">
        <f t="shared" si="0"/>
        <v>12</v>
      </c>
      <c r="B14">
        <v>3</v>
      </c>
      <c r="C14">
        <v>-1</v>
      </c>
      <c r="D14" t="b">
        <v>1</v>
      </c>
      <c r="E14" t="b">
        <v>1</v>
      </c>
      <c r="F14" t="b">
        <v>1</v>
      </c>
      <c r="G14" s="1" t="b">
        <v>1</v>
      </c>
      <c r="H14" s="1" t="b">
        <v>1</v>
      </c>
      <c r="I14" s="1" t="b">
        <v>0</v>
      </c>
      <c r="J14" t="s">
        <v>61</v>
      </c>
      <c r="K14" s="1" t="b">
        <v>1</v>
      </c>
      <c r="O14" s="1" t="s">
        <v>25</v>
      </c>
      <c r="S14" t="s">
        <v>40</v>
      </c>
    </row>
    <row r="15" spans="1:19" x14ac:dyDescent="0.25">
      <c r="A15">
        <f t="shared" si="0"/>
        <v>13</v>
      </c>
      <c r="B15">
        <v>2</v>
      </c>
      <c r="C15">
        <v>-1</v>
      </c>
      <c r="D15" t="b">
        <v>1</v>
      </c>
      <c r="E15" t="b">
        <v>1</v>
      </c>
      <c r="F15" t="b">
        <v>1</v>
      </c>
      <c r="G15" s="1" t="b">
        <v>0</v>
      </c>
      <c r="H15" s="1" t="b">
        <v>1</v>
      </c>
      <c r="I15" s="1" t="b">
        <v>1</v>
      </c>
      <c r="J15" t="s">
        <v>62</v>
      </c>
      <c r="K15" s="1" t="b">
        <v>1</v>
      </c>
      <c r="N15" s="1" t="s">
        <v>25</v>
      </c>
    </row>
    <row r="16" spans="1:19" x14ac:dyDescent="0.25">
      <c r="A16">
        <f t="shared" si="0"/>
        <v>14</v>
      </c>
      <c r="B16">
        <v>4</v>
      </c>
      <c r="C16">
        <v>-1</v>
      </c>
      <c r="D16" t="b">
        <v>1</v>
      </c>
      <c r="E16" t="b">
        <v>1</v>
      </c>
      <c r="F16" t="b">
        <v>1</v>
      </c>
      <c r="G16" s="1" t="b">
        <v>1</v>
      </c>
      <c r="H16" s="1" t="b">
        <v>1</v>
      </c>
      <c r="I16" s="1" t="b">
        <v>0</v>
      </c>
      <c r="J16" t="s">
        <v>63</v>
      </c>
      <c r="K16" s="1" t="b">
        <v>1</v>
      </c>
      <c r="P16" s="1" t="s">
        <v>25</v>
      </c>
      <c r="S16" t="s">
        <v>40</v>
      </c>
    </row>
    <row r="17" spans="1:19" x14ac:dyDescent="0.25">
      <c r="A17">
        <f t="shared" si="0"/>
        <v>15</v>
      </c>
      <c r="B17">
        <v>1</v>
      </c>
      <c r="C17" s="12">
        <v>11</v>
      </c>
      <c r="D17" t="b">
        <v>1</v>
      </c>
      <c r="E17" t="b">
        <v>1</v>
      </c>
      <c r="F17" t="b">
        <v>1</v>
      </c>
      <c r="G17" s="1" t="b">
        <v>1</v>
      </c>
      <c r="H17" s="1" t="b">
        <v>1</v>
      </c>
      <c r="I17" s="1" t="b">
        <v>1</v>
      </c>
      <c r="J17" t="s">
        <v>64</v>
      </c>
      <c r="K17" s="1" t="b">
        <v>1</v>
      </c>
      <c r="M17" s="1" t="s">
        <v>25</v>
      </c>
      <c r="S17" t="s">
        <v>88</v>
      </c>
    </row>
    <row r="18" spans="1:19" x14ac:dyDescent="0.25">
      <c r="A18">
        <f t="shared" si="0"/>
        <v>16</v>
      </c>
      <c r="C18">
        <v>-1</v>
      </c>
      <c r="D18" t="b">
        <v>0</v>
      </c>
      <c r="E18" t="b">
        <v>0</v>
      </c>
      <c r="F18" t="b">
        <v>1</v>
      </c>
      <c r="G18" s="1" t="b">
        <v>1</v>
      </c>
      <c r="H18" s="1" t="b">
        <v>0</v>
      </c>
      <c r="I18" s="1" t="b">
        <v>1</v>
      </c>
      <c r="J18" t="s">
        <v>65</v>
      </c>
      <c r="K18" s="1" t="b">
        <v>1</v>
      </c>
      <c r="S18" t="s">
        <v>46</v>
      </c>
    </row>
    <row r="19" spans="1:19" x14ac:dyDescent="0.25">
      <c r="A19">
        <f t="shared" si="0"/>
        <v>17</v>
      </c>
      <c r="B19">
        <v>2</v>
      </c>
      <c r="C19">
        <v>15</v>
      </c>
      <c r="D19" t="b">
        <v>1</v>
      </c>
      <c r="E19" t="b">
        <v>1</v>
      </c>
      <c r="F19" t="b">
        <v>1</v>
      </c>
      <c r="G19" s="1" t="b">
        <v>1</v>
      </c>
      <c r="H19" s="1" t="b">
        <v>1</v>
      </c>
      <c r="I19" s="1" t="b">
        <v>0</v>
      </c>
      <c r="J19" t="s">
        <v>66</v>
      </c>
      <c r="K19" s="1" t="b">
        <v>1</v>
      </c>
      <c r="N19" s="1" t="s">
        <v>25</v>
      </c>
      <c r="S19" t="s">
        <v>102</v>
      </c>
    </row>
    <row r="20" spans="1:19" x14ac:dyDescent="0.25">
      <c r="A20">
        <f t="shared" si="0"/>
        <v>18</v>
      </c>
      <c r="B20">
        <v>2</v>
      </c>
      <c r="C20">
        <f>C19</f>
        <v>15</v>
      </c>
      <c r="D20" t="b">
        <v>1</v>
      </c>
      <c r="E20" t="b">
        <v>0</v>
      </c>
      <c r="F20" t="b">
        <v>1</v>
      </c>
      <c r="G20" s="1" t="b">
        <v>0</v>
      </c>
      <c r="H20" s="1" t="b">
        <v>1</v>
      </c>
      <c r="I20" s="1" t="b">
        <v>1</v>
      </c>
      <c r="J20" t="s">
        <v>67</v>
      </c>
      <c r="K20" s="1" t="b">
        <v>1</v>
      </c>
      <c r="N20" s="1" t="s">
        <v>25</v>
      </c>
      <c r="O20" s="1" t="s">
        <v>25</v>
      </c>
    </row>
    <row r="21" spans="1:19" x14ac:dyDescent="0.25">
      <c r="A21">
        <f t="shared" si="0"/>
        <v>19</v>
      </c>
      <c r="B21">
        <v>3</v>
      </c>
      <c r="C21">
        <f>A20</f>
        <v>18</v>
      </c>
      <c r="D21" t="b">
        <v>1</v>
      </c>
      <c r="E21" t="b">
        <v>1</v>
      </c>
      <c r="F21" t="b">
        <v>1</v>
      </c>
      <c r="G21" s="1" t="b">
        <v>0</v>
      </c>
      <c r="H21" s="1" t="b">
        <v>1</v>
      </c>
      <c r="I21" s="1" t="b">
        <v>1</v>
      </c>
      <c r="J21" t="s">
        <v>68</v>
      </c>
      <c r="K21" s="1" t="b">
        <v>1</v>
      </c>
      <c r="O21" s="1" t="s">
        <v>25</v>
      </c>
    </row>
    <row r="22" spans="1:19" x14ac:dyDescent="0.25">
      <c r="A22">
        <f t="shared" si="0"/>
        <v>20</v>
      </c>
      <c r="B22">
        <v>1</v>
      </c>
      <c r="C22">
        <f>C17</f>
        <v>11</v>
      </c>
      <c r="D22" t="b">
        <v>1</v>
      </c>
      <c r="E22" t="b">
        <v>1</v>
      </c>
      <c r="F22" t="b">
        <v>1</v>
      </c>
      <c r="G22" s="1" t="b">
        <v>1</v>
      </c>
      <c r="H22" s="1" t="b">
        <v>1</v>
      </c>
      <c r="I22" s="1" t="b">
        <v>1</v>
      </c>
      <c r="J22" t="s">
        <v>69</v>
      </c>
      <c r="K22" s="1" t="b">
        <v>1</v>
      </c>
      <c r="M22" s="1" t="s">
        <v>25</v>
      </c>
      <c r="S22" t="s">
        <v>42</v>
      </c>
    </row>
    <row r="23" spans="1:19" x14ac:dyDescent="0.25">
      <c r="A23">
        <f t="shared" si="0"/>
        <v>21</v>
      </c>
      <c r="B23">
        <v>2</v>
      </c>
      <c r="C23">
        <f>A22</f>
        <v>20</v>
      </c>
      <c r="D23" t="b">
        <v>1</v>
      </c>
      <c r="E23" t="b">
        <v>1</v>
      </c>
      <c r="F23" t="b">
        <v>0</v>
      </c>
      <c r="G23" s="1" t="b">
        <v>0</v>
      </c>
      <c r="H23" s="1" t="b">
        <v>1</v>
      </c>
      <c r="I23" s="1" t="b">
        <v>1</v>
      </c>
      <c r="J23" t="s">
        <v>70</v>
      </c>
      <c r="K23" s="1" t="b">
        <v>1</v>
      </c>
      <c r="N23" s="1" t="s">
        <v>39</v>
      </c>
    </row>
    <row r="24" spans="1:19" x14ac:dyDescent="0.25">
      <c r="A24">
        <f t="shared" si="0"/>
        <v>22</v>
      </c>
      <c r="B24">
        <v>3</v>
      </c>
      <c r="C24">
        <f t="shared" ref="C24:C26" si="2">A23</f>
        <v>21</v>
      </c>
      <c r="D24" t="b">
        <v>1</v>
      </c>
      <c r="E24" t="b">
        <v>1</v>
      </c>
      <c r="F24" t="b">
        <v>1</v>
      </c>
      <c r="G24" s="1" t="b">
        <v>0</v>
      </c>
      <c r="H24" s="1" t="b">
        <v>1</v>
      </c>
      <c r="I24" s="1" t="b">
        <v>1</v>
      </c>
      <c r="J24" t="s">
        <v>71</v>
      </c>
      <c r="K24" s="1" t="b">
        <v>1</v>
      </c>
      <c r="O24" s="1" t="s">
        <v>25</v>
      </c>
    </row>
    <row r="25" spans="1:19" x14ac:dyDescent="0.25">
      <c r="A25">
        <f t="shared" si="0"/>
        <v>23</v>
      </c>
      <c r="B25">
        <v>4</v>
      </c>
      <c r="C25">
        <f t="shared" si="2"/>
        <v>22</v>
      </c>
      <c r="D25" t="b">
        <v>1</v>
      </c>
      <c r="E25" t="b">
        <v>1</v>
      </c>
      <c r="F25" t="b">
        <v>1</v>
      </c>
      <c r="G25" s="1" t="b">
        <v>0</v>
      </c>
      <c r="H25" s="1" t="b">
        <v>1</v>
      </c>
      <c r="I25" s="1" t="b">
        <v>1</v>
      </c>
      <c r="J25" t="s">
        <v>72</v>
      </c>
      <c r="K25" s="1" t="b">
        <v>1</v>
      </c>
      <c r="P25" s="1" t="s">
        <v>25</v>
      </c>
    </row>
    <row r="26" spans="1:19" x14ac:dyDescent="0.25">
      <c r="A26">
        <f t="shared" si="0"/>
        <v>24</v>
      </c>
      <c r="B26">
        <v>5</v>
      </c>
      <c r="C26">
        <f t="shared" si="2"/>
        <v>23</v>
      </c>
      <c r="D26" t="b">
        <v>1</v>
      </c>
      <c r="E26" t="b">
        <v>1</v>
      </c>
      <c r="F26" t="b">
        <v>1</v>
      </c>
      <c r="G26" s="1" t="b">
        <v>0</v>
      </c>
      <c r="H26" s="1" t="b">
        <v>1</v>
      </c>
      <c r="I26" s="1" t="b">
        <v>1</v>
      </c>
      <c r="J26" t="s">
        <v>73</v>
      </c>
      <c r="K26" s="1" t="b">
        <v>1</v>
      </c>
      <c r="Q26" s="1" t="s">
        <v>25</v>
      </c>
    </row>
  </sheetData>
  <conditionalFormatting sqref="G2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www.w3.org/XML/1998/namespace"/>
    <ds:schemaRef ds:uri="http://purl.org/dc/dcmitype/"/>
    <ds:schemaRef ds:uri="4f4d318f-1e15-433d-b7fd-4a4fd8f11b5b"/>
    <ds:schemaRef ds:uri="e53f4f12-70f6-49ff-8342-256ad4d5af45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'Procedure Based Requirements'!Print_Titles</vt:lpstr>
      <vt:lpstr>'Procedure Based Requirements2'!Print_Titles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2019-09-16T16:27:10Z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