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ANALYTIX\01_EXCELR\02_Deep Learning &amp; AI\Day2\Part 2\"/>
    </mc:Choice>
  </mc:AlternateContent>
  <xr:revisionPtr revIDLastSave="0" documentId="13_ncr:1_{389F9F58-FF61-4073-9509-68F6BE66828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4" r:id="rId1"/>
    <sheet name="Linear_Reg" sheetId="2" r:id="rId2"/>
    <sheet name="ML_Steps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3" i="2" l="1"/>
  <c r="R22" i="2"/>
  <c r="R21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7" i="2"/>
</calcChain>
</file>

<file path=xl/sharedStrings.xml><?xml version="1.0" encoding="utf-8"?>
<sst xmlns="http://schemas.openxmlformats.org/spreadsheetml/2006/main" count="111" uniqueCount="94">
  <si>
    <t>Steps involved in ML:</t>
  </si>
  <si>
    <t>Business case understanding</t>
  </si>
  <si>
    <t>problem identification</t>
  </si>
  <si>
    <t>identify dependent and independent variables</t>
  </si>
  <si>
    <t>outlier treatment</t>
  </si>
  <si>
    <t>missing value imputation</t>
  </si>
  <si>
    <t>dummy variable creation</t>
  </si>
  <si>
    <t>Dimentionality reduction</t>
  </si>
  <si>
    <t>model building, tetsing and tuning</t>
  </si>
  <si>
    <t>split data into training and testing set</t>
  </si>
  <si>
    <t xml:space="preserve">build model on training set </t>
  </si>
  <si>
    <t>test model on test set</t>
  </si>
  <si>
    <t>model refinement/hyperparameter tuning</t>
  </si>
  <si>
    <t xml:space="preserve">Regression : </t>
  </si>
  <si>
    <t>statistical technique to find mathematical relation between dependent and independent variables</t>
  </si>
  <si>
    <t>ex.  Y = m X + c</t>
  </si>
  <si>
    <t xml:space="preserve">Y is dependent variable </t>
  </si>
  <si>
    <t>Endogeneous variable</t>
  </si>
  <si>
    <t>Target var.</t>
  </si>
  <si>
    <t>we have to find m and c value for our model</t>
  </si>
  <si>
    <t>X is independent variable</t>
  </si>
  <si>
    <t>Exogeneous variables</t>
  </si>
  <si>
    <t>Linear Regression</t>
  </si>
  <si>
    <t>when the target variable is continuous in nature</t>
  </si>
  <si>
    <t>Assumptions:</t>
  </si>
  <si>
    <t>1. there should be a linear relationship b/t depepndent and independent var.</t>
  </si>
  <si>
    <t>2. data should be NORMALLY distributed</t>
  </si>
  <si>
    <t>3.  there should be NO missing value present in dataset</t>
  </si>
  <si>
    <t>4. there should be NO outlier present in dataset</t>
  </si>
  <si>
    <t>5. there should be NO or min. Multicollinearity present in dataset</t>
  </si>
  <si>
    <t>6. there should be no Hetroscadasticity present in dataset</t>
  </si>
  <si>
    <t>Model Performance/Evaluation metrics:</t>
  </si>
  <si>
    <r>
      <rPr>
        <b/>
        <i/>
        <sz val="11"/>
        <color theme="1"/>
        <rFont val="Calibri"/>
        <family val="2"/>
        <scheme val="minor"/>
      </rPr>
      <t>R-square</t>
    </r>
    <r>
      <rPr>
        <sz val="11"/>
        <color theme="1"/>
        <rFont val="Calibri"/>
        <family val="2"/>
        <scheme val="minor"/>
      </rPr>
      <t>; =  (SSE with no-slope  -  SSE with best fit line) / SSE with no-slope</t>
    </r>
  </si>
  <si>
    <t>How much variation can be explained by model considering all the variables whether significant or not.</t>
  </si>
  <si>
    <t>value in b/t 0 and 1</t>
  </si>
  <si>
    <t>adjusted R Square</t>
  </si>
  <si>
    <t>How much variation can be explained by model considering only significant variables.</t>
  </si>
  <si>
    <t>R2 will always greater than adj. R2</t>
  </si>
  <si>
    <t>the difference b/w Rsquare  and adj R square not more than 2 to 3 %</t>
  </si>
  <si>
    <t>Variance Inflation Factor (VIF)</t>
  </si>
  <si>
    <t>It tells, how much variance has been increased when variables are correlated compare to when they were un-correlated. Ideally it should be 1, but upto 2 or 3 is also acceptable.</t>
  </si>
  <si>
    <t>formula = 1/(1-R2)</t>
  </si>
  <si>
    <t>Multicollinearity:</t>
  </si>
  <si>
    <t>Multicollinearity is a statistical concept where several independent variables in a model are correlated.</t>
  </si>
  <si>
    <t>Two variables are considered to be perfectly collinear if their correlation coefficient is +/- 1.0.</t>
  </si>
  <si>
    <t>Multicollinearity among independent variables will result in less reliable statistical inferences.</t>
  </si>
  <si>
    <t>It is better to use independent variables that are not correlated or repetitive when building multiple regression models that use two or more variables.</t>
  </si>
  <si>
    <t>The existence of multicollinearity in a data set can lead to less reliable results due to larger standard errors.</t>
  </si>
  <si>
    <t>detection: correlation matrix, VIF value</t>
  </si>
  <si>
    <t>what if multicollinearity exists in final model?</t>
  </si>
  <si>
    <t>Response variable</t>
  </si>
  <si>
    <t>Predictor variable</t>
  </si>
  <si>
    <t xml:space="preserve">Machine Learning : </t>
  </si>
  <si>
    <t>making system capable enough so that it can learn automatically</t>
  </si>
  <si>
    <t>Regression</t>
  </si>
  <si>
    <t>Classification</t>
  </si>
  <si>
    <t>Segmentation</t>
  </si>
  <si>
    <t>Forecasting</t>
  </si>
  <si>
    <t>Linear regression</t>
  </si>
  <si>
    <t>Logistic regression</t>
  </si>
  <si>
    <t>K-means clustering</t>
  </si>
  <si>
    <t>Time series forecasting</t>
  </si>
  <si>
    <t>Decision Tree</t>
  </si>
  <si>
    <t>Random Forest</t>
  </si>
  <si>
    <t xml:space="preserve">types of ML: </t>
  </si>
  <si>
    <t>Supervised</t>
  </si>
  <si>
    <t>Unsupervised</t>
  </si>
  <si>
    <t>we have target variable (label data) available in past data</t>
  </si>
  <si>
    <t>target variable(label data) is not present</t>
  </si>
  <si>
    <t>ex. Linear reg. , logistic reg….</t>
  </si>
  <si>
    <t>e. segmentation, PCA</t>
  </si>
  <si>
    <t>categorical variables: which can accept only discrete values</t>
  </si>
  <si>
    <t>how to avoid: drop insignificant variables</t>
  </si>
  <si>
    <t>continuous variables: which can take infinite number of values for a given range (between start and stop values)</t>
  </si>
  <si>
    <t>DBSCAN</t>
  </si>
  <si>
    <t>XGBoost</t>
  </si>
  <si>
    <t>SVM</t>
  </si>
  <si>
    <t>x1</t>
  </si>
  <si>
    <t>x2</t>
  </si>
  <si>
    <t>x3</t>
  </si>
  <si>
    <t>x4</t>
  </si>
  <si>
    <t>x5</t>
  </si>
  <si>
    <t>x6</t>
  </si>
  <si>
    <t>x7</t>
  </si>
  <si>
    <t>x8</t>
  </si>
  <si>
    <t>y</t>
  </si>
  <si>
    <t>y_hat</t>
  </si>
  <si>
    <t>error</t>
  </si>
  <si>
    <t>sqr_error</t>
  </si>
  <si>
    <t>MSE</t>
  </si>
  <si>
    <t>RMSE</t>
  </si>
  <si>
    <t>corr = 0.97</t>
  </si>
  <si>
    <t>Data Pre-processing / Cleansing</t>
  </si>
  <si>
    <t>variable transformation + Multicollinearity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</si>
</sst>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rgb="FF424446"/>
      <name val="Arial"/>
      <family val="2"/>
    </font>
    <font>
      <sz val="11"/>
      <color rgb="FF1111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3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/>
    <xf numFmtId="0" fontId="0" fillId="0" borderId="7" xfId="0" applyBorder="1"/>
    <xf numFmtId="0" fontId="2" fillId="0" borderId="3" xfId="0" applyFont="1" applyBorder="1"/>
    <xf numFmtId="0" fontId="2" fillId="0" borderId="9" xfId="0" applyFont="1" applyBorder="1"/>
    <xf numFmtId="0" fontId="0" fillId="0" borderId="9" xfId="0" applyBorder="1"/>
    <xf numFmtId="0" fontId="1" fillId="0" borderId="1" xfId="0" applyFont="1" applyBorder="1"/>
    <xf numFmtId="0" fontId="0" fillId="0" borderId="3" xfId="0" applyBorder="1"/>
    <xf numFmtId="0" fontId="1" fillId="0" borderId="5" xfId="0" applyFont="1" applyBorder="1"/>
    <xf numFmtId="0" fontId="1" fillId="5" borderId="0" xfId="0" applyFont="1" applyFill="1"/>
    <xf numFmtId="0" fontId="0" fillId="2" borderId="1" xfId="0" applyFill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wrapText="1"/>
    </xf>
    <xf numFmtId="9" fontId="0" fillId="0" borderId="11" xfId="0" applyNumberFormat="1" applyBorder="1"/>
    <xf numFmtId="0" fontId="0" fillId="0" borderId="12" xfId="0" applyBorder="1"/>
    <xf numFmtId="0" fontId="0" fillId="0" borderId="2" xfId="0" applyBorder="1" applyAlignment="1">
      <alignment wrapText="1"/>
    </xf>
    <xf numFmtId="0" fontId="2" fillId="0" borderId="0" xfId="0" applyFont="1"/>
    <xf numFmtId="0" fontId="0" fillId="0" borderId="4" xfId="0" applyBorder="1" applyAlignment="1">
      <alignment wrapText="1"/>
    </xf>
    <xf numFmtId="0" fontId="0" fillId="2" borderId="2" xfId="0" applyFill="1" applyBorder="1" applyAlignment="1">
      <alignment wrapText="1"/>
    </xf>
    <xf numFmtId="0" fontId="5" fillId="2" borderId="4" xfId="0" applyFont="1" applyFill="1" applyBorder="1" applyAlignment="1">
      <alignment wrapText="1"/>
    </xf>
    <xf numFmtId="0" fontId="6" fillId="0" borderId="2" xfId="0" applyFont="1" applyBorder="1" applyAlignment="1">
      <alignment horizontal="left" vertical="center" wrapText="1" indent="1"/>
    </xf>
    <xf numFmtId="0" fontId="6" fillId="0" borderId="6" xfId="0" applyFont="1" applyBorder="1" applyAlignment="1">
      <alignment horizontal="left" vertical="center" wrapText="1" indent="1"/>
    </xf>
    <xf numFmtId="0" fontId="6" fillId="0" borderId="4" xfId="0" applyFont="1" applyBorder="1" applyAlignment="1">
      <alignment horizontal="left" vertical="center" wrapText="1" indent="1"/>
    </xf>
    <xf numFmtId="0" fontId="1" fillId="4" borderId="0" xfId="0" applyFont="1" applyFill="1"/>
    <xf numFmtId="0" fontId="0" fillId="6" borderId="8" xfId="0" applyFill="1" applyBorder="1"/>
    <xf numFmtId="0" fontId="0" fillId="6" borderId="7" xfId="0" applyFill="1" applyBorder="1"/>
    <xf numFmtId="0" fontId="0" fillId="6" borderId="2" xfId="0" applyFill="1" applyBorder="1"/>
    <xf numFmtId="0" fontId="0" fillId="7" borderId="10" xfId="0" applyFill="1" applyBorder="1"/>
    <xf numFmtId="0" fontId="0" fillId="7" borderId="9" xfId="0" applyFill="1" applyBorder="1"/>
    <xf numFmtId="0" fontId="0" fillId="4" borderId="1" xfId="0" applyFill="1" applyBorder="1"/>
    <xf numFmtId="0" fontId="0" fillId="8" borderId="7" xfId="0" applyFill="1" applyBorder="1"/>
    <xf numFmtId="0" fontId="0" fillId="8" borderId="9" xfId="0" applyFill="1" applyBorder="1"/>
    <xf numFmtId="0" fontId="4" fillId="4" borderId="8" xfId="0" applyFont="1" applyFill="1" applyBorder="1"/>
    <xf numFmtId="0" fontId="0" fillId="9" borderId="13" xfId="0" applyFill="1" applyBorder="1"/>
    <xf numFmtId="0" fontId="0" fillId="9" borderId="10" xfId="0" applyFill="1" applyBorder="1"/>
    <xf numFmtId="0" fontId="0" fillId="6" borderId="0" xfId="0" applyFill="1"/>
    <xf numFmtId="0" fontId="0" fillId="7" borderId="0" xfId="0" applyFill="1"/>
    <xf numFmtId="0" fontId="1" fillId="6" borderId="0" xfId="0" applyFont="1" applyFill="1"/>
    <xf numFmtId="0" fontId="1" fillId="7" borderId="0" xfId="0" applyFont="1" applyFill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4" borderId="14" xfId="0" applyFill="1" applyBorder="1"/>
    <xf numFmtId="0" fontId="1" fillId="4" borderId="1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A6F00-CBFB-4129-907D-6CAEB978DC8F}">
  <dimension ref="D3:AA30"/>
  <sheetViews>
    <sheetView topLeftCell="A4" workbookViewId="0">
      <selection activeCell="M22" sqref="M22"/>
    </sheetView>
  </sheetViews>
  <sheetFormatPr defaultRowHeight="14.4" x14ac:dyDescent="0.3"/>
  <cols>
    <col min="4" max="4" width="20.33203125" bestFit="1" customWidth="1"/>
    <col min="5" max="5" width="17.5546875" customWidth="1"/>
    <col min="8" max="8" width="18.6640625" customWidth="1"/>
    <col min="11" max="11" width="17.21875" customWidth="1"/>
    <col min="14" max="14" width="20.21875" customWidth="1"/>
  </cols>
  <sheetData>
    <row r="3" spans="4:27" ht="15" thickBot="1" x14ac:dyDescent="0.35"/>
    <row r="4" spans="4:27" x14ac:dyDescent="0.3">
      <c r="D4" s="50" t="s">
        <v>52</v>
      </c>
      <c r="E4" s="51"/>
      <c r="F4" s="51"/>
      <c r="G4" s="51"/>
      <c r="H4" s="51"/>
      <c r="I4" s="51"/>
      <c r="J4" s="51"/>
      <c r="K4" s="51"/>
      <c r="L4" s="51"/>
      <c r="M4" s="51"/>
      <c r="N4" s="51"/>
      <c r="O4" s="52"/>
    </row>
    <row r="5" spans="4:27" ht="15" thickBot="1" x14ac:dyDescent="0.35">
      <c r="D5" s="6"/>
      <c r="E5" s="53" t="s">
        <v>53</v>
      </c>
      <c r="F5" s="53"/>
      <c r="G5" s="53"/>
      <c r="H5" s="53"/>
      <c r="I5" s="53"/>
      <c r="J5" s="53"/>
      <c r="K5" s="53"/>
      <c r="L5" s="53"/>
      <c r="O5" s="3"/>
    </row>
    <row r="6" spans="4:27" ht="15" thickBot="1" x14ac:dyDescent="0.35">
      <c r="D6" s="6"/>
      <c r="O6" s="3"/>
      <c r="S6" s="46" t="s">
        <v>77</v>
      </c>
      <c r="T6" s="47" t="s">
        <v>78</v>
      </c>
      <c r="U6" s="47" t="s">
        <v>79</v>
      </c>
      <c r="V6" s="47" t="s">
        <v>80</v>
      </c>
      <c r="W6" s="47" t="s">
        <v>81</v>
      </c>
      <c r="X6" s="47" t="s">
        <v>82</v>
      </c>
      <c r="Y6" s="47" t="s">
        <v>83</v>
      </c>
      <c r="Z6" s="47" t="s">
        <v>84</v>
      </c>
      <c r="AA6" s="48" t="s">
        <v>85</v>
      </c>
    </row>
    <row r="7" spans="4:27" ht="15" thickBot="1" x14ac:dyDescent="0.35">
      <c r="D7" s="6"/>
      <c r="O7" s="3"/>
      <c r="S7" s="45"/>
      <c r="T7" s="45"/>
      <c r="U7" s="45"/>
      <c r="V7" s="45"/>
      <c r="W7" s="45"/>
      <c r="X7" s="45"/>
      <c r="Y7" s="45"/>
      <c r="Z7" s="45"/>
      <c r="AA7" s="45"/>
    </row>
    <row r="8" spans="4:27" x14ac:dyDescent="0.3">
      <c r="D8" s="6"/>
      <c r="E8" s="37" t="s">
        <v>54</v>
      </c>
      <c r="H8" s="37" t="s">
        <v>55</v>
      </c>
      <c r="K8" s="37" t="s">
        <v>56</v>
      </c>
      <c r="N8" s="37" t="s">
        <v>57</v>
      </c>
      <c r="O8" s="3"/>
      <c r="S8" s="44"/>
      <c r="T8" s="44"/>
      <c r="U8" s="44"/>
      <c r="V8" s="44"/>
      <c r="W8" s="44"/>
      <c r="X8" s="44"/>
      <c r="Y8" s="44"/>
      <c r="Z8" s="44"/>
      <c r="AA8" s="44"/>
    </row>
    <row r="9" spans="4:27" x14ac:dyDescent="0.3">
      <c r="D9" s="6"/>
      <c r="E9" s="38"/>
      <c r="H9" s="38"/>
      <c r="K9" s="38"/>
      <c r="N9" s="38"/>
      <c r="O9" s="3"/>
      <c r="S9" s="44"/>
      <c r="T9" s="44"/>
      <c r="U9" s="44"/>
      <c r="V9" s="44"/>
      <c r="W9" s="44"/>
      <c r="X9" s="44"/>
      <c r="Y9" s="44"/>
      <c r="Z9" s="44"/>
      <c r="AA9" s="44"/>
    </row>
    <row r="10" spans="4:27" x14ac:dyDescent="0.3">
      <c r="D10" s="6"/>
      <c r="E10" s="38" t="s">
        <v>58</v>
      </c>
      <c r="H10" s="38" t="s">
        <v>59</v>
      </c>
      <c r="K10" s="38" t="s">
        <v>60</v>
      </c>
      <c r="N10" s="38" t="s">
        <v>61</v>
      </c>
      <c r="O10" s="3"/>
      <c r="S10" s="44"/>
      <c r="T10" s="44"/>
      <c r="U10" s="44"/>
      <c r="V10" s="44"/>
      <c r="W10" s="44"/>
      <c r="X10" s="44"/>
      <c r="Y10" s="44"/>
      <c r="Z10" s="44"/>
      <c r="AA10" s="44"/>
    </row>
    <row r="11" spans="4:27" x14ac:dyDescent="0.3">
      <c r="D11" s="6"/>
      <c r="E11" s="38" t="s">
        <v>62</v>
      </c>
      <c r="H11" s="38" t="s">
        <v>62</v>
      </c>
      <c r="K11" s="38" t="s">
        <v>74</v>
      </c>
      <c r="N11" s="38"/>
      <c r="O11" s="3"/>
      <c r="S11" s="44"/>
      <c r="T11" s="44"/>
      <c r="U11" s="44"/>
      <c r="V11" s="44"/>
      <c r="W11" s="44"/>
      <c r="X11" s="44"/>
      <c r="Y11" s="44"/>
      <c r="Z11" s="44"/>
      <c r="AA11" s="44"/>
    </row>
    <row r="12" spans="4:27" x14ac:dyDescent="0.3">
      <c r="D12" s="6"/>
      <c r="E12" s="38" t="s">
        <v>63</v>
      </c>
      <c r="H12" s="38" t="s">
        <v>63</v>
      </c>
      <c r="K12" s="38"/>
      <c r="N12" s="38"/>
      <c r="O12" s="3"/>
      <c r="S12" s="44"/>
      <c r="T12" s="44"/>
      <c r="U12" s="44"/>
      <c r="V12" s="44"/>
      <c r="W12" s="44"/>
      <c r="X12" s="44"/>
      <c r="Y12" s="44"/>
      <c r="Z12" s="44"/>
      <c r="AA12" s="44"/>
    </row>
    <row r="13" spans="4:27" x14ac:dyDescent="0.3">
      <c r="D13" s="6"/>
      <c r="E13" s="38" t="s">
        <v>75</v>
      </c>
      <c r="H13" s="38" t="s">
        <v>75</v>
      </c>
      <c r="K13" s="38"/>
      <c r="N13" s="38"/>
      <c r="O13" s="3"/>
      <c r="S13" s="44"/>
      <c r="T13" s="44"/>
      <c r="U13" s="44"/>
      <c r="V13" s="44"/>
      <c r="W13" s="44"/>
      <c r="X13" s="44"/>
      <c r="Y13" s="44"/>
      <c r="Z13" s="44"/>
      <c r="AA13" s="44"/>
    </row>
    <row r="14" spans="4:27" x14ac:dyDescent="0.3">
      <c r="D14" s="6"/>
      <c r="E14" s="38" t="s">
        <v>76</v>
      </c>
      <c r="H14" s="38" t="s">
        <v>76</v>
      </c>
      <c r="K14" s="38"/>
      <c r="N14" s="38"/>
      <c r="O14" s="3"/>
      <c r="S14" s="44"/>
      <c r="T14" s="44"/>
      <c r="U14" s="44"/>
      <c r="V14" s="44"/>
      <c r="W14" s="44"/>
      <c r="X14" s="44"/>
      <c r="Y14" s="44"/>
      <c r="Z14" s="44"/>
      <c r="AA14" s="44"/>
    </row>
    <row r="15" spans="4:27" x14ac:dyDescent="0.3">
      <c r="D15" s="6"/>
      <c r="E15" s="38"/>
      <c r="H15" s="38"/>
      <c r="K15" s="38"/>
      <c r="N15" s="38"/>
      <c r="O15" s="3"/>
      <c r="S15" s="44"/>
      <c r="T15" s="44"/>
      <c r="U15" s="44"/>
      <c r="V15" s="44"/>
      <c r="W15" s="44"/>
      <c r="X15" s="44"/>
      <c r="Y15" s="44"/>
      <c r="Z15" s="44"/>
      <c r="AA15" s="44"/>
    </row>
    <row r="16" spans="4:27" ht="15" thickBot="1" x14ac:dyDescent="0.35">
      <c r="D16" s="12"/>
      <c r="E16" s="39"/>
      <c r="F16" s="10"/>
      <c r="G16" s="10"/>
      <c r="H16" s="39"/>
      <c r="I16" s="10"/>
      <c r="J16" s="10"/>
      <c r="K16" s="39"/>
      <c r="L16" s="10"/>
      <c r="M16" s="10"/>
      <c r="N16" s="39"/>
      <c r="O16" s="2"/>
      <c r="S16" s="44"/>
      <c r="T16" s="44"/>
      <c r="U16" s="44"/>
      <c r="V16" s="44"/>
      <c r="W16" s="44"/>
      <c r="X16" s="44"/>
      <c r="Y16" s="44"/>
      <c r="Z16" s="44"/>
      <c r="AA16" s="44"/>
    </row>
    <row r="17" spans="4:27" x14ac:dyDescent="0.3">
      <c r="S17" s="44"/>
      <c r="T17" s="44"/>
      <c r="U17" s="44"/>
      <c r="V17" s="44"/>
      <c r="W17" s="44"/>
      <c r="X17" s="44"/>
      <c r="Y17" s="44"/>
      <c r="Z17" s="44"/>
      <c r="AA17" s="44"/>
    </row>
    <row r="18" spans="4:27" x14ac:dyDescent="0.3">
      <c r="S18" s="44"/>
      <c r="T18" s="44"/>
      <c r="U18" s="44"/>
      <c r="V18" s="44"/>
      <c r="W18" s="44"/>
      <c r="X18" s="44"/>
      <c r="Y18" s="44"/>
      <c r="Z18" s="44"/>
      <c r="AA18" s="44"/>
    </row>
    <row r="19" spans="4:27" ht="15" thickBot="1" x14ac:dyDescent="0.35">
      <c r="S19" s="44"/>
      <c r="T19" s="44"/>
      <c r="U19" s="44"/>
      <c r="V19" s="44"/>
      <c r="W19" s="44"/>
      <c r="X19" s="44"/>
      <c r="Y19" s="44"/>
      <c r="Z19" s="44"/>
      <c r="AA19" s="44"/>
    </row>
    <row r="20" spans="4:27" x14ac:dyDescent="0.3">
      <c r="D20" s="34" t="s">
        <v>64</v>
      </c>
      <c r="E20" s="35" t="s">
        <v>65</v>
      </c>
      <c r="F20" s="7" t="s">
        <v>67</v>
      </c>
      <c r="G20" s="7"/>
      <c r="H20" s="7"/>
      <c r="I20" s="7"/>
      <c r="J20" s="1"/>
      <c r="S20" s="44"/>
      <c r="T20" s="44"/>
      <c r="U20" s="44"/>
      <c r="V20" s="44"/>
      <c r="W20" s="44"/>
      <c r="X20" s="44"/>
      <c r="Y20" s="44"/>
      <c r="Z20" s="44"/>
      <c r="AA20" s="44"/>
    </row>
    <row r="21" spans="4:27" x14ac:dyDescent="0.3">
      <c r="D21" s="6"/>
      <c r="F21" t="s">
        <v>69</v>
      </c>
      <c r="J21" s="3"/>
      <c r="S21" s="44"/>
      <c r="T21" s="44"/>
      <c r="U21" s="44"/>
      <c r="V21" s="44"/>
      <c r="W21" s="44"/>
      <c r="X21" s="44"/>
      <c r="Y21" s="44"/>
      <c r="Z21" s="44"/>
      <c r="AA21" s="44"/>
    </row>
    <row r="22" spans="4:27" x14ac:dyDescent="0.3">
      <c r="D22" s="6"/>
      <c r="J22" s="3"/>
      <c r="S22" s="44"/>
      <c r="T22" s="44"/>
      <c r="U22" s="44"/>
      <c r="V22" s="44"/>
      <c r="W22" s="44"/>
      <c r="X22" s="44"/>
      <c r="Y22" s="44"/>
      <c r="Z22" s="44"/>
      <c r="AA22" s="44"/>
    </row>
    <row r="23" spans="4:27" ht="15" thickBot="1" x14ac:dyDescent="0.35">
      <c r="D23" s="12"/>
      <c r="E23" s="36" t="s">
        <v>66</v>
      </c>
      <c r="F23" s="10" t="s">
        <v>68</v>
      </c>
      <c r="G23" s="10"/>
      <c r="H23" s="10"/>
      <c r="I23" s="10"/>
      <c r="J23" s="2" t="s">
        <v>70</v>
      </c>
    </row>
    <row r="27" spans="4:27" x14ac:dyDescent="0.3">
      <c r="D27" s="42" t="s">
        <v>16</v>
      </c>
      <c r="F27" s="43" t="s">
        <v>20</v>
      </c>
    </row>
    <row r="28" spans="4:27" x14ac:dyDescent="0.3">
      <c r="D28" s="40" t="s">
        <v>17</v>
      </c>
      <c r="F28" s="41" t="s">
        <v>21</v>
      </c>
    </row>
    <row r="29" spans="4:27" x14ac:dyDescent="0.3">
      <c r="D29" s="40" t="s">
        <v>18</v>
      </c>
      <c r="F29" s="41" t="s">
        <v>51</v>
      </c>
    </row>
    <row r="30" spans="4:27" x14ac:dyDescent="0.3">
      <c r="D30" s="40" t="s">
        <v>50</v>
      </c>
    </row>
  </sheetData>
  <mergeCells count="2">
    <mergeCell ref="D4:O4"/>
    <mergeCell ref="E5: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EF7FA-8F51-4EDF-8F71-308A823BA79B}">
  <dimension ref="A1:R73"/>
  <sheetViews>
    <sheetView tabSelected="1" workbookViewId="0">
      <selection activeCell="E17" sqref="E17"/>
    </sheetView>
  </sheetViews>
  <sheetFormatPr defaultRowHeight="14.4" x14ac:dyDescent="0.3"/>
  <cols>
    <col min="2" max="2" width="37.5546875" bestFit="1" customWidth="1"/>
    <col min="3" max="3" width="55.5546875" customWidth="1"/>
    <col min="4" max="4" width="26.6640625" customWidth="1"/>
    <col min="5" max="5" width="20.77734375" customWidth="1"/>
    <col min="6" max="6" width="15.21875" customWidth="1"/>
  </cols>
  <sheetData>
    <row r="1" spans="2:18" ht="15" thickBot="1" x14ac:dyDescent="0.35"/>
    <row r="2" spans="2:18" ht="16.2" thickBot="1" x14ac:dyDescent="0.35">
      <c r="B2" s="4" t="s">
        <v>13</v>
      </c>
      <c r="C2" s="61" t="s">
        <v>14</v>
      </c>
      <c r="D2" s="5" t="s">
        <v>15</v>
      </c>
    </row>
    <row r="3" spans="2:18" x14ac:dyDescent="0.3">
      <c r="B3" s="6"/>
      <c r="C3" s="62"/>
      <c r="D3" s="29" t="s">
        <v>16</v>
      </c>
      <c r="E3" s="30" t="s">
        <v>17</v>
      </c>
      <c r="F3" s="31" t="s">
        <v>18</v>
      </c>
      <c r="G3" s="31" t="s">
        <v>50</v>
      </c>
    </row>
    <row r="4" spans="2:18" ht="15" thickBot="1" x14ac:dyDescent="0.35">
      <c r="B4" s="8" t="s">
        <v>19</v>
      </c>
      <c r="C4" s="9"/>
      <c r="D4" s="32" t="s">
        <v>20</v>
      </c>
      <c r="E4" s="33" t="s">
        <v>21</v>
      </c>
      <c r="F4" s="33" t="s">
        <v>51</v>
      </c>
      <c r="G4" s="2"/>
    </row>
    <row r="6" spans="2:18" ht="15" thickBot="1" x14ac:dyDescent="0.35">
      <c r="L6" t="s">
        <v>77</v>
      </c>
      <c r="M6" t="s">
        <v>78</v>
      </c>
      <c r="N6" t="s">
        <v>79</v>
      </c>
      <c r="O6" t="s">
        <v>85</v>
      </c>
      <c r="P6" t="s">
        <v>86</v>
      </c>
      <c r="Q6" t="s">
        <v>87</v>
      </c>
      <c r="R6" t="s">
        <v>88</v>
      </c>
    </row>
    <row r="7" spans="2:18" x14ac:dyDescent="0.3">
      <c r="B7" s="11" t="s">
        <v>22</v>
      </c>
      <c r="C7" s="1" t="s">
        <v>23</v>
      </c>
      <c r="L7">
        <v>14</v>
      </c>
      <c r="M7">
        <v>44</v>
      </c>
      <c r="N7">
        <v>31</v>
      </c>
      <c r="O7">
        <v>36</v>
      </c>
      <c r="P7">
        <v>18</v>
      </c>
      <c r="Q7">
        <f>O7-P7</f>
        <v>18</v>
      </c>
      <c r="R7">
        <f>(Q7)^2</f>
        <v>324</v>
      </c>
    </row>
    <row r="8" spans="2:18" x14ac:dyDescent="0.3">
      <c r="B8" s="6"/>
      <c r="C8" s="3" t="s">
        <v>73</v>
      </c>
      <c r="L8">
        <v>44</v>
      </c>
      <c r="M8">
        <v>18</v>
      </c>
      <c r="N8">
        <v>31</v>
      </c>
      <c r="O8">
        <v>11</v>
      </c>
      <c r="P8">
        <v>15</v>
      </c>
      <c r="Q8">
        <f t="shared" ref="Q8:Q20" si="0">O8-P8</f>
        <v>-4</v>
      </c>
      <c r="R8">
        <f t="shared" ref="R8:R20" si="1">(Q8)^2</f>
        <v>16</v>
      </c>
    </row>
    <row r="9" spans="2:18" ht="15" thickBot="1" x14ac:dyDescent="0.35">
      <c r="B9" s="12"/>
      <c r="C9" s="2" t="s">
        <v>71</v>
      </c>
      <c r="L9">
        <v>44</v>
      </c>
      <c r="M9">
        <v>15</v>
      </c>
      <c r="N9">
        <v>29</v>
      </c>
      <c r="O9">
        <v>17</v>
      </c>
      <c r="P9">
        <v>21</v>
      </c>
      <c r="Q9">
        <f t="shared" si="0"/>
        <v>-4</v>
      </c>
      <c r="R9">
        <f t="shared" si="1"/>
        <v>16</v>
      </c>
    </row>
    <row r="10" spans="2:18" x14ac:dyDescent="0.3">
      <c r="L10">
        <v>42</v>
      </c>
      <c r="M10">
        <v>44</v>
      </c>
      <c r="N10">
        <v>47</v>
      </c>
      <c r="O10">
        <v>28</v>
      </c>
      <c r="P10">
        <v>27</v>
      </c>
      <c r="Q10">
        <f t="shared" si="0"/>
        <v>1</v>
      </c>
      <c r="R10">
        <f t="shared" si="1"/>
        <v>1</v>
      </c>
    </row>
    <row r="11" spans="2:18" ht="15" thickBot="1" x14ac:dyDescent="0.35">
      <c r="L11">
        <v>33</v>
      </c>
      <c r="M11">
        <v>31</v>
      </c>
      <c r="N11">
        <v>19</v>
      </c>
      <c r="O11">
        <v>22</v>
      </c>
      <c r="P11">
        <v>20</v>
      </c>
      <c r="Q11">
        <f t="shared" si="0"/>
        <v>2</v>
      </c>
      <c r="R11">
        <f t="shared" si="1"/>
        <v>4</v>
      </c>
    </row>
    <row r="12" spans="2:18" x14ac:dyDescent="0.3">
      <c r="B12" s="11" t="s">
        <v>24</v>
      </c>
      <c r="C12" s="1" t="s">
        <v>25</v>
      </c>
      <c r="L12">
        <v>50</v>
      </c>
      <c r="M12">
        <v>19</v>
      </c>
      <c r="N12">
        <v>11</v>
      </c>
      <c r="O12">
        <v>12</v>
      </c>
      <c r="P12">
        <v>14</v>
      </c>
      <c r="Q12">
        <f t="shared" si="0"/>
        <v>-2</v>
      </c>
      <c r="R12">
        <f t="shared" si="1"/>
        <v>4</v>
      </c>
    </row>
    <row r="13" spans="2:18" x14ac:dyDescent="0.3">
      <c r="B13" s="13"/>
      <c r="C13" s="3" t="s">
        <v>26</v>
      </c>
      <c r="L13">
        <v>31</v>
      </c>
      <c r="M13">
        <v>36</v>
      </c>
      <c r="N13">
        <v>21</v>
      </c>
      <c r="O13">
        <v>22</v>
      </c>
      <c r="P13">
        <v>25</v>
      </c>
      <c r="Q13">
        <f t="shared" si="0"/>
        <v>-3</v>
      </c>
      <c r="R13">
        <f t="shared" si="1"/>
        <v>9</v>
      </c>
    </row>
    <row r="14" spans="2:18" x14ac:dyDescent="0.3">
      <c r="B14" s="6"/>
      <c r="C14" s="3" t="s">
        <v>27</v>
      </c>
      <c r="L14">
        <v>41</v>
      </c>
      <c r="M14">
        <v>25</v>
      </c>
      <c r="N14">
        <v>10</v>
      </c>
      <c r="O14">
        <v>43</v>
      </c>
      <c r="P14">
        <v>38</v>
      </c>
      <c r="Q14">
        <f t="shared" si="0"/>
        <v>5</v>
      </c>
      <c r="R14">
        <f t="shared" si="1"/>
        <v>25</v>
      </c>
    </row>
    <row r="15" spans="2:18" x14ac:dyDescent="0.3">
      <c r="B15" s="6"/>
      <c r="C15" s="3" t="s">
        <v>28</v>
      </c>
      <c r="L15">
        <v>38</v>
      </c>
      <c r="M15">
        <v>26</v>
      </c>
      <c r="N15">
        <v>50</v>
      </c>
      <c r="O15">
        <v>30</v>
      </c>
      <c r="P15">
        <v>24</v>
      </c>
      <c r="Q15">
        <f t="shared" si="0"/>
        <v>6</v>
      </c>
      <c r="R15">
        <f t="shared" si="1"/>
        <v>36</v>
      </c>
    </row>
    <row r="16" spans="2:18" x14ac:dyDescent="0.3">
      <c r="B16" s="6"/>
      <c r="C16" s="3" t="s">
        <v>29</v>
      </c>
      <c r="L16">
        <v>49</v>
      </c>
      <c r="M16">
        <v>31</v>
      </c>
      <c r="N16">
        <v>26</v>
      </c>
      <c r="O16">
        <v>30</v>
      </c>
      <c r="P16">
        <v>31</v>
      </c>
      <c r="Q16">
        <f t="shared" si="0"/>
        <v>-1</v>
      </c>
      <c r="R16">
        <f t="shared" si="1"/>
        <v>1</v>
      </c>
    </row>
    <row r="17" spans="1:18" ht="15" thickBot="1" x14ac:dyDescent="0.35">
      <c r="B17" s="12"/>
      <c r="C17" s="2" t="s">
        <v>30</v>
      </c>
      <c r="L17">
        <v>27</v>
      </c>
      <c r="M17">
        <v>17</v>
      </c>
      <c r="N17">
        <v>37</v>
      </c>
      <c r="O17">
        <v>31</v>
      </c>
      <c r="P17">
        <v>31</v>
      </c>
      <c r="Q17">
        <f t="shared" si="0"/>
        <v>0</v>
      </c>
      <c r="R17">
        <f t="shared" si="1"/>
        <v>0</v>
      </c>
    </row>
    <row r="18" spans="1:18" x14ac:dyDescent="0.3">
      <c r="L18">
        <v>46</v>
      </c>
      <c r="M18">
        <v>31</v>
      </c>
      <c r="N18">
        <v>49</v>
      </c>
      <c r="O18">
        <v>21</v>
      </c>
      <c r="P18">
        <v>22</v>
      </c>
      <c r="Q18">
        <f t="shared" si="0"/>
        <v>-1</v>
      </c>
      <c r="R18">
        <f t="shared" si="1"/>
        <v>1</v>
      </c>
    </row>
    <row r="19" spans="1:18" x14ac:dyDescent="0.3">
      <c r="L19">
        <v>28</v>
      </c>
      <c r="M19">
        <v>33</v>
      </c>
      <c r="N19">
        <v>28</v>
      </c>
      <c r="O19">
        <v>35</v>
      </c>
      <c r="P19">
        <v>39</v>
      </c>
      <c r="Q19">
        <f t="shared" si="0"/>
        <v>-4</v>
      </c>
      <c r="R19">
        <f t="shared" si="1"/>
        <v>16</v>
      </c>
    </row>
    <row r="20" spans="1:18" x14ac:dyDescent="0.3">
      <c r="B20" s="14" t="s">
        <v>31</v>
      </c>
      <c r="L20">
        <v>36</v>
      </c>
      <c r="M20">
        <v>23</v>
      </c>
      <c r="N20">
        <v>18</v>
      </c>
      <c r="O20">
        <v>23</v>
      </c>
      <c r="P20">
        <v>19</v>
      </c>
      <c r="Q20">
        <f t="shared" si="0"/>
        <v>4</v>
      </c>
      <c r="R20">
        <f t="shared" si="1"/>
        <v>16</v>
      </c>
    </row>
    <row r="21" spans="1:18" ht="15" thickBot="1" x14ac:dyDescent="0.35">
      <c r="R21">
        <f>SUM(R7:R20)</f>
        <v>469</v>
      </c>
    </row>
    <row r="22" spans="1:18" ht="28.8" x14ac:dyDescent="0.3">
      <c r="A22">
        <v>1</v>
      </c>
      <c r="B22" s="15" t="s">
        <v>32</v>
      </c>
      <c r="C22" s="16" t="s">
        <v>33</v>
      </c>
      <c r="Q22" t="s">
        <v>89</v>
      </c>
      <c r="R22">
        <f>R21/14</f>
        <v>33.5</v>
      </c>
    </row>
    <row r="23" spans="1:18" x14ac:dyDescent="0.3">
      <c r="B23" s="6" t="s">
        <v>34</v>
      </c>
      <c r="C23" s="17"/>
      <c r="Q23" t="s">
        <v>90</v>
      </c>
      <c r="R23">
        <f>SQRT(R22)</f>
        <v>5.7879184513951127</v>
      </c>
    </row>
    <row r="24" spans="1:18" x14ac:dyDescent="0.3">
      <c r="B24" s="6"/>
      <c r="C24" s="3"/>
    </row>
    <row r="25" spans="1:18" x14ac:dyDescent="0.3">
      <c r="B25" s="57"/>
      <c r="C25" s="58"/>
    </row>
    <row r="26" spans="1:18" x14ac:dyDescent="0.3">
      <c r="B26" s="18"/>
      <c r="C26" s="19"/>
    </row>
    <row r="27" spans="1:18" x14ac:dyDescent="0.3">
      <c r="B27" s="6"/>
      <c r="C27" s="3"/>
    </row>
    <row r="28" spans="1:18" ht="15" thickBot="1" x14ac:dyDescent="0.35">
      <c r="B28" s="12"/>
      <c r="C28" s="2"/>
    </row>
    <row r="30" spans="1:18" ht="15" thickBot="1" x14ac:dyDescent="0.35"/>
    <row r="31" spans="1:18" ht="28.8" x14ac:dyDescent="0.3">
      <c r="A31">
        <v>2</v>
      </c>
      <c r="B31" s="59" t="s">
        <v>35</v>
      </c>
      <c r="C31" s="20" t="s">
        <v>36</v>
      </c>
      <c r="D31" s="21" t="s">
        <v>37</v>
      </c>
    </row>
    <row r="32" spans="1:18" ht="29.4" thickBot="1" x14ac:dyDescent="0.35">
      <c r="B32" s="60"/>
      <c r="C32" s="22" t="s">
        <v>38</v>
      </c>
    </row>
    <row r="34" spans="1:3" ht="15" thickBot="1" x14ac:dyDescent="0.35"/>
    <row r="35" spans="1:3" ht="43.2" x14ac:dyDescent="0.3">
      <c r="A35">
        <v>3</v>
      </c>
      <c r="B35" s="59" t="s">
        <v>39</v>
      </c>
      <c r="C35" s="23" t="s">
        <v>40</v>
      </c>
    </row>
    <row r="36" spans="1:3" ht="15" thickBot="1" x14ac:dyDescent="0.35">
      <c r="B36" s="60"/>
      <c r="C36" s="24" t="s">
        <v>41</v>
      </c>
    </row>
    <row r="39" spans="1:3" ht="15" thickBot="1" x14ac:dyDescent="0.35"/>
    <row r="40" spans="1:3" ht="28.8" x14ac:dyDescent="0.3">
      <c r="B40" s="54" t="s">
        <v>42</v>
      </c>
      <c r="C40" s="25" t="s">
        <v>43</v>
      </c>
    </row>
    <row r="41" spans="1:3" ht="28.8" x14ac:dyDescent="0.3">
      <c r="B41" s="55"/>
      <c r="C41" s="26" t="s">
        <v>44</v>
      </c>
    </row>
    <row r="42" spans="1:3" ht="28.8" x14ac:dyDescent="0.3">
      <c r="B42" s="55"/>
      <c r="C42" s="26" t="s">
        <v>45</v>
      </c>
    </row>
    <row r="43" spans="1:3" ht="43.2" x14ac:dyDescent="0.3">
      <c r="B43" s="55"/>
      <c r="C43" s="26" t="s">
        <v>46</v>
      </c>
    </row>
    <row r="44" spans="1:3" ht="28.8" x14ac:dyDescent="0.3">
      <c r="B44" s="55"/>
      <c r="C44" s="26" t="s">
        <v>47</v>
      </c>
    </row>
    <row r="45" spans="1:3" x14ac:dyDescent="0.3">
      <c r="B45" s="55"/>
      <c r="C45" s="3"/>
    </row>
    <row r="46" spans="1:3" x14ac:dyDescent="0.3">
      <c r="B46" s="55"/>
      <c r="C46" s="26" t="s">
        <v>48</v>
      </c>
    </row>
    <row r="47" spans="1:3" x14ac:dyDescent="0.3">
      <c r="B47" s="55"/>
      <c r="C47" s="26" t="s">
        <v>72</v>
      </c>
    </row>
    <row r="48" spans="1:3" ht="15" thickBot="1" x14ac:dyDescent="0.35">
      <c r="B48" s="56"/>
      <c r="C48" s="27" t="s">
        <v>49</v>
      </c>
    </row>
    <row r="52" spans="12:14" x14ac:dyDescent="0.3">
      <c r="L52" s="49" t="s">
        <v>77</v>
      </c>
      <c r="M52" s="49" t="s">
        <v>81</v>
      </c>
      <c r="N52" t="s">
        <v>91</v>
      </c>
    </row>
    <row r="53" spans="12:14" x14ac:dyDescent="0.3">
      <c r="L53" s="44">
        <v>186</v>
      </c>
      <c r="M53" s="44">
        <v>754</v>
      </c>
    </row>
    <row r="54" spans="12:14" x14ac:dyDescent="0.3">
      <c r="L54" s="44">
        <v>409</v>
      </c>
      <c r="M54" s="44">
        <v>441</v>
      </c>
    </row>
    <row r="55" spans="12:14" x14ac:dyDescent="0.3">
      <c r="L55" s="44">
        <v>225</v>
      </c>
      <c r="M55" s="44">
        <v>653</v>
      </c>
    </row>
    <row r="56" spans="12:14" x14ac:dyDescent="0.3">
      <c r="L56" s="44">
        <v>323</v>
      </c>
      <c r="M56" s="44">
        <v>351</v>
      </c>
    </row>
    <row r="57" spans="12:14" x14ac:dyDescent="0.3">
      <c r="L57" s="44">
        <v>350</v>
      </c>
      <c r="M57" s="44">
        <v>496</v>
      </c>
    </row>
    <row r="58" spans="12:14" x14ac:dyDescent="0.3">
      <c r="L58" s="44">
        <v>717</v>
      </c>
      <c r="M58" s="44">
        <v>300</v>
      </c>
    </row>
    <row r="59" spans="12:14" x14ac:dyDescent="0.3">
      <c r="L59" s="44">
        <v>650</v>
      </c>
      <c r="M59" s="44">
        <v>92</v>
      </c>
    </row>
    <row r="60" spans="12:14" x14ac:dyDescent="0.3">
      <c r="L60" s="44">
        <v>625</v>
      </c>
      <c r="M60" s="44">
        <v>18</v>
      </c>
    </row>
    <row r="61" spans="12:14" x14ac:dyDescent="0.3">
      <c r="L61" s="44">
        <v>434</v>
      </c>
      <c r="M61" s="44">
        <v>680</v>
      </c>
    </row>
    <row r="62" spans="12:14" x14ac:dyDescent="0.3">
      <c r="L62" s="44">
        <v>838</v>
      </c>
      <c r="M62" s="44">
        <v>639</v>
      </c>
    </row>
    <row r="63" spans="12:14" x14ac:dyDescent="0.3">
      <c r="L63" s="44">
        <v>616</v>
      </c>
      <c r="M63" s="44">
        <v>589</v>
      </c>
    </row>
    <row r="64" spans="12:14" x14ac:dyDescent="0.3">
      <c r="L64" s="44">
        <v>164</v>
      </c>
      <c r="M64" s="44">
        <v>698</v>
      </c>
    </row>
    <row r="65" spans="12:13" x14ac:dyDescent="0.3">
      <c r="L65" s="44">
        <v>14</v>
      </c>
      <c r="M65" s="44">
        <v>449</v>
      </c>
    </row>
    <row r="66" spans="12:13" x14ac:dyDescent="0.3">
      <c r="L66" s="44">
        <v>592</v>
      </c>
      <c r="M66" s="44">
        <v>797</v>
      </c>
    </row>
    <row r="67" spans="12:13" x14ac:dyDescent="0.3">
      <c r="L67" s="44">
        <v>554</v>
      </c>
      <c r="M67" s="44">
        <v>746</v>
      </c>
    </row>
    <row r="68" spans="12:13" x14ac:dyDescent="0.3">
      <c r="L68" s="44">
        <v>82</v>
      </c>
      <c r="M68" s="44">
        <v>895</v>
      </c>
    </row>
    <row r="69" spans="12:13" x14ac:dyDescent="0.3">
      <c r="L69" s="44">
        <v>409</v>
      </c>
      <c r="M69" s="44">
        <v>391</v>
      </c>
    </row>
    <row r="70" spans="12:13" x14ac:dyDescent="0.3">
      <c r="L70" s="44">
        <v>588</v>
      </c>
      <c r="M70" s="44">
        <v>358</v>
      </c>
    </row>
    <row r="71" spans="12:13" x14ac:dyDescent="0.3">
      <c r="L71" s="44">
        <v>479</v>
      </c>
      <c r="M71" s="44">
        <v>169</v>
      </c>
    </row>
    <row r="72" spans="12:13" x14ac:dyDescent="0.3">
      <c r="L72" s="44">
        <v>629</v>
      </c>
      <c r="M72" s="44">
        <v>466</v>
      </c>
    </row>
    <row r="73" spans="12:13" x14ac:dyDescent="0.3">
      <c r="L73" s="44">
        <v>34</v>
      </c>
      <c r="M73" s="44">
        <v>229</v>
      </c>
    </row>
  </sheetData>
  <mergeCells count="5">
    <mergeCell ref="B40:B48"/>
    <mergeCell ref="B25:C25"/>
    <mergeCell ref="B31:B32"/>
    <mergeCell ref="B35:B36"/>
    <mergeCell ref="C2:C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DAAB5-2F51-4AA0-97B5-03E44BCC0132}">
  <dimension ref="D2:E13"/>
  <sheetViews>
    <sheetView workbookViewId="0">
      <selection activeCell="G10" sqref="G10"/>
    </sheetView>
  </sheetViews>
  <sheetFormatPr defaultRowHeight="14.4" x14ac:dyDescent="0.3"/>
  <cols>
    <col min="3" max="3" width="25.21875" bestFit="1" customWidth="1"/>
    <col min="4" max="4" width="46.5546875" customWidth="1"/>
    <col min="5" max="5" width="38.6640625" customWidth="1"/>
  </cols>
  <sheetData>
    <row r="2" spans="4:5" ht="15" thickBot="1" x14ac:dyDescent="0.35">
      <c r="E2" s="28" t="s">
        <v>0</v>
      </c>
    </row>
    <row r="3" spans="4:5" x14ac:dyDescent="0.3">
      <c r="D3" s="63" t="s">
        <v>1</v>
      </c>
      <c r="E3" s="1" t="s">
        <v>2</v>
      </c>
    </row>
    <row r="4" spans="4:5" ht="15" thickBot="1" x14ac:dyDescent="0.35">
      <c r="D4" s="64"/>
      <c r="E4" s="2" t="s">
        <v>3</v>
      </c>
    </row>
    <row r="5" spans="4:5" x14ac:dyDescent="0.3">
      <c r="D5" s="63" t="s">
        <v>92</v>
      </c>
      <c r="E5" s="1" t="s">
        <v>4</v>
      </c>
    </row>
    <row r="6" spans="4:5" x14ac:dyDescent="0.3">
      <c r="D6" s="65"/>
      <c r="E6" s="3" t="s">
        <v>5</v>
      </c>
    </row>
    <row r="7" spans="4:5" x14ac:dyDescent="0.3">
      <c r="D7" s="65"/>
      <c r="E7" s="3" t="s">
        <v>93</v>
      </c>
    </row>
    <row r="8" spans="4:5" x14ac:dyDescent="0.3">
      <c r="D8" s="65"/>
      <c r="E8" s="3" t="s">
        <v>6</v>
      </c>
    </row>
    <row r="9" spans="4:5" ht="15" thickBot="1" x14ac:dyDescent="0.35">
      <c r="D9" s="64"/>
      <c r="E9" s="2" t="s">
        <v>7</v>
      </c>
    </row>
    <row r="10" spans="4:5" x14ac:dyDescent="0.3">
      <c r="D10" s="65" t="s">
        <v>8</v>
      </c>
      <c r="E10" s="3" t="s">
        <v>9</v>
      </c>
    </row>
    <row r="11" spans="4:5" x14ac:dyDescent="0.3">
      <c r="D11" s="65"/>
      <c r="E11" s="3" t="s">
        <v>10</v>
      </c>
    </row>
    <row r="12" spans="4:5" x14ac:dyDescent="0.3">
      <c r="D12" s="65"/>
      <c r="E12" s="3" t="s">
        <v>11</v>
      </c>
    </row>
    <row r="13" spans="4:5" ht="15" thickBot="1" x14ac:dyDescent="0.35">
      <c r="D13" s="64"/>
      <c r="E13" s="2" t="s">
        <v>12</v>
      </c>
    </row>
  </sheetData>
  <mergeCells count="3">
    <mergeCell ref="D3:D4"/>
    <mergeCell ref="D5:D9"/>
    <mergeCell ref="D10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Linear_Reg</vt:lpstr>
      <vt:lpstr>ML_Steps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VikasSrivastava</dc:creator>
  <cp:lastModifiedBy>Vikas Srivastava</cp:lastModifiedBy>
  <dcterms:created xsi:type="dcterms:W3CDTF">2015-06-05T18:17:20Z</dcterms:created>
  <dcterms:modified xsi:type="dcterms:W3CDTF">2024-04-04T14:35:50Z</dcterms:modified>
</cp:coreProperties>
</file>