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 Issue" sheetId="1" r:id="rId4"/>
    <sheet state="visible" name="Category Issue" sheetId="2" r:id="rId5"/>
    <sheet state="visible" name="Sheet1" sheetId="3" r:id="rId6"/>
  </sheets>
  <definedNames>
    <definedName hidden="1" localSheetId="0" name="_xlnm._FilterDatabase">'Name Issue'!$A$1:$H$1</definedName>
    <definedName hidden="1" localSheetId="1" name="_xlnm._FilterDatabase">'Category Issue'!$A$1:$F$1</definedName>
  </definedNames>
  <calcPr/>
  <extLst>
    <ext uri="GoogleSheetsCustomDataVersion2">
      <go:sheetsCustomData xmlns:go="http://customooxmlschemas.google.com/" r:id="rId7" roundtripDataChecksum="6xed7pCjzXkCDTgU7HW+eefV9bWpnfkLCtZ3JUmIBKs="/>
    </ext>
  </extLst>
</workbook>
</file>

<file path=xl/sharedStrings.xml><?xml version="1.0" encoding="utf-8"?>
<sst xmlns="http://schemas.openxmlformats.org/spreadsheetml/2006/main" count="1495" uniqueCount="627">
  <si>
    <t>name</t>
  </si>
  <si>
    <t>lat</t>
  </si>
  <si>
    <t>lng</t>
  </si>
  <si>
    <t>top_category</t>
  </si>
  <si>
    <t>sub_categories</t>
  </si>
  <si>
    <t>address</t>
  </si>
  <si>
    <t>pincode</t>
  </si>
  <si>
    <t>#18, Ground Floor</t>
  </si>
  <si>
    <t>food</t>
  </si>
  <si>
    <t>[Apartment building]</t>
  </si>
  <si>
    <t>XMRH+V52 #18, Ground Floor, 1st Cross Rd, Akash Nagar, Nagarajappa Layout, Mahadevapura, Bengaluru, Karnataka 560016</t>
  </si>
  <si>
    <t>#2097 Pavan</t>
  </si>
  <si>
    <t>leisure</t>
  </si>
  <si>
    <t>[Park]</t>
  </si>
  <si>
    <t>VHX6+QX5 #2097 Pavan, 7th Main Rd, Vikram Nagar, Kumaraswamy Layout, Bengaluru, Karnataka 560078</t>
  </si>
  <si>
    <t>#Digisave.</t>
  </si>
  <si>
    <t>[Technology museum]</t>
  </si>
  <si>
    <t>#Digisave., 02nd Floor, Suit, 1475, NGEF Ln, Indiranagar, Bengaluru, Karnataka 560038</t>
  </si>
  <si>
    <t>*BRKCG-A unit of DT &amp; AEC Consultants @BroK's-CSquare*</t>
  </si>
  <si>
    <t>commercial</t>
  </si>
  <si>
    <t>[Business center, Architects association]</t>
  </si>
  <si>
    <t>*BRKCG-A unit of DT &amp; AEC Consultants @BroK's-CSquare*, Sarjapur - Marathahalli Rd, Kada Agrahara, Sompura, Karnataka 562125</t>
  </si>
  <si>
    <t>24*atm</t>
  </si>
  <si>
    <t>[ATM]</t>
  </si>
  <si>
    <t>XHC6+34M 24*atm, Binnipete, Kempapura Agrahara, Bengaluru, Karnataka 560023</t>
  </si>
  <si>
    <t>à¤¶à¥_x008d_à¤°à¥€ Cane Fresh</t>
  </si>
  <si>
    <t>[Juice shop]</t>
  </si>
  <si>
    <t>3H65+3HV à¤¶à¥_x008d_à¤°à¥€ Cane Fresh, Vidyaranyapura Main Rd, Chamundeswari Layout, Doddabommasandra, Bengaluru, Karnataka 560097</t>
  </si>
  <si>
    <t>à²°à²¾à²·à³_x008d_à²Ÿà³_x008d_à²°à³€à²¯ à²•à³€à²Ÿ à²¸à²‚à²—à³_x008d_à²°à²¹à²¾à²²à²¯, National Insects Museum</t>
  </si>
  <si>
    <t>[Museum]</t>
  </si>
  <si>
    <t>à²°à²¾à²·à³_x008d_à²Ÿà³_x008d_à²°à³€à²¯ à²•à³€à²Ÿ à²¸à²‚à²—à³_x008d_à²°à²¹à²¾à²²à²¯, National Insects Museum, UNIVERSITY OF AGRICULTURAL SCIENCES, ICAR-NBAIR, Sanjayanagara, Bengaluru, Karnataka 560024</t>
  </si>
  <si>
    <t>à²¶à³_x008d_à²°à³€ à²•à²¾à²³à²¿à²•à²¾à²‚à²¬ à²¸à³_x008d_à²¨à³_x008d_à²¯à²¾à²•à³_x008d_à²¸à³_x008d_ Sri Kalikaamba Snacks Stall</t>
  </si>
  <si>
    <t>[Fast food restaurant, Snack bar]</t>
  </si>
  <si>
    <t>à²¶à³_x008d_à²°à³€ à²•à²¾à²³à²¿à²•à²¾à²‚à²¬ à²¸à³_x008d_à²¨à³_x008d_à²¯à²¾à²•à³_x008d_à²¸à³_x008d_ Sri Kalikaamba Snacks Stall, #205 Vidyasagara Saraipalya, Dr S R K Post, Ashwath Nagar, HBR Layout, Bengaluru, Karnataka 560077</t>
  </si>
  <si>
    <t>à²ªà²¶à³_x0081_ à²šà²¿à²•à²¿à²¤à³_x008d_à²¸à²¾à²²à²¯,à²¨à²¡à²µà²¤à³_x008d_à²¤à²¿. Veterinary Clinic,Nadavathi</t>
  </si>
  <si>
    <t>medical</t>
  </si>
  <si>
    <t>[Veterinarian]</t>
  </si>
  <si>
    <t>2Q4W+GMV à²ªà²¶à³_x0081_ à²šà²¿à²•à²¿à²¤à³_x008d_à²¸à²¾à²²à²¯,à²¨à²¡à²µà²¤à³_x008d_à²¤à²¿. Veterinary Clinic,Nadavathi, Nadavathi, Karnataka 560067</t>
  </si>
  <si>
    <t>Aswathiâ€™s home</t>
  </si>
  <si>
    <t>[Housing society]</t>
  </si>
  <si>
    <t>Aswathiâ€™s home, 18C, Basavasamiti Layout Main Rd, GD Layout, Tindlu, Vidyaranyapura, Bengaluru, Karnataka 560097</t>
  </si>
  <si>
    <t>Avalakki Restaurant ï¸_x008f_</t>
  </si>
  <si>
    <t>[Restaurant]</t>
  </si>
  <si>
    <t>Avalakki Restaurant ï¸_x008f_, Sri Ranga Nilaya, Kulume Beedi, Magadi Main Rd, Tavarekere, Bengaluru, Karnataka 562130</t>
  </si>
  <si>
    <t>Balaji Theatre/ à²¬à²¾à²²à²¾à²œà²¿ à²šà²¿à²¤à³_x008d_à²°à²®à²‚à²¦à²¿à²°</t>
  </si>
  <si>
    <t>[Movie theater]</t>
  </si>
  <si>
    <t>X66P+5RX Balaji Theatre/ à²¬à²¾à²²à²¾à²œà²¿ à²šà²¿à²¤à³_x008d_à²°à²®à²‚à²¦à²¿à²°, Main Road, Gudemaranahalli, Magadi, Karnataka 562120</t>
  </si>
  <si>
    <t>BB Grand PG for ladies@ global village tech park</t>
  </si>
  <si>
    <t>[Girls' hostel]</t>
  </si>
  <si>
    <t>BB Grand PG for ladies@ global village tech park, 431, 3rd main road,5th cross, near Global village Tech Park Road, back gate, 7th stage, mylasandra, Bengaluru, Karnataka 560059</t>
  </si>
  <si>
    <t>BHUVAN"S PET STORE</t>
  </si>
  <si>
    <t>service</t>
  </si>
  <si>
    <t>[Pet groomer, Dog day care center, Dog walker, Kennel, Pet boarding service, Pet care, Pet store, Pet sitter]</t>
  </si>
  <si>
    <t>BHUVAN"S PET STORE, 68, 1st "B" Cross, 7th Main, 80 Feet Road, Subbayana Palya, Bengaluru, Karnataka 560033</t>
  </si>
  <si>
    <t>CÃ©narien Study Centre | Study Space | Study Library | Work Space</t>
  </si>
  <si>
    <t>[Education center, Educational institution, Studying center]</t>
  </si>
  <si>
    <t>3rd Floor, No, CÃ©narien Study Centre | Study Space | Study Library | Work Space, 3993, 80 Feet Rd, 1st phase Girinagar, 4th Phase, Banashankari 1st Stage, Banashankari, Bengaluru, Karnataka 560085</t>
  </si>
  <si>
    <t>CinÃ©polis - Orion Avenue Mall - Banaswadi</t>
  </si>
  <si>
    <t>CinÃ©polis - Orion Avenue Mall - Banaswadi, Dodda Banaswadi Main Rd, Jaibharath Nagar, Sathya Nagar, Maruthi Sevanagar, Bengaluru, Karnataka 560033</t>
  </si>
  <si>
    <t>CinÃ©polis Binnypet</t>
  </si>
  <si>
    <t>CinÃ©polis Binnypet, Tank Bund Rd, Binny Pete, Jagajeevanram Nagar, Bengaluru, Karnataka 560026</t>
  </si>
  <si>
    <t>Cinemaa Schoolu à²¸à²¿à²¨à²¿à²®à²¾ à²¸à³_x008d_à²•à³‚à²²à³_x008d_</t>
  </si>
  <si>
    <t>[Charter school]</t>
  </si>
  <si>
    <t>Cinemaa Schoolu à²¸à²¿à²¨à²¿à²®à²¾ à²¸à³_x008d_à²•à³‚à²²à³_x008d_, #40/70, 2nd Floor, near Nammoora Thindi, Opp. Park, NGEF Layout, Naagarabhaavi, Bengaluru, Karnataka 560072</t>
  </si>
  <si>
    <t>DAMTHI FILM HOUSE ðŸ_x008f_¡</t>
  </si>
  <si>
    <t>[Film Production Company]</t>
  </si>
  <si>
    <t>DAMTHI FILM HOUSE ðŸ_x008f_¡, Vinayakanagar, Banashankari, Bengaluru, Karnataka 560050</t>
  </si>
  <si>
    <t>Eere Ajji Gavi tracking ðŸ§‘ðŸ_x008f_»â€_x008d_ðŸ¦¯</t>
  </si>
  <si>
    <t>5667+3QV Eere Ajji Gavi tracking ðŸ§‘ðŸ_x008f_»â€_x008d_ðŸ¦¯, temple Back, Muddireshwara, sideVeerasagara, Karnataka 562127</t>
  </si>
  <si>
    <t>Enchanting Pets Grooming and Store Â®</t>
  </si>
  <si>
    <t>[Veterinarian, Pet groomer, Pet supply store, Pet store]</t>
  </si>
  <si>
    <t>Shop No. 1, Ground, Enchanting Pets Grooming and Store Â®, Near, Bus Stop, Lake Mount Enclave, Basavanagara, Bengaluru, Karnataka 560037</t>
  </si>
  <si>
    <t>FOARA Inc #Customized Bag Store #Corporate Gifting Store</t>
  </si>
  <si>
    <t>[Manufacturer, Bag shop, Corporate gift supplier, Promotional products supplier, Wholesaler]</t>
  </si>
  <si>
    <t>FOARA Inc #Customized Bag Store #Corporate Gifting Store, 04 1st Floor,2nd Cross, JM Ln, Balepete, Bengaluru, Karnataka 560053</t>
  </si>
  <si>
    <t>Ganga kennel pets in Paradise â€_x008d_</t>
  </si>
  <si>
    <t>[Pet store]</t>
  </si>
  <si>
    <t>Ganga kennel pets in Paradise ðŸ_x0090_•â€_x008d_ðŸ¦º, 52, 5th Cross Rd, H Gurumurthy ReddyColony, Yeswanthpur, Bengaluru, Karnataka 560022</t>
  </si>
  <si>
    <t>Glenand Pet Store @Indiranagar</t>
  </si>
  <si>
    <t>[Pet supply store]</t>
  </si>
  <si>
    <t>Glenand Pet Store @Indiranagar, 670, Chinmaya Mission Hospital Rd, opp. metro pillar no 89, opp. Metro Pillar Number 89, Stage 2, Hoysala Nagar, Indiranagar, Bengaluru, Karnataka 560038</t>
  </si>
  <si>
    <t>Glenand Pet Store @rajajinagar</t>
  </si>
  <si>
    <t>Glenand Pet Store @rajajinagar, no 407 , Dr rajkumar road, 12th Main Rd, 6th Block, Rajajinagar, Bengaluru, Karnataka 560010</t>
  </si>
  <si>
    <t>Glenands Pet Store@ hennur road</t>
  </si>
  <si>
    <t>Glenands Pet Store@ hennur road, 11, Hennur Bagalur Main Rd, next to total gas, HRBR Layout, HBR Layout, Bengaluru, Amani Byrathikhane, Karnataka 560043</t>
  </si>
  <si>
    <t>GoodWorks CoWork - CoWorking Space in Marathahalli â€“ Whitefield Main Road</t>
  </si>
  <si>
    <t>[Coworking space, Business center, Office space rental agency, Virtual office rental]</t>
  </si>
  <si>
    <t>GoodWorks CoWork - CoWorking Space in Marathahalli â€“ Whitefield Main Road, Forum Neighborhood Mall, GoodWorks Brightfield, No. 72, 12, Nallurahalli Main Rd, near Palm Meadows, Siddapura, Whitefield, Bengaluru, Karnataka 560066</t>
  </si>
  <si>
    <t>HÃ¤agen-Dazs (Forum South, Falcon City)</t>
  </si>
  <si>
    <t>[Ice cream shop]</t>
  </si>
  <si>
    <t>HÃ¤agen-Dazs, Anjanadri Layout, Konanakunte, Bengaluru, Karnataka 560062</t>
  </si>
  <si>
    <t>Hamster Garden ðŸ_x0090_¹ðŸ_x0090_¹ðŸ_x0090_¹ðŸ_x0090_¹</t>
  </si>
  <si>
    <t>[Pet store, Pet boarding service]</t>
  </si>
  <si>
    <t>Hamster Garden ðŸ_x0090_¹ðŸ_x0090_¹ðŸ_x0090_¹ðŸ_x0090_¹, #135, 6th cross, 1st stage, Teachers Colony, Kumaraswamy Layout, Bengaluru, Karnataka 560078</t>
  </si>
  <si>
    <t>Happy shop 24Ã—7 supermarket</t>
  </si>
  <si>
    <t>[Supermarket]</t>
  </si>
  <si>
    <t>3HJV+F3H Happy shop 24Ã—7 supermarket, Aerodrome, opposite Jakkur, Yashoda Nagar, Yelahanka, Bengaluru, Karnataka 560064</t>
  </si>
  <si>
    <t>Hegdeâ€™s</t>
  </si>
  <si>
    <t>Hegdeâ€™s, 243, Kodandarampura, Armane Nagar, Bengaluru, Karnataka 560080</t>
  </si>
  <si>
    <t>Hesarugatta District Forest à²¹à³†à²¸à²°à³_x0081_à²˜à²Ÿà³_x008d_à²Ÿ à²œà²¿à²²à³_x008d_à²²à²¾ à²…à²°à²£à³_x008d_à²¯</t>
  </si>
  <si>
    <t>[National forest]</t>
  </si>
  <si>
    <t>5FFF+4R Hesarugatta District Forest à²¹à³†à²¸à²°à³_x0081_à²˜à²Ÿà³_x008d_à²Ÿ à²œà²¿à²²à³_x008d_à²²à²¾ à²…à²°à²£à³_x008d_à²¯, Native, Junasandra, Karnataka 560089</t>
  </si>
  <si>
    <t>ï¸_x008f_AK ROCK GYM MULTI FITNESS CENTRE</t>
  </si>
  <si>
    <t>[Gym]</t>
  </si>
  <si>
    <t>ï¸_x008f_AK ROCK GYM MULTI FITNESS CENTRE, NVR REDDY COMPLEX HOSUR distance from Kudlget road, main road, near Jayshree Indian oil petrol bunk, near just dog shop, Kudlu Gate, Singasandra, Bengaluru, Karnataka 560068</t>
  </si>
  <si>
    <t>Ijoor District Forest à²_x0090_à²œà³‚à²°à³_x0081_ à²œà²¿à²²à³_x008d_à²²à²¾ à²…à²°à²£à³_x008d_à²¯</t>
  </si>
  <si>
    <t>P7F7+RG Ijoor District Forest à²_x0090_à²œà³‚à²°à³_x0081_ à²œà²¿à²²à³_x008d_à²²à²¾ à²…à²°à²£à³_x008d_à²¯, Bolappanahalli, Karnataka 562159</t>
  </si>
  <si>
    <t>InglÃ©s</t>
  </si>
  <si>
    <t>InglÃ©s, hhhhh, Audugodi Police Quarters, Adugodi, Bengaluru, Karnataka 560030</t>
  </si>
  <si>
    <t>Janashree Satva (à²¸à²¤à³_x008d_à²µ)</t>
  </si>
  <si>
    <t>XGVQ+X33 Janashree Satva (à²¸à²¤à³_x008d_à²µ), 1st Cross Rd, SVGNSS Layout, Teacher's Colony, Basaveshwar Nagar, Bengaluru, Karnataka 560079</t>
  </si>
  <si>
    <t>Janatha Bazar RaymoÃ±d Shop</t>
  </si>
  <si>
    <t>[Fabric store]</t>
  </si>
  <si>
    <t>Janatha Bazar RaymoÃ±d Shop, Kalidasa Marg, Gandhi Nagar, Bengaluru, Karnataka 560009</t>
  </si>
  <si>
    <t>Jesuit Nivas à²œà³‡à²¸à²µà³€à²Ÿà³_x008d_ à²¨à²¿à²µà²¾à²¸à³_x008d_</t>
  </si>
  <si>
    <t>[Religious institution]</t>
  </si>
  <si>
    <t>Jesuit Nivas à²œà³‡à²¸à²µà³€à²Ÿà³_x008d_ à²¨à²¿à²µà²¾à²¸à³_x008d_, 35, Museum Rd, Shanthala Nagar, Sampangi Rama Nagar, Bengaluru, Karnataka 560025</t>
  </si>
  <si>
    <t>Kala Bhavana à²•à²²à²¾ à²­à²µà²¨</t>
  </si>
  <si>
    <t>[Art museum]</t>
  </si>
  <si>
    <t>M633+GP3 Kala Bhavana à²•à²²à²¾ à²­à²µà²¨, Channapatna, Karnataka 562160</t>
  </si>
  <si>
    <t>Kiranâ€™s studio</t>
  </si>
  <si>
    <t>[Photographer]</t>
  </si>
  <si>
    <t>Kiranâ€™s studio, 746 18th cross ideal homes township kenchnahalli, Rajarajeshwari Nagar, Bengaluru, Karnataka 560098</t>
  </si>
  <si>
    <t>Kishuâ€™s sheep farm</t>
  </si>
  <si>
    <t>[Hiking area]</t>
  </si>
  <si>
    <t>5GV6+2XF Kishuâ€™s sheep farm, Madhur Road, Kakolu, Karnataka 560089</t>
  </si>
  <si>
    <t>Koushikâ€™s place</t>
  </si>
  <si>
    <t>25,Santhrupthi, 4th MainRoad, Koushikâ€™s place, Sri krishna Nagara, near Vasantha TAP Park side gate, Vasanth Vallaba Nagar, Kothnoor Dinne, 8th Phase, J. P. Nagar, Kothnur, Karnataka 560078</t>
  </si>
  <si>
    <t>Krantiveera Sangolli Rayanna Park (à²•à³_x008d_à²°à²¾à²‚à²¤à²¿à²µà³€à²° à²¸à²‚à²—à³Šà²³à³_x008d_à²³à²¿ à²°à²¾à²¯à²£à³_x008d_à²£ à²‰à²¦à³_x008d_à²¯à²¾à²¨à²µà²¨)</t>
  </si>
  <si>
    <t>Krantivera Sangolli Rayanna Park, 241, 3rd Cross Rd, Huchappa Layout, Govindaraja Nagar Ward, Madhura Nagar, Vijayanagar, Bengaluru, Karnataka 560040</t>
  </si>
  <si>
    <t>Lavonne CafÃ©</t>
  </si>
  <si>
    <t>[Cafe, Coffee shop, Vocational school]</t>
  </si>
  <si>
    <t>Lavonne CafÃ©, 263, 3rd Cross Rd, 2nd Stage, Defence Colony, Domlur, Bengaluru, Karnataka 560071</t>
  </si>
  <si>
    <t>Le terrace cafÃ©</t>
  </si>
  <si>
    <t>[Restaurant, Hookah bar]</t>
  </si>
  <si>
    <t>Le terrace cafÃ©, 13th Main Rd, Balachandra Layout, 2 Stage, Naagarabhaavi, Bengaluru, Karnataka 560056</t>
  </si>
  <si>
    <t>Michaelâ€™s Icecream Burger</t>
  </si>
  <si>
    <t>[Ice cream shop, Cafe]</t>
  </si>
  <si>
    <t>Michaelâ€™s Icecream Burger, 271, Akkipette Main Rd, Akkipete, Chickpet, Bengaluru, Karnataka 560053</t>
  </si>
  <si>
    <t>Mummyâ€™s thota</t>
  </si>
  <si>
    <t>[Garden]</t>
  </si>
  <si>
    <t>H84H+96 Mummyâ€™s thota, Murudi Hosahalli, Karnataka 562138</t>
  </si>
  <si>
    <t>Nickâ€™s Aqua Farm</t>
  </si>
  <si>
    <t>[Aquarium shop]</t>
  </si>
  <si>
    <t>Nickâ€™s Aqua Farm, Marvel Shine Apartment, opposite to iron fist fight club, Kaveri Layout, Mariyannapalya, Hebbal Kempapura, Bengaluru, Byatarayanapura CMC and OG Part, Karnataka 560024</t>
  </si>
  <si>
    <t>Park#2</t>
  </si>
  <si>
    <t>[N_A]</t>
  </si>
  <si>
    <t>N_A</t>
  </si>
  <si>
    <t>Pashas kitty cattery {sale Exotic persian,mainecoon,Bengal,Himalayan,british short hair &amp; ect cats &amp; kitten buy in Bangalore}</t>
  </si>
  <si>
    <t>[Cattery, Cat breeder, Kite shop, Pet groomer, Pet store]</t>
  </si>
  <si>
    <t>Pasha's kitty cattery {cats &amp; kittens sale in Bangalore}, Bharati Nagar, Shivaji Nagar, Bengaluru, Karnataka 560001</t>
  </si>
  <si>
    <t>Patanjali, #1171</t>
  </si>
  <si>
    <t>3HM7+Q66 Patanjali, #1171, Bengaluru, 6th Block, Vidyaranyapura, Bengaluru, Karnataka 560097</t>
  </si>
  <si>
    <t>Phils'Villa #24 Pocket 5 AWHO VV</t>
  </si>
  <si>
    <t>Phils'Villa #24 Pocket 5 AWHO VV, Phase-1 Villa-16, EMBASSY BOULEVARD, Vasanth Vihar Pocket-5, PHASE-1, Hosahalli, Bengaluru, Billamaranahalli, Karnataka 562157</t>
  </si>
  <si>
    <t>PICK your PURRRâ„¢ Ã— Our world, where the 'Love for Pets' meets the 'Art of Matchmaking'!</t>
  </si>
  <si>
    <t>Sy no and 125, PICK your PURRRâ„¢ Ã— Our world, where the 'Love for Pets' meets the 'Art of Matchmaking'!, Sri Vandana Orchid, 2B, Lakshmi St, Nrupathunga Nagar, Sector 2, 8th Phase, J. P. Nagar, Bengaluru, Kothnur, Karnataka 560078</t>
  </si>
  <si>
    <t>PILLAR114 Bar â€¢ Restaurant</t>
  </si>
  <si>
    <t>[Bar]</t>
  </si>
  <si>
    <t>PILLAR114 Bar â€¢ Restaurant, ITPL Main Rd, opp. to metro Pillar 114, Kamadhenu Nagar, B Narayanapura, Mahadevapura, Bengaluru, Karnataka 560016</t>
  </si>
  <si>
    <t>Rajarajeshwari NagarÂ Station</t>
  </si>
  <si>
    <t>transport</t>
  </si>
  <si>
    <t>Roys @ RMV</t>
  </si>
  <si>
    <t>[Electronics store]</t>
  </si>
  <si>
    <t>Roys @ RMV, 2/6, Daffodils, Ground Floor, 80 Feet Rd, R.M.V. 2nd Stage, Bengaluru, Karnataka 560094</t>
  </si>
  <si>
    <t>S M P Bar &amp; Restaurant (à²Žà²¸à³_x008d_ à²Žà²‚ à²ªà²¿ à²¬à²¾à²°à³_x008d_ &amp; à²°à³†à²¸à³_x008d_à²Ÿà³‹à²°à³†à²‚à²Ÿà³_x008d_)</t>
  </si>
  <si>
    <t>S M P Bar &amp; Restaurant (à²Žà²¸à³_x008d_ à²Žà²‚ à²ªà²¿ à²¬à²¾à²°à³_x008d_ &amp; à²°à³†à²¸à³_x008d_à²Ÿà³‹à²°à³†à²‚à²Ÿà³_x008d_), No 177/2, Singena Agrahara Village, Sarjapura Hobli, Anekal, Taluk, Bengaluru, Karnataka 560099</t>
  </si>
  <si>
    <t>SÃ¼ÃŸigkeit</t>
  </si>
  <si>
    <t>J475+8R SÃ¼ÃŸigkeit, Tippur, Karnataka 571433</t>
  </si>
  <si>
    <t>SLP GROUP ï¸_x008f_ PLASTIC RECYCLING SOLUTION</t>
  </si>
  <si>
    <t>[Recycling center]</t>
  </si>
  <si>
    <t>SLP GROUP ï¸_x008f_ PLASTIC RECYCLING SOLUTION, Maane estate, Bengaluru, Karnataka 560074</t>
  </si>
  <si>
    <t>Snack bar à²¸à³_x008d_à²¯à³_x008d_à²¨à²¾à²•à³_x008d_ à²¬à²¾à²°à³_x008d_</t>
  </si>
  <si>
    <t>Snack bar à²¸à³_x008d_à²¯à³_x008d_à²¨à²¾à²•à³_x008d_ à²¬à²¾à²°à³_x008d_, #3431/G, Vijayanagar 7th main subbanna garden, Bengaluru, Karnataka 560040</t>
  </si>
  <si>
    <t>Sulikere District Forest à²¸à³‚à²²à²¿à²•à³†à²°à³† à²œà²¿à²²à³_x008d_à²²à²¾ à²…à²°à²£à³_x008d_à²¯</t>
  </si>
  <si>
    <t>WCGP+88 Sulikere District Forest à²¸à³‚à²²à²¿à²•à³†à²°à³† à²œà²¿à²²à³_x008d_à²²à²¾ à²…à²°à²£à³_x008d_à²¯, Bengaluru, Karnataka 560060</t>
  </si>
  <si>
    <t>Sulikere Tree Park à²¸à³_x0081_à²²à²¿à²•à³†à²°à³† à²¸à²¸à³_x008d_à²¯à³‹à²¦à³_x008d_à²¯à²¾à²¨</t>
  </si>
  <si>
    <t>WCJQ+RH8 Sulikere Tree Park à²¸à³_x0081_à²²à²¿à²•à³†à²°à³† à²¸à²¸à³_x008d_à²¯à³‹à²¦à³_x008d_à²¯à²¾à²¨, Margondanahalli, Karnataka 560060</t>
  </si>
  <si>
    <t>Syed afnan Ø³ÛŒØ¯ Ø§Ù_x0081_Ù†Ø§Ù†</t>
  </si>
  <si>
    <t>M639+M43 Syed afnan Ø³ÛŒØ¯ Ø§Ù_x0081_Ù†Ø§Ù†, Channapatna, Karnataka 562160</t>
  </si>
  <si>
    <t>Thopaiahâ€™s</t>
  </si>
  <si>
    <t>Thopaiahâ€™s, 1011, 5th block, 18th main, 66th Cross Rd, Rajajinagar, Bengaluru, Karnataka 560010</t>
  </si>
  <si>
    <t>Vet doctor on Call 24*7</t>
  </si>
  <si>
    <t>[Emergency veterinarian service, Surgical center, Veterinarian, Veterinary pharmacy]</t>
  </si>
  <si>
    <t>Vet doctor on Call 24*7, Bhanu gym, road, shantinagara layout, Devanahalli, Southegowdanahalli, Karnataka 562110</t>
  </si>
  <si>
    <t>Vinayaka Bar And Restaurant à²µà²¿à²¨à²¾à²¯à²•à³_x008d_ à²¬à²¾à²°à³_x008d_ à²®à²¤à³_x008d_à²¤à³_x0081_ à²°à³†à²¸à³_x008d_à²Ÿà³‹à²°à³†à²‚à²Ÿà³_x008d_à²¸à³_x008d_</t>
  </si>
  <si>
    <t>[Bar restaurant furniture store]</t>
  </si>
  <si>
    <t>XCFC+RW8 Vinayaka Bar And Restaurant à²µà²¿à²¨à²¾à²¯à²•à³_x008d_ à²¬à²¾à²°à³_x008d_ à²®à²¤à³_x008d_à²¤à³_x0081_ à²°à³†à²¸à³_x008d_à²Ÿà³‹à²°à³†à²‚à²Ÿà³_x008d_à²¸à³_x008d_, Honniganahatti, Karnataka 562130</t>
  </si>
  <si>
    <t>Visitorâ€™s Parking</t>
  </si>
  <si>
    <t>[Parking lot for motorcycles]</t>
  </si>
  <si>
    <t>Visitorâ€™s Parking, 2, Vittal Mallya Rd, D' Souza Layout, Ashok Nagar, Bengaluru, Karnataka 560001</t>
  </si>
  <si>
    <t>Wagâ€™ n tails</t>
  </si>
  <si>
    <t>Wagâ€™ n tails, 1st temple Street, 15th Cross Rd, Bengaluru, Karnataka 560021</t>
  </si>
  <si>
    <t>Works Of Art à²•à²²à³†à²¯ à²•à³†à²²à²¸à²—à²³à³_x0081_</t>
  </si>
  <si>
    <t>[Art gallery]</t>
  </si>
  <si>
    <t>Works Of Art à²•à²²à³†à²¯ à²•à³†à²²à²¸à²—à²³à³_x0081_, 29, Museum Rd, Shanthala Nagar, Ashok Nagar, Bengaluru, Karnataka 560001</t>
  </si>
  <si>
    <t>Your dream pup &amp; pets , @ Varthur Whitfield Bangalore dog breeder</t>
  </si>
  <si>
    <t>Your dream pup &amp; pets , @ Varthur Whitfield Bangalore dog breeder, Madhura nagara 3rd stage near Bus stand Varthur, post, Bengaluru, Karnataka 560087</t>
  </si>
  <si>
    <t>category</t>
  </si>
  <si>
    <t>category_corrected</t>
  </si>
  <si>
    <t>top_category_corrected</t>
  </si>
  <si>
    <t>place_url</t>
  </si>
  <si>
    <t>Sri Sri Ayurveda Hospital - NABH accredited Multi Specialty Ayurveda Hospital in Bengaluru</t>
  </si>
  <si>
    <t>education</t>
  </si>
  <si>
    <t>college</t>
  </si>
  <si>
    <t>https://www.google.com/maps/place/?q=place_id:ChIJX2llU6lBrjsRHy9mpZHETPQ</t>
  </si>
  <si>
    <t>Evergreen Yoga &amp; Unisex Spa</t>
  </si>
  <si>
    <t>clinic</t>
  </si>
  <si>
    <t>https://www.google.com/maps/place/?q=place_id:ChIJu81T6fcTrjsRyHwVKm-2PSo</t>
  </si>
  <si>
    <t>KLAY Electronic City, Phase 1 - Preschools and Daycare</t>
  </si>
  <si>
    <t>business_center</t>
  </si>
  <si>
    <t>https://www.google.com/maps/place/?q=place_id:ChIJ_fyNuIVsrjsRrCA8n9jyvuY</t>
  </si>
  <si>
    <t>Lenskart.com at Vijaya Bank Layout, Bengaluru</t>
  </si>
  <si>
    <t>retail</t>
  </si>
  <si>
    <t>shopping_mall</t>
  </si>
  <si>
    <t>https://www.google.com/maps/place/?q=place_id:ChIJX6aef0IVrjsRYDP7A3g8Pbw</t>
  </si>
  <si>
    <t>The Oxford College of Physiotherapy</t>
  </si>
  <si>
    <t>https://www.google.com/maps/place/?q=place_id:ChIJIxyCA3IVrjsRItvygXh2Kno</t>
  </si>
  <si>
    <t>Rajajinagar IT Park</t>
  </si>
  <si>
    <t>https://www.google.com/maps/place/?q=place_id:ChIJ5_0fIvA9rjsRCItDPp96rko</t>
  </si>
  <si>
    <t>Optical Express</t>
  </si>
  <si>
    <t>https://www.google.com/maps/place/?q=place_id:ChIJc0A56lVsrjsRwJe1ChLB8yU</t>
  </si>
  <si>
    <t>Wellness Forever Pharmacy</t>
  </si>
  <si>
    <t>grocery_store</t>
  </si>
  <si>
    <t>https://www.google.com/maps/place/?q=place_id:ChIJmWnRB7sVrjsRM9Zsd0FRHXU</t>
  </si>
  <si>
    <t>Dayananda Sagar University (DSU) - City Campus</t>
  </si>
  <si>
    <t>https://www.google.com/maps/place/?q=place_id:ChIJnd7aI7AUrjsREdc7MFUuJzU</t>
  </si>
  <si>
    <t>Kairali Ayurvedic Research &amp; Treatment Centre-Since 1979</t>
  </si>
  <si>
    <t>https://www.google.com/maps/place/?q=place_id:ChIJVVVV0ZA9rjsRl9yzS1kUa8Y</t>
  </si>
  <si>
    <t>Lakshmi Medical Centre</t>
  </si>
  <si>
    <t>shoe_store</t>
  </si>
  <si>
    <t>https://www.google.com/maps/place/?q=place_id:ChIJtS9h9KAVrjsROG-t7WIDvUQ</t>
  </si>
  <si>
    <t>Curefit Kitchen Hsr</t>
  </si>
  <si>
    <t>restaurant</t>
  </si>
  <si>
    <t>https://www.google.com/maps/place/?q=place_id:ChIJL2kXePIUrjsR7VjBg-JIOag</t>
  </si>
  <si>
    <t>JD Institute of Fashion Technology</t>
  </si>
  <si>
    <t>https://www.google.com/maps/place/?q=place_id:ChIJ365MV4cWrjsRwwas5URhL40</t>
  </si>
  <si>
    <t>VET School JP Nagar - Schools, Primary Schools, South Bangalore</t>
  </si>
  <si>
    <t>animal</t>
  </si>
  <si>
    <t>https://www.google.com/maps/place/?q=place_id:ChIJM6I8kDUVrjsRL4MHTTWpHbQ</t>
  </si>
  <si>
    <t>Sri Sri Ravi Shankar Art of Living</t>
  </si>
  <si>
    <t>https://www.google.com/maps/place/?q=place_id:ChIJy_o6hIhBrjsRw9IzJjPEqbY</t>
  </si>
  <si>
    <t>Yeshas Academy Jayanagar</t>
  </si>
  <si>
    <t>recreation</t>
  </si>
  <si>
    <t>https://www.google.com/maps/place/?q=place_id:ChIJM-aKBZgVrjsR5gilwwxxOL4</t>
  </si>
  <si>
    <t>T.I.M.E. Indiranagar - CAT,GMAT,GRE,IPM,CLAT</t>
  </si>
  <si>
    <t>https://www.google.com/maps/place/?q=place_id:ChIJURTceWQWrjsRTsfPmFqUiiU</t>
  </si>
  <si>
    <t>Raghunath Learning Centre</t>
  </si>
  <si>
    <t>https://www.google.com/maps/place/?q=place_id:ChIJhaZAhg4WrjsR-hQRwk-1ehQ</t>
  </si>
  <si>
    <t>Byju's - The Learning App</t>
  </si>
  <si>
    <t>https://www.google.com/maps/place/?q=place_id:ChIJt-Mx9RsTrjsRnPt_9UTI_to</t>
  </si>
  <si>
    <t>RS Academy</t>
  </si>
  <si>
    <t>park</t>
  </si>
  <si>
    <t>https://www.google.com/maps/place/?q=place_id:ChIJtV5nj_4XrjsRk-yc7o4jzPo</t>
  </si>
  <si>
    <t>IGNITE INDIA - OLD Admin OFFICE | NEW Admission Office is in the 27th main road, above Polar Bear for NIFT/NID/NATA/IIT-UCEED</t>
  </si>
  <si>
    <t>https://www.google.com/maps/place/?q=place_id:ChIJyQ5Kep0UrjsRly-gkJEV4Po</t>
  </si>
  <si>
    <t>NIMHANS Library</t>
  </si>
  <si>
    <t>https://www.google.com/maps/place/?q=place_id:ChIJVTJUJLcVrjsRvMPELZOx0QU</t>
  </si>
  <si>
    <t>MCJ Accounting Training Institute - Best Accounting and Taxation Training center in Basavangudi</t>
  </si>
  <si>
    <t>https://www.google.com/maps/place/?q=place_id:ChIJcfIy6KIVrjsRIINUGN_6BuE</t>
  </si>
  <si>
    <t>Market Fresh - Supermarket</t>
  </si>
  <si>
    <t>bar_pub</t>
  </si>
  <si>
    <t>https://www.google.com/maps/place/?q=place_id:ChIJdYgUZHRBrjsR9pjVPZ74fNQ</t>
  </si>
  <si>
    <t>Grand fresh hyper market</t>
  </si>
  <si>
    <t>https://www.google.com/maps/place/?q=place_id:ChIJO3EQKe5trjsR_dlWMLy4B2I</t>
  </si>
  <si>
    <t>Banana Club</t>
  </si>
  <si>
    <t>https://www.google.com/maps/place/?q=place_id:ChIJgy_Gue4VrjsRv9pYAKtH1U0</t>
  </si>
  <si>
    <t>Little Elly - Preschool in Banashankari 2nd Stage, Bengaluru | Nursery | Day Care | Kindergarten</t>
  </si>
  <si>
    <t>https://www.google.com/maps/place/?q=place_id:ChIJGRhMCH8VrjsRYanoeNiIGDk</t>
  </si>
  <si>
    <t>Kendriya Vidyalaya - DRDO Bangalore</t>
  </si>
  <si>
    <t>https://www.google.com/maps/place/?q=place_id:ChIJ84DBbU8RrjsRvgfGLSVil7Y</t>
  </si>
  <si>
    <t>College Of Fine Arts, Karnataka Chitrakala Parishath</t>
  </si>
  <si>
    <t>https://www.google.com/maps/place/?q=place_id:ChIJt5mE-A4_rjsROsFrg_cBsDQ</t>
  </si>
  <si>
    <t>Blooming Flowers School</t>
  </si>
  <si>
    <t>https://www.google.com/maps/place/?q=place_id:ChIJPVChcWxqrjsRW_gp8yZZY_0</t>
  </si>
  <si>
    <t>GymX, Fitness Redefined - Available at cult.fit - Gyms in Marathahalli, Bangalor</t>
  </si>
  <si>
    <t>https://www.google.com/maps/place/?q=place_id:ChIJSbNmUzUSrjsRG1bS-8U8f48</t>
  </si>
  <si>
    <t>Brainobrain RR Nagar</t>
  </si>
  <si>
    <t>gym_fitness</t>
  </si>
  <si>
    <t>https://www.google.com/maps/place/?q=place_id:ChIJxbjiSaY_rjsR2xC5BEFm21A</t>
  </si>
  <si>
    <t>Tots N Teens Gym- 4-15 year KIDS GYMNASTICS</t>
  </si>
  <si>
    <t>https://www.google.com/maps/place/?q=place_id:ChIJyyYi488TrjsRC-cq0_TTDEo</t>
  </si>
  <si>
    <t>Sankalpa Ayurveda clinic</t>
  </si>
  <si>
    <t>https://www.google.com/maps/place/?q=place_id:ChIJnbyeapwUrjsRcP300C3fiUk</t>
  </si>
  <si>
    <t>keerthana computer coaching and madhu tax consultancy services</t>
  </si>
  <si>
    <t>electronic_store</t>
  </si>
  <si>
    <t>https://www.google.com/maps/place/?q=place_id:ChIJlwKhTnRrrjsR_7TNRVpdDSE</t>
  </si>
  <si>
    <t>Specsmakers - Electronic City Doddathoguru</t>
  </si>
  <si>
    <t>https://www.google.com/maps/place/?q=place_id:ChIJebETn8NrrjsRYhWGeqiVSb0</t>
  </si>
  <si>
    <t>Hamdard Wellness Bengaluru</t>
  </si>
  <si>
    <t>https://www.google.com/maps/place/?q=place_id:ChIJT0CJlz4XrjsRJcX8F7EUdjo</t>
  </si>
  <si>
    <t>Hamsa</t>
  </si>
  <si>
    <t>https://www.google.com/maps/place/?q=place_id:ChIJcUU1nDw-rjsROsN6ZcHjDco</t>
  </si>
  <si>
    <t>St Joseph's Institute of Management</t>
  </si>
  <si>
    <t>https://www.google.com/maps/place/?q=place_id:ChIJt0yeJn8WrjsRrYtQhi_iP-o</t>
  </si>
  <si>
    <t>Super Gym - Available on cult.fit - Gyms in Mahadevapura, Bangalore</t>
  </si>
  <si>
    <t>https://www.google.com/maps/place/?q=place_id:ChIJWxbNeRYRrjsR7FoYBiGHFLQ</t>
  </si>
  <si>
    <t>Ear Solutions - Best Hearing Aid Clinic in Bangalore | Audiologist | Free Hearing Test</t>
  </si>
  <si>
    <t>https://www.google.com/maps/place/?q=place_id:ChIJ90puSJsVrjsR36bCUOP2nvo</t>
  </si>
  <si>
    <t>Titan Eye+ at Harlur, Bengaluru</t>
  </si>
  <si>
    <t>https://www.google.com/maps/place/?q=place_id:ChIJi3z32YsTrjsRYo8gTNRevYU</t>
  </si>
  <si>
    <t>Jayashree Speciality Hospital</t>
  </si>
  <si>
    <t>https://www.google.com/maps/place/?q=place_id:ChIJlbqNxCQWrjsRQPQioNTUcBg</t>
  </si>
  <si>
    <t>Titan Eye+ at HSR Layout, Bangalore</t>
  </si>
  <si>
    <t>https://www.google.com/maps/place/?q=place_id:ChIJBc8qRYAUrjsRFqcHEY74Rgk</t>
  </si>
  <si>
    <t>Pet Planet</t>
  </si>
  <si>
    <t>supermarket</t>
  </si>
  <si>
    <t>https://www.google.com/maps/place/?q=place_id:ChIJPc7fLncXrjsRUmHKYvChb0s</t>
  </si>
  <si>
    <t>Dr Akbar Baig Vijay Nagar</t>
  </si>
  <si>
    <t>https://www.google.com/maps/place/?q=place_id:ChIJjfhAeec9rjsRncS9vf7ClL4</t>
  </si>
  <si>
    <t>RineX</t>
  </si>
  <si>
    <t>https://www.google.com/maps/place/?q=place_id:ChIJgZnKn48VrjsRJRYzJcCttls</t>
  </si>
  <si>
    <t>BEL FITNESS Devarabisanahalli</t>
  </si>
  <si>
    <t>https://www.google.com/maps/place/?q=place_id:ChIJ39-tOmkTrjsRzh-MCVErX-U</t>
  </si>
  <si>
    <t>Lucky Paws - Zikson's Kennels- Dog Sales &amp; Puppies Sales</t>
  </si>
  <si>
    <t>https://www.google.com/maps/place/?q=place_id:ChIJ5wQcC2wVrjsR6YQsZB0sMyU</t>
  </si>
  <si>
    <t>International Institute of Information Technology, Bangalore</t>
  </si>
  <si>
    <t>https://www.google.com/maps/place/?q=place_id:ChIJDzR_61oTrjsREcYqDfRq2Do</t>
  </si>
  <si>
    <t>Shri Jagannatha Swamy Temple (ISKCON Vaikuntha Betta)</t>
  </si>
  <si>
    <t>https://www.google.com/maps/place/?q=place_id:ChIJKb55Q88_rjsRZyrGhlDTttg</t>
  </si>
  <si>
    <t>Imarticus Bangalore Koramangala - Data Science, Analytics &amp; Investment Banking Training Institute</t>
  </si>
  <si>
    <t>https://www.google.com/maps/place/?q=place_id:ChIJkXeSAEQUrjsRJIkXCxp90PY</t>
  </si>
  <si>
    <t>Aarogyadwar Holistic Center Yoga and Wellness</t>
  </si>
  <si>
    <t>https://www.google.com/maps/place/?q=place_id:ChIJpa1fa7MTrjsRP-HiAlondrk</t>
  </si>
  <si>
    <t>SOUL : YOGA &amp; WELLNESS</t>
  </si>
  <si>
    <t>https://www.google.com/maps/place/?q=place_id:ChIJfanAIvgVrjsRRuvcb0Ix12A</t>
  </si>
  <si>
    <t>Seshadripuram Law College</t>
  </si>
  <si>
    <t>https://www.google.com/maps/place/?q=place_id:ChIJ4wA7ixAWrjsRSdUaGSzWDb0</t>
  </si>
  <si>
    <t>ALLEN Career Institute, Indiranagar Campus, Bengaluru</t>
  </si>
  <si>
    <t>https://www.google.com/maps/place/?q=place_id:ChIJ77OKSqYWrjsRbwxZDg-P9xg</t>
  </si>
  <si>
    <t>OLIVE HEALTHCARE - Herbal Unani Multi-Speciality Clinic &amp; Cupping Centre</t>
  </si>
  <si>
    <t>https://www.google.com/maps/place/?q=place_id:ChIJ28eaUIoVrjsRdgw3HLVj24E</t>
  </si>
  <si>
    <t>An.Fit - Available on cult.fit, Gyms in CV Raman Nagar, Bangalore</t>
  </si>
  <si>
    <t>https://www.google.com/maps/place/?q=place_id:ChIJ-Vw1ZqMRrjsRkanKvt2DZZ4</t>
  </si>
  <si>
    <t>Apollo Pharmacy Electronic City</t>
  </si>
  <si>
    <t>https://www.google.com/maps/place/?q=place_id:ChIJxTXKrXtrrjsRUsAvY8zgXfM</t>
  </si>
  <si>
    <t>Hillside College of Pharmacy College B.Pharmacy, D.Pharmacy, M.Pharmacy, Doctor of Pharmacy</t>
  </si>
  <si>
    <t>https://www.google.com/maps/place/?q=place_id:ChIJKSOBvfE_rjsRLH7OnnkQnRA</t>
  </si>
  <si>
    <t>Indian Gymkhana Club</t>
  </si>
  <si>
    <t>https://www.google.com/maps/place/?q=place_id:ChIJK58pFPIWrjsRFcAyvLFfeVg</t>
  </si>
  <si>
    <t>SIP Abacus Chamarajpet</t>
  </si>
  <si>
    <t>https://www.google.com/maps/place/?q=place_id:ChIJjyzO5CUWrjsRewdFf4GUFuo</t>
  </si>
  <si>
    <t>Samyama Yoga Mahavidyalaya / Health and Wellness</t>
  </si>
  <si>
    <t>https://www.google.com/maps/place/?q=place_id:ChIJ1bzPO9pvBRER4CAx-syZLCg</t>
  </si>
  <si>
    <t>We Nurture Foundation Charitable Trust</t>
  </si>
  <si>
    <t>https://www.google.com/maps/place/?q=place_id:ChIJbdssETEVrjsRbnF8CKLscOI</t>
  </si>
  <si>
    <t>Indian Railways Reservation Counter</t>
  </si>
  <si>
    <t>https://www.google.com/maps/place/?q=place_id:ChIJQz6BmZgVrjsRf0PmdAdYISM</t>
  </si>
  <si>
    <t>Shreya Hearing Clinic</t>
  </si>
  <si>
    <t>https://www.google.com/maps/place/?q=place_id:ChIJo_______uDsRGFqzSwYXFaQ</t>
  </si>
  <si>
    <t>VivekaHamsa</t>
  </si>
  <si>
    <t>https://www.google.com/maps/place/?q=place_id:ChIJQ7RJWiM-rjsR4ZvGjty4dZo</t>
  </si>
  <si>
    <t>CADD Centre</t>
  </si>
  <si>
    <t>https://www.google.com/maps/place/?q=place_id:ChIJaQpxEec9rjsRgMH-SKM9Lmw</t>
  </si>
  <si>
    <t>Own Your Nails Salon &amp; Academy</t>
  </si>
  <si>
    <t>salon</t>
  </si>
  <si>
    <t>https://www.google.com/maps/place/?q=place_id:ChIJ81URhdIVrjsRGrZCTSKGUoI</t>
  </si>
  <si>
    <t>Swetha Aquarium</t>
  </si>
  <si>
    <t>https://www.google.com/maps/place/?q=place_id:ChIJk2CX5wo-rjsRE31-Zz8EFc4</t>
  </si>
  <si>
    <t>St. Josephâ€™s Pre-University College</t>
  </si>
  <si>
    <t>museum</t>
  </si>
  <si>
    <t>https://www.google.com/maps/place/?q=place_id:ChIJezZqpYAWrjsR0NOXoQSI4tU</t>
  </si>
  <si>
    <t>Dream World For Kids</t>
  </si>
  <si>
    <t>https://www.google.com/maps/place/?q=place_id:ChIJ_QBQ_q4_rjsRWSXWgKpjN64</t>
  </si>
  <si>
    <t>Taurus Fitness - Available on cult.fit - Gyms in Rajajinagar, Bangalore</t>
  </si>
  <si>
    <t>https://www.google.com/maps/place/?q=place_id:ChIJITYyxq49rjsRvkcoja4q0RI</t>
  </si>
  <si>
    <t>Silk N Shine professional Makeup Artist, Training Academy</t>
  </si>
  <si>
    <t>https://www.google.com/maps/place/?q=place_id:ChIJvRq4m4M9rjsRGvfd2yduIP0</t>
  </si>
  <si>
    <t>ALLEN Career Institute, Hsr Layout Campus, Bengaluru</t>
  </si>
  <si>
    <t>clothing_store</t>
  </si>
  <si>
    <t>https://www.google.com/maps/place/?q=place_id:ChIJGRM5lpkUrjsR3ot6-pi9Ipo</t>
  </si>
  <si>
    <t>Rita Academy</t>
  </si>
  <si>
    <t>hospital</t>
  </si>
  <si>
    <t>https://www.google.com/maps/place/?q=place_id:ChIJLyXorOQXrjsR7nFc-YhX7qQ</t>
  </si>
  <si>
    <t>Maitreya Temple (Hong Ci Monastery)</t>
  </si>
  <si>
    <t>religious_place</t>
  </si>
  <si>
    <t>https://www.google.com/maps/place/?q=place_id:ChIJVyDhuy8UrjsRowVWllnaxI4</t>
  </si>
  <si>
    <t>Dr. Bhatia's Medical Coaching Institute</t>
  </si>
  <si>
    <t>https://www.google.com/maps/place/?q=place_id:ChIJRS4oUM8VrjsR5oNWtdlS2HI</t>
  </si>
  <si>
    <t>Lenskart.com at Electronic City Phase 2</t>
  </si>
  <si>
    <t>https://www.google.com/maps/place/?q=place_id:ChIJQ4YUjy5trjsRqu9dlQMHb24</t>
  </si>
  <si>
    <t>Lenskart.com at Cox Town, Bengaluru</t>
  </si>
  <si>
    <t>https://www.google.com/maps/place/?q=place_id:ChIJcZUH7yEXrjsREu0CFIa6fz0</t>
  </si>
  <si>
    <t>IIG South - Best Award Winning Jewelry Design &amp; Gemology Educational Institution</t>
  </si>
  <si>
    <t>jewelry_store</t>
  </si>
  <si>
    <t>https://www.google.com/maps/place/?q=place_id:ChIJ4UR1gAoVrjsRE1Nw6HiKBks</t>
  </si>
  <si>
    <t>Bsc Academy</t>
  </si>
  <si>
    <t>https://www.google.com/maps/place/?q=place_id:ChIJrY6HteU9rjsR_Q3jL4E3lxM</t>
  </si>
  <si>
    <t>Ganesh Medicals</t>
  </si>
  <si>
    <t>https://www.google.com/maps/place/?q=place_id:ChIJucfQo54UrjsRdH4u66Zp57E</t>
  </si>
  <si>
    <t>Zivame (Jayanagar, Bengaluru)</t>
  </si>
  <si>
    <t>https://www.google.com/maps/place/?q=place_id:ChIJe1J5jqIVrjsRCNGErDU2rv0</t>
  </si>
  <si>
    <t>Vijayanagaram Ayurved Bhandar</t>
  </si>
  <si>
    <t>https://www.google.com/maps/place/?q=place_id:ChIJF8K6kd09rjsRfIXAqy8yxF4</t>
  </si>
  <si>
    <t>MedPlus Hari Om Nagar Mulund East</t>
  </si>
  <si>
    <t>https://www.google.com/maps/place/?q=place_id:ChIJJ0wYcIc9rjsR0WsMhrMPGFA</t>
  </si>
  <si>
    <t>Lenskart.com at RR Nagar, Bengaluru</t>
  </si>
  <si>
    <t>https://www.google.com/maps/place/?q=place_id:ChIJt5PKAH8_rjsRhzM_qKQYJFg</t>
  </si>
  <si>
    <t>Stayfit HUB Fitness Center</t>
  </si>
  <si>
    <t>https://www.google.com/maps/place/?q=place_id:ChIJydgH0OcVrjsRnWwUgeIpsm0</t>
  </si>
  <si>
    <t>Toni&amp;Guy Hairdressing, Nexus Koramangala Mall(Forum Mall)</t>
  </si>
  <si>
    <t>https://www.google.com/maps/place/?q=place_id:ChIJc4aSvNEVrjsRl-vbWGLrKZQ</t>
  </si>
  <si>
    <t>Keva Ayurveda BTM</t>
  </si>
  <si>
    <t>https://www.google.com/maps/place/?q=place_id:ChIJRyRjbvoUrjsRcjlAp3EmFlU</t>
  </si>
  <si>
    <t>Dr. Vasudha Paul's Clinic Best Diabetes Thyroid Endocrinologist Cardiologist Electronic City Bangalore</t>
  </si>
  <si>
    <t>https://www.google.com/maps/place/?q=place_id:ChIJh4aTkaFtrjsRACbnTLL8Npk</t>
  </si>
  <si>
    <t>Tapasya PU College</t>
  </si>
  <si>
    <t>https://www.google.com/maps/place/?q=place_id:ChIJiUVRuVk9rjsRN6riJaQTiJo</t>
  </si>
  <si>
    <t>Public Health Foundation of India, Bangalore Campus</t>
  </si>
  <si>
    <t>https://www.google.com/maps/place/?q=place_id:ChIJcX-37fo9rjsRp8Z0L4KPB_w</t>
  </si>
  <si>
    <t>Kerala Ayurveda Wellness Center</t>
  </si>
  <si>
    <t>https://www.google.com/maps/place/?q=place_id:ChIJi6r1mGMWrjsRcWVnlRdY92E</t>
  </si>
  <si>
    <t>Changeover Fitness Club - Available on Cult.fit | Gyms in Vijaynagar, Bangalore</t>
  </si>
  <si>
    <t>https://www.google.com/maps/place/?q=place_id:ChIJ-Qf53Iw9rjsRQXN3SAM-6I0</t>
  </si>
  <si>
    <t>Cult Gym Bommanahalli</t>
  </si>
  <si>
    <t>https://www.google.com/maps/place/?q=place_id:ChIJhQBPyy0VrjsR6H3WxcB82A8</t>
  </si>
  <si>
    <t>Partha Dental Skin Hair Clinic</t>
  </si>
  <si>
    <t>https://www.google.com/maps/place/?q=place_id:ChIJR6-A5cYXrjsRf__N7wgf1Eg</t>
  </si>
  <si>
    <t>Aanvii Hearing Care Clinic - Koramangala, Bangalore</t>
  </si>
  <si>
    <t>https://www.google.com/maps/place/?q=place_id:ChIJW1VVVVgUrjsR3FqHrWPzGmM</t>
  </si>
  <si>
    <t>NICT COMPUTER EDUCATION-Uttarahalli main road</t>
  </si>
  <si>
    <t>https://www.google.com/maps/place/?q=place_id:ChIJsdOilAY_rjsR1qRN15mMmts</t>
  </si>
  <si>
    <t>EuroKids Pre-School Rajarajeshwari Nagar, Best Preschool in Rajarajeshwari Nagar</t>
  </si>
  <si>
    <t>https://www.google.com/maps/place/?q=place_id:ChIJj_nttlc-rjsR4j2rgpij5-0</t>
  </si>
  <si>
    <t>Bata</t>
  </si>
  <si>
    <t>https://www.google.com/maps/place/?q=place_id:ChIJG-Zj4jM8rjsRLSxNUSxRMWI</t>
  </si>
  <si>
    <t>Bounce Salon &amp; Spa, Electronic City</t>
  </si>
  <si>
    <t>https://www.google.com/maps/place/?q=place_id:ChIJqxYYkS9rrjsRPe0QIb5Ujt8</t>
  </si>
  <si>
    <t>Lenskart.com at Rajaji Nagar, Bengaluru</t>
  </si>
  <si>
    <t>https://www.google.com/maps/place/?q=place_id:ChIJ-1N5pvM9rjsRSWVqICNXdN0</t>
  </si>
  <si>
    <t>Aanvii Hearing Care Clinic - HSR Layout, Bangalore</t>
  </si>
  <si>
    <t>https://www.google.com/maps/place/?q=place_id:ChIJ1cmJzJ0UrjsRoAb14JOYk0I</t>
  </si>
  <si>
    <t>Specsmakers Shree Ananthnagara</t>
  </si>
  <si>
    <t>https://www.google.com/maps/place/?q=place_id:ChIJDxvWqIVtrjsRDyyZkDJ6-MY</t>
  </si>
  <si>
    <t>Zara</t>
  </si>
  <si>
    <t>https://www.google.com/maps/place/?q=place_id:ChIJFaiNAgsRrjsRhTQ5Q44S5Nk</t>
  </si>
  <si>
    <t>MOMENTS FITNESS HUB 2.0 - Available on cult.fit - Gyms in Electronic City Phase I, Bengaluru</t>
  </si>
  <si>
    <t>https://www.google.com/maps/place/?q=place_id:ChIJ-cEm7-9rrjsRoaa1e6A5y2s</t>
  </si>
  <si>
    <t>Yakshagana Artist Pavan (Professional #Yakshagana Artist, Folk Dances and Folk Arts, Dancer, Chende Melam, Costumes, Make-up)</t>
  </si>
  <si>
    <t>https://www.google.com/maps/place/?q=place_id:ChIJy2-7hSU_rjsR3EgjG4NdRl0</t>
  </si>
  <si>
    <t>Clove Dental Clinic - Top Dentist in Srinivasnagar for RCT, Aligners, Braces, Implants, &amp; More</t>
  </si>
  <si>
    <t>https://www.google.com/maps/place/?q=place_id:ChIJBV2PG-A_rjsRU9ch4Qfa-8g</t>
  </si>
  <si>
    <t>ESI Dispensary</t>
  </si>
  <si>
    <t>https://www.google.com/maps/place/?q=place_id:ChIJaQoLJbQVrjsR_2uzgRswPuE</t>
  </si>
  <si>
    <t>Sunglass Hut</t>
  </si>
  <si>
    <t>https://www.google.com/maps/place/?q=place_id:ChIJUyuEWoAWrjsRteQPkZaeayE</t>
  </si>
  <si>
    <t>Blue Lagoon Aquarium &amp; Pet Shop</t>
  </si>
  <si>
    <t>https://www.google.com/maps/place/?q=place_id:ChIJ-7Tq7JMUrjsRf1wBLmNIyxY</t>
  </si>
  <si>
    <t>Catty foster (Cattery)</t>
  </si>
  <si>
    <t>https://www.google.com/maps/place/?q=place_id:ChIJWYboH3EVrjsRwL7q9aYydNk</t>
  </si>
  <si>
    <t>Henry Harvin | TEFL, Data Science , Medical Coding, HR Courses, Cyber Security, | Bangalore</t>
  </si>
  <si>
    <t>https://www.google.com/maps/place/?q=place_id:ChIJIRMZmQsVrjsRdUgvaPp1cuE</t>
  </si>
  <si>
    <t>Bata Store</t>
  </si>
  <si>
    <t>https://www.google.com/maps/place/?q=place_id:ChIJCacr0RIVrjsRbaxRI803ovw</t>
  </si>
  <si>
    <t>Royal Harvard Techno School</t>
  </si>
  <si>
    <t>https://www.google.com/maps/place/?q=place_id:ChIJPU95YqtsrjsRvNHemogQVvU</t>
  </si>
  <si>
    <t>Invictus Performance Lab Pvt Ltd</t>
  </si>
  <si>
    <t>https://www.google.com/maps/place/?q=place_id:ChIJ05Eda10WrjsRDEO7xB-ytss</t>
  </si>
  <si>
    <t>SIP Abacus Jayanagar</t>
  </si>
  <si>
    <t>https://www.google.com/maps/place/?q=place_id:ChIJBY815KEVrjsRHKDe7HMffIs</t>
  </si>
  <si>
    <t>Fabindia, HSR Layout</t>
  </si>
  <si>
    <t>https://www.google.com/maps/place/?q=place_id:ChIJW6QEae4VrjsRlqpiYAVxHtI</t>
  </si>
  <si>
    <t>Sapience Education (Tuition / Coaching)</t>
  </si>
  <si>
    <t>https://www.google.com/maps/place/?q=place_id:ChIJj_0JykcRrjsR04t2sb2s4xw</t>
  </si>
  <si>
    <t>Vedantu</t>
  </si>
  <si>
    <t>https://www.google.com/maps/place/?q=place_id:ChIJTUOBhJMUrjsR5msuILEG9mE</t>
  </si>
  <si>
    <t>FUERZA HSR - Available on cult.fit - Gyms in HSR Layout, Bengaluru</t>
  </si>
  <si>
    <t>https://www.google.com/maps/place/?q=place_id:ChIJXXQbimwVrjsRejMQLsMTjIo</t>
  </si>
  <si>
    <t>St Joseph's University</t>
  </si>
  <si>
    <t>https://www.google.com/maps/place/?q=place_id:ChIJFQ_b_dkVrjsRrs4jJRNSyN4</t>
  </si>
  <si>
    <t>Specsmakers Wilson Garden</t>
  </si>
  <si>
    <t>https://www.google.com/maps/place/?q=place_id:ChIJ6VUUnogVrjsRG0psfsvS-rM</t>
  </si>
  <si>
    <t>Drona The Fitness Gurukul - Available on cult.fit - Gyms in BDA Layout Bengaluru</t>
  </si>
  <si>
    <t>https://www.google.com/maps/place/?q=place_id:ChIJDR-thcc9rjsRnZ4xeGGwS7A</t>
  </si>
  <si>
    <t>Blue Turtle Club - Hiranandani Bannerghatta</t>
  </si>
  <si>
    <t>https://www.google.com/maps/place/?q=place_id:ChIJOR-BnitrrjsRwTQAJEKIS-A</t>
  </si>
  <si>
    <t>Apollo Pharmacy - DLF Township, Hubli</t>
  </si>
  <si>
    <t>https://www.google.com/maps/place/?q=place_id:ChIJBy8YoS9rrjsRdAhzzyqB-So</t>
  </si>
  <si>
    <t>MedPlus Doddankekkundi</t>
  </si>
  <si>
    <t>https://www.google.com/maps/place/?q=place_id:ChIJE2F92H0RrjsR7QG4HWtTzPs</t>
  </si>
  <si>
    <t>SHRED Fitness - Available on cult.fit - Gyms in Frazer Town, Bengaluru</t>
  </si>
  <si>
    <t>https://www.google.com/maps/place/?q=place_id:ChIJXxabEEIXrjsRf8wXBabt7JM</t>
  </si>
  <si>
    <t>NIMHANS Hospital, Clinical Psychology</t>
  </si>
  <si>
    <t>https://www.google.com/maps/place/?q=place_id:ChIJkwHQgewVrjsRquDV0ZZ-BfQ</t>
  </si>
  <si>
    <t>SHREE AYUSH MEDICAL AND GENERAL STORES</t>
  </si>
  <si>
    <t>https://www.google.com/maps/place/?q=place_id:ChIJQZlsVT4VrjsRgtob9l80R2Q</t>
  </si>
  <si>
    <t>Wellness Forever Pharmacy - Koramangala, Bengaluru</t>
  </si>
  <si>
    <t>https://www.google.com/maps/place/?q=place_id:ChIJFwy48mkVrjsRM--pbGSF46c</t>
  </si>
  <si>
    <t>KLAY Jayanagar - Preschools and Daycare</t>
  </si>
  <si>
    <t>https://www.google.com/maps/place/?q=place_id:ChIJfdncLp8VrjsRCXSa4whna70</t>
  </si>
  <si>
    <t>WE Fitness, Health and Wellness Center</t>
  </si>
  <si>
    <t>https://www.google.com/maps/place/?q=place_id:ChIJ48DtQBUVrjsRfsXmV_D9_2U</t>
  </si>
  <si>
    <t>Gold's Gym Basavanagudi</t>
  </si>
  <si>
    <t>https://www.google.com/maps/place/?q=place_id:ChIJpcA6t5MVrjsRlWmm25hMdWM</t>
  </si>
  <si>
    <t>Government S.K.S.J. Technology Institute</t>
  </si>
  <si>
    <t>https://www.google.com/maps/place/?q=place_id:ChIJt90LjXIWrjsRtQUPPK_FoZA</t>
  </si>
  <si>
    <t>Radcliffe Group of Schools - Bannerghatta, Bengaluru | CBSE School in Bannerghatta</t>
  </si>
  <si>
    <t>https://www.google.com/maps/place/?q=place_id:ChIJA8TH8CQVrjsR0t3HuPC_l04</t>
  </si>
  <si>
    <t>Seshadripuram Composite PU College</t>
  </si>
  <si>
    <t>https://www.google.com/maps/place/?q=place_id:ChIJZeOLdj0WrjsRjpuaVuGeW10</t>
  </si>
  <si>
    <t>SHREE KRISHNA COLLEGE MANTAPA</t>
  </si>
  <si>
    <t>https://www.google.com/maps/place/?q=place_id:ChIJmZC35xxrrjsRn7TTBJWlT94</t>
  </si>
  <si>
    <t>Brightside</t>
  </si>
  <si>
    <t>https://www.google.com/maps/place/?q=place_id:ChIJTyZPLckVrjsRGzpf0SDUv9c</t>
  </si>
  <si>
    <t>Lifecare Medicals - 21</t>
  </si>
  <si>
    <t>pet_care</t>
  </si>
  <si>
    <t>https://www.google.com/maps/place/?q=place_id:ChIJ63WLY4kVrjsRUhKGOYTRh1s</t>
  </si>
  <si>
    <t>Raytec Computer Education</t>
  </si>
  <si>
    <t>https://www.google.com/maps/place/?q=place_id:ChIJHeenXY89rjsR0GDY2jngZ-I</t>
  </si>
  <si>
    <t>Mantri Commercio</t>
  </si>
  <si>
    <t>https://www.google.com/maps/place/?q=place_id:ChIJnfdnPaQTrjsRNw7kTnTyR_8</t>
  </si>
  <si>
    <t>ASICS Store HSR Layout</t>
  </si>
  <si>
    <t>https://www.google.com/maps/place/?q=place_id:ChIJ-1OqjDgVrjsRupSpU5QqM7I</t>
  </si>
  <si>
    <t>Ishka Healthcare - Best Ayurveda Naturopathy and Yoga Clinic</t>
  </si>
  <si>
    <t>https://www.google.com/maps/place/?q=place_id:ChIJD7nJSJIVrjsRB623nWOepG4</t>
  </si>
  <si>
    <t>Global Mall</t>
  </si>
  <si>
    <t>cinema_hall</t>
  </si>
  <si>
    <t>https://www.google.com/maps/place/?q=place_id:ChIJ578aQJw_rjsRQzEamg0Jeic</t>
  </si>
  <si>
    <t>Ram Medicals | general medical Store</t>
  </si>
  <si>
    <t>https://www.google.com/maps/place/?q=place_id:ChIJ4dbZbxoUrjsRXQLbODY4sBU</t>
  </si>
  <si>
    <t>IMS Malleswaram - Leader in CAT, XAT, NMAT, SNAP, CMAT, IPMAT, BBA entrance prep, PGCET, MAT</t>
  </si>
  <si>
    <t>https://www.google.com/maps/place/?q=place_id:ChIJOyYEbyUWrjsRoBiJkIj3FPQ</t>
  </si>
  <si>
    <t>SGR Tutorials</t>
  </si>
  <si>
    <t>https://www.google.com/maps/place/?q=place_id:ChIJOxxgipgVrjsRw9iZTf0HNlA</t>
  </si>
  <si>
    <t>ORCHIDS The International School - C V Raman Nagar</t>
  </si>
  <si>
    <t>https://www.google.com/maps/place/?q=place_id:ChIJEW_qZ-ITrjsRs2kVxCbJOfo</t>
  </si>
  <si>
    <t>Government First Grade College</t>
  </si>
  <si>
    <t>https://www.google.com/maps/place/?q=place_id:ChIJo9M9cOA9rjsRAP3d9RK41XY</t>
  </si>
  <si>
    <t>Zen Fitnez Gym Nagarbhavi</t>
  </si>
  <si>
    <t>https://www.google.com/maps/place/?q=place_id:ChIJQRefTJ0-rjsR4q7ivMrHwoA</t>
  </si>
  <si>
    <t>NLiTN Holistic Wellness Center</t>
  </si>
  <si>
    <t>https://www.google.com/maps/place/?q=place_id:ChIJtTJ0mkMRrjsRXmo2VegFiTQ</t>
  </si>
  <si>
    <t>National Dairy Research Institute</t>
  </si>
  <si>
    <t>https://www.google.com/maps/place/?q=place_id:ChIJtZyzjTUUrjsRmSo5P16areo</t>
  </si>
  <si>
    <t>St. John's Medical College Hospital</t>
  </si>
  <si>
    <t>https://www.google.com/maps/place/?q=place_id:ChIJTS8ROVEUrjsRjvSIzCm5w6E</t>
  </si>
  <si>
    <t>Lenskart.com at Phoenix Market City Mall, Mahadevapura</t>
  </si>
  <si>
    <t>https://www.google.com/maps/place/?q=place_id:ChIJdbkRX-kWrjsRkTpsj9NUrkg</t>
  </si>
  <si>
    <t>Prism Eye Care - Rajajinagar</t>
  </si>
  <si>
    <t>https://www.google.com/maps/place/?q=place_id:ChIJw7asq_M9rjsR21w8U6Bg8-8</t>
  </si>
  <si>
    <t>Aanvii Hearing</t>
  </si>
  <si>
    <t>https://www.google.com/maps/place/?q=place_id:ChIJ6VWn4DM8rjsRKOg4Og5s4IU</t>
  </si>
  <si>
    <t>SPACE TUITIONS</t>
  </si>
  <si>
    <t>https://www.google.com/maps/place/?q=place_id:ChIJm8yX4eAVrjsR6_tpmLJrGag</t>
  </si>
  <si>
    <t>Manipal Center</t>
  </si>
  <si>
    <t>https://www.google.com/maps/place/?q=place_id:ChIJiyHRdoMWrjsRIK-uaDs2_e0</t>
  </si>
  <si>
    <t>Classic Fitness Academy Bangalore</t>
  </si>
  <si>
    <t>https://www.google.com/maps/place/?q=place_id:ChIJy3jhmKE_rjsR3iiMBood2TQ</t>
  </si>
  <si>
    <t>SIP ABACUS LAGGERE</t>
  </si>
  <si>
    <t>https://www.google.com/maps/place/?q=place_id:ChIJ5YusDs49rjsRDMT2OyiUI4s</t>
  </si>
  <si>
    <t>SRI VENKATESHWARA DENTAL COLLEGE AND HOSPITAL</t>
  </si>
  <si>
    <t>https://www.google.com/maps/place/?q=place_id:ChIJ3ZuFnUBqrjsROiCbsHYALpc</t>
  </si>
  <si>
    <t>ExamAscent Coaching Centre</t>
  </si>
  <si>
    <t>https://www.google.com/maps/place/?q=place_id:ChIJq4r8zf1rrjsRgWu02auc39k</t>
  </si>
  <si>
    <t>NI Analytics India| Tableau training | Data Analytics Training | Power BI Training | Azure Training| Full Stack Training.</t>
  </si>
  <si>
    <t>https://www.google.com/maps/place/?q=place_id:ChIJNXOYHNsVrjsRwxtRMrJFdyo</t>
  </si>
  <si>
    <t>Specsmakers - Mahakavi Kuvempu Rd</t>
  </si>
  <si>
    <t>https://www.google.com/maps/place/?q=place_id:ChIJA1p6OXc9rjsRwpmUZ5uovmo</t>
  </si>
  <si>
    <t>Laxmi medical and general store</t>
  </si>
  <si>
    <t>https://www.google.com/maps/place/?q=place_id:ChIJITrzjzgVrjsRao8HCfgOM1I</t>
  </si>
  <si>
    <t>Cult Gym Kasavanahalli</t>
  </si>
  <si>
    <t>https://www.google.com/maps/place/?q=place_id:ChIJDZk5rJITrjsRdnissbjcGts</t>
  </si>
  <si>
    <t>GOKUL MEDICAL AND GENERAL STORE</t>
  </si>
  <si>
    <t>https://www.google.com/maps/place/?q=place_id:ChIJ1ZkfoqMUrjsRkTNYO3oBlsE</t>
  </si>
  <si>
    <t>BYJUS Office</t>
  </si>
  <si>
    <t>https://www.google.com/maps/place/?q=place_id:ChIJt0rXbwYVrjsRB34jaEUKCtI</t>
  </si>
  <si>
    <t>HRX Gym JP Nagar by Cult.fit</t>
  </si>
  <si>
    <t>https://www.google.com/maps/place/?q=place_id:ChIJ0QlrKt4VrjsRwx9WkCbTRQI</t>
  </si>
  <si>
    <t>Apollo Pharmacy Frazertown Mosque Road</t>
  </si>
  <si>
    <t>https://www.google.com/maps/place/?q=place_id:ChIJl-rVifoWrjsRdiFyEnLlWXQ</t>
  </si>
  <si>
    <t>PES University Institute of Medical Sciences and Research</t>
  </si>
  <si>
    <t>https://www.google.com/maps/place/?q=place_id:ChIJ6UbxvvltrjsRLRzCDZpJ-rM</t>
  </si>
  <si>
    <t>Pet corner</t>
  </si>
  <si>
    <t>https://www.google.com/maps/place/?q=place_id:ChIJJXUK08sVrjsRPMMUQ8m3dBA</t>
  </si>
  <si>
    <t>Brijesh Patel Cricket Academy</t>
  </si>
  <si>
    <t>https://www.google.com/maps/place/?q=place_id:ChIJtblj99cVrjsR7q0sI_WUrgQ</t>
  </si>
  <si>
    <t>MAAC H.S.R Layout - 23+ Years of Teaching Experience in Animation, Game Design, Multimedia &amp; VFX</t>
  </si>
  <si>
    <t>https://www.google.com/maps/place/?q=place_id:ChIJmfgUVwwVrjsRvOBokXYCigc</t>
  </si>
  <si>
    <t>Goutham College</t>
  </si>
  <si>
    <t>https://www.google.com/maps/place/?q=place_id:ChIJs9VAVZA9rjsRIuGUSkKGKiA</t>
  </si>
  <si>
    <t>Apollo Pharmacy Domlur</t>
  </si>
  <si>
    <t>https://www.google.com/maps/place/?q=place_id:ChIJH5EOpxoUrjsRc2Zc8Y-B8Dk</t>
  </si>
  <si>
    <t>care.fit Medical and Diagnostics Centre Indiranagar</t>
  </si>
  <si>
    <t>https://www.google.com/maps/place/?q=place_id:ChIJkf6XSycXrjsRZWQGxzWmY9g</t>
  </si>
  <si>
    <t>Little Elly - Preschool in Electronic City, Bengaluru | Nursery | Day Care | Kindergarten</t>
  </si>
  <si>
    <t>https://www.google.com/maps/place/?q=place_id:ChIJz5I1CattrjsR_qspBjjzjmo</t>
  </si>
  <si>
    <t>Bodycraft Academy</t>
  </si>
  <si>
    <t>https://www.google.com/maps/place/?q=place_id:ChIJz4fWTU4UrjsRJAtDdWM7z7o</t>
  </si>
  <si>
    <t>CloudTailor HSR Layout</t>
  </si>
  <si>
    <t>https://www.google.com/maps/place/?q=place_id:ChIJvzsuucMVrjsRhj6zwA3idn4</t>
  </si>
  <si>
    <t>KLAY Ecospace, Bellandur - Preschools and Daycare</t>
  </si>
  <si>
    <t>https://www.google.com/maps/place/?q=place_id:ChIJr38lGQoTrjsRvykdWSFu1sc</t>
  </si>
  <si>
    <t>Hello Kids rose International preschool Daycare Summer Camp NTT Nobonagar Branch</t>
  </si>
  <si>
    <t>https://www.google.com/maps/place/?q=place_id:ChIJK3_z589qrjsRdc7kF8bSzuA</t>
  </si>
  <si>
    <t>Wow Kids Little Miracles (Pre-School)</t>
  </si>
  <si>
    <t>https://www.google.com/maps/place/?q=place_id:ChIJSbn_hdEUrjsRz5dABJwnaXM</t>
  </si>
  <si>
    <t>ICONIC FITNESS Koramangala 4th Block- Largest fitness chain in Bangalore | Best Rated | Unisex Fitness Centers | Gx Studio</t>
  </si>
  <si>
    <t>https://www.google.com/maps/place/?q=place_id:ChIJeYiLblYVrjsRjKfl1FGvkNg</t>
  </si>
  <si>
    <t>MCJ Accounting Training Institute - Best Accounting &amp; Taxation Training institute in Malleshwaram</t>
  </si>
  <si>
    <t>https://www.google.com/maps/place/?q=place_id:ChIJ24_ZjY8XrjsRiI7E_bLQGmk</t>
  </si>
  <si>
    <t>KIDZEE L&amp;T South City</t>
  </si>
  <si>
    <t>https://www.google.com/maps/place/?q=place_id:ChIJUYVnsjsVrjsRLuMX3XES0b0</t>
  </si>
  <si>
    <t>Karnataka Engineers Academy</t>
  </si>
  <si>
    <t>https://www.google.com/maps/place/?q=place_id:ChIJg_DEjrs9rjsRlsppUDXH-ks</t>
  </si>
  <si>
    <t>Vriddhi Institute Of Yoga</t>
  </si>
  <si>
    <t>https://www.google.com/maps/place/?q=place_id:ChIJo4O5yoA9rjsRhXDkRmO2PXg</t>
  </si>
  <si>
    <t>SIP Abacus Basavanagudi</t>
  </si>
  <si>
    <t>https://www.google.com/maps/place/?q=place_id:ChIJ-e_mvo4VrjsRxgOs-O9oEgE</t>
  </si>
  <si>
    <t>Pet Choice Centre</t>
  </si>
  <si>
    <t>https://www.google.com/maps/place/?q=place_id:ChIJQ62FjfU_rjsRYvH3VFqXZPU</t>
  </si>
  <si>
    <t>PES University Electronic City Campus</t>
  </si>
  <si>
    <t>https://www.google.com/maps/place/?q=place_id:ChIJwb4iy7xsrjsRdl79p7cwrUs</t>
  </si>
  <si>
    <t>KSIC Mysore Silk</t>
  </si>
  <si>
    <t>https://www.google.com/maps/place/?q=place_id:ChIJ93JvQYcWrjsRjiGKc6DWbnI</t>
  </si>
  <si>
    <t>Genesis Playhome and Daycare / Hello Kids Rajajinagar</t>
  </si>
  <si>
    <t>https://www.google.com/maps/place/?q=place_id:ChIJf1YBkSk9rjsRXC1H07YvwgY</t>
  </si>
  <si>
    <t>Specsmakers - Nagarbhavi Bangalore</t>
  </si>
  <si>
    <t>https://www.google.com/maps/place/?q=place_id:ChIJRzPx2SU_rjsRH4C_uevgtv4</t>
  </si>
  <si>
    <t>Specsmakers - JP Nagar 7th Phase</t>
  </si>
  <si>
    <t>coffee_shop</t>
  </si>
  <si>
    <t>https://www.google.com/maps/place/?q=place_id:ChIJhT1ONvIVrjsRS6AZZuLAsQo</t>
  </si>
  <si>
    <t>TONI&amp;GUY</t>
  </si>
  <si>
    <t>https://www.google.com/maps/place/?q=place_id:ChIJcS8MQ54VrjsRBp4ieVtuDfw</t>
  </si>
  <si>
    <t>EAA BROWS &amp; LIP by Dr.Sajesh</t>
  </si>
  <si>
    <t>https://www.google.com/maps/place/?q=place_id:ChIJkybLoP4UrjsRmBqzwiTN1io</t>
  </si>
  <si>
    <t>Bangalore Tennis Academy</t>
  </si>
  <si>
    <t>https://www.google.com/maps/place/?q=place_id:ChIJA8p4CEMVrjsRZ3FTgK3Adlo</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</si>
</sst>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rgb="FFFFFFFF"/>
      <name val="Calibri"/>
    </font>
    <font>
      <sz val="11.0"/>
      <color theme="0"/>
      <name val="Calibri"/>
    </font>
    <font>
      <color theme="1"/>
      <name val="Calibri"/>
    </font>
  </fonts>
  <fills count="5">
    <fill>
      <patternFill patternType="none"/>
    </fill>
    <fill>
      <patternFill patternType="lightGray"/>
    </fill>
    <fill>
      <patternFill patternType="solid">
        <fgColor rgb="FF7030A0"/>
        <bgColor rgb="FF7030A0"/>
      </patternFill>
    </fill>
    <fill>
      <patternFill patternType="solid">
        <fgColor theme="8"/>
        <bgColor theme="8"/>
      </patternFill>
    </fill>
    <fill>
      <patternFill patternType="solid">
        <fgColor theme="4"/>
        <bgColor theme="4"/>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2" numFmtId="0" xfId="0" applyBorder="1" applyFill="1" applyFont="1"/>
    <xf borderId="1" fillId="2" fontId="2" numFmtId="0" xfId="0" applyBorder="1" applyFont="1"/>
    <xf borderId="0" fillId="0" fontId="3" numFmtId="0" xfId="0" applyFont="1"/>
    <xf borderId="1"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71"/>
    <col customWidth="1" min="2" max="3" width="8.71"/>
    <col customWidth="1" min="4" max="4" width="14.14"/>
    <col customWidth="1" min="5" max="5" width="89.29"/>
    <col customWidth="1" min="6" max="6" width="164.86"/>
    <col customWidth="1" min="7" max="26" width="8.71"/>
  </cols>
  <sheetData>
    <row r="1" ht="14.25" customHeight="1">
      <c r="A1" s="1" t="s">
        <v>0</v>
      </c>
      <c r="B1" s="2" t="s">
        <v>1</v>
      </c>
      <c r="C1" s="2" t="s">
        <v>2</v>
      </c>
      <c r="D1" s="2" t="s">
        <v>3</v>
      </c>
      <c r="E1" s="2" t="s">
        <v>4</v>
      </c>
      <c r="F1" s="3" t="s">
        <v>5</v>
      </c>
      <c r="G1" s="2" t="s">
        <v>6</v>
      </c>
      <c r="H1" s="2"/>
      <c r="I1" s="2"/>
      <c r="J1" s="2"/>
      <c r="K1" s="2"/>
      <c r="L1" s="2"/>
      <c r="M1" s="2"/>
      <c r="N1" s="2"/>
      <c r="O1" s="2"/>
      <c r="P1" s="2"/>
      <c r="Q1" s="2"/>
      <c r="R1" s="2"/>
      <c r="S1" s="2"/>
      <c r="T1" s="2"/>
      <c r="U1" s="2"/>
      <c r="V1" s="2"/>
      <c r="W1" s="2"/>
      <c r="X1" s="2"/>
      <c r="Y1" s="2"/>
      <c r="Z1" s="2"/>
    </row>
    <row r="2" ht="14.25" customHeight="1">
      <c r="A2" s="4" t="s">
        <v>7</v>
      </c>
      <c r="B2" s="4">
        <v>12.9921264648437</v>
      </c>
      <c r="C2" s="4">
        <v>77.6778717041015</v>
      </c>
      <c r="D2" s="4" t="s">
        <v>8</v>
      </c>
      <c r="E2" s="4" t="s">
        <v>9</v>
      </c>
      <c r="F2" s="4" t="s">
        <v>10</v>
      </c>
      <c r="G2" s="4">
        <v>560016.0</v>
      </c>
    </row>
    <row r="3" ht="14.25" customHeight="1">
      <c r="A3" s="4" t="s">
        <v>11</v>
      </c>
      <c r="B3" s="4">
        <v>12.8993997573852</v>
      </c>
      <c r="C3" s="4">
        <v>77.5625</v>
      </c>
      <c r="D3" s="4" t="s">
        <v>12</v>
      </c>
      <c r="E3" s="4" t="s">
        <v>13</v>
      </c>
      <c r="F3" s="4" t="s">
        <v>14</v>
      </c>
      <c r="G3" s="4">
        <v>560111.0</v>
      </c>
    </row>
    <row r="4" ht="14.25" customHeight="1">
      <c r="A4" s="4" t="s">
        <v>15</v>
      </c>
      <c r="B4" s="4">
        <v>12.9780054092407</v>
      </c>
      <c r="C4" s="4">
        <v>77.639892578125</v>
      </c>
      <c r="D4" s="4" t="s">
        <v>12</v>
      </c>
      <c r="E4" s="4" t="s">
        <v>16</v>
      </c>
      <c r="F4" s="4" t="s">
        <v>17</v>
      </c>
      <c r="G4" s="4">
        <v>560038.0</v>
      </c>
    </row>
    <row r="5" ht="14.25" customHeight="1">
      <c r="A5" s="4" t="s">
        <v>18</v>
      </c>
      <c r="B5" s="4">
        <v>12.864499092102</v>
      </c>
      <c r="C5" s="4">
        <v>77.7695922851562</v>
      </c>
      <c r="D5" s="4" t="s">
        <v>19</v>
      </c>
      <c r="E5" s="4" t="s">
        <v>20</v>
      </c>
      <c r="F5" s="4" t="s">
        <v>21</v>
      </c>
      <c r="G5" s="4">
        <v>562125.0</v>
      </c>
    </row>
    <row r="6" ht="14.25" customHeight="1">
      <c r="A6" s="4" t="s">
        <v>22</v>
      </c>
      <c r="B6" s="4">
        <v>12.9701995849609</v>
      </c>
      <c r="C6" s="4">
        <v>77.560302734375</v>
      </c>
      <c r="D6" s="4" t="s">
        <v>8</v>
      </c>
      <c r="E6" s="4" t="s">
        <v>23</v>
      </c>
      <c r="F6" s="4" t="s">
        <v>24</v>
      </c>
      <c r="G6" s="4">
        <v>560023.0</v>
      </c>
    </row>
    <row r="7" ht="14.25" customHeight="1">
      <c r="A7" s="4" t="s">
        <v>25</v>
      </c>
      <c r="B7" s="4">
        <v>13.0602445602417</v>
      </c>
      <c r="C7" s="4">
        <v>77.5589294433593</v>
      </c>
      <c r="D7" s="4" t="s">
        <v>8</v>
      </c>
      <c r="E7" s="4" t="s">
        <v>26</v>
      </c>
      <c r="F7" s="4" t="s">
        <v>27</v>
      </c>
      <c r="G7" s="4">
        <v>560097.0</v>
      </c>
    </row>
    <row r="8" ht="14.25" customHeight="1">
      <c r="A8" s="4" t="s">
        <v>28</v>
      </c>
      <c r="B8" s="4">
        <v>13.0268955230712</v>
      </c>
      <c r="C8" s="4">
        <v>77.5850296020507</v>
      </c>
      <c r="D8" s="4" t="s">
        <v>12</v>
      </c>
      <c r="E8" s="4" t="s">
        <v>29</v>
      </c>
      <c r="F8" s="4" t="s">
        <v>30</v>
      </c>
      <c r="G8" s="4">
        <v>560024.0</v>
      </c>
    </row>
    <row r="9" ht="14.25" customHeight="1">
      <c r="A9" s="4" t="s">
        <v>31</v>
      </c>
      <c r="B9" s="4">
        <v>13.0467910766601</v>
      </c>
      <c r="C9" s="4">
        <v>77.6311645507812</v>
      </c>
      <c r="D9" s="4" t="s">
        <v>8</v>
      </c>
      <c r="E9" s="4" t="s">
        <v>32</v>
      </c>
      <c r="F9" s="4" t="s">
        <v>33</v>
      </c>
      <c r="G9" s="4">
        <v>560045.0</v>
      </c>
    </row>
    <row r="10" ht="14.25" customHeight="1">
      <c r="A10" s="4" t="s">
        <v>34</v>
      </c>
      <c r="B10" s="4">
        <v>13.0063638687133</v>
      </c>
      <c r="C10" s="4">
        <v>77.7966613769531</v>
      </c>
      <c r="D10" s="4" t="s">
        <v>35</v>
      </c>
      <c r="E10" s="4" t="s">
        <v>36</v>
      </c>
      <c r="F10" s="4" t="s">
        <v>37</v>
      </c>
      <c r="G10" s="4">
        <v>560067.0</v>
      </c>
    </row>
    <row r="11" ht="14.25" customHeight="1">
      <c r="A11" s="4" t="s">
        <v>38</v>
      </c>
      <c r="B11" s="4">
        <v>13.071457862854</v>
      </c>
      <c r="C11" s="4">
        <v>77.5633926391601</v>
      </c>
      <c r="D11" s="4" t="s">
        <v>8</v>
      </c>
      <c r="E11" s="4" t="s">
        <v>39</v>
      </c>
      <c r="F11" s="4" t="s">
        <v>40</v>
      </c>
      <c r="G11" s="4">
        <v>560097.0</v>
      </c>
    </row>
    <row r="12" ht="14.25" customHeight="1">
      <c r="A12" s="4" t="s">
        <v>41</v>
      </c>
      <c r="B12" s="4">
        <v>12.9651594161987</v>
      </c>
      <c r="C12" s="4">
        <v>77.3992462158203</v>
      </c>
      <c r="D12" s="4" t="s">
        <v>8</v>
      </c>
      <c r="E12" s="4" t="s">
        <v>42</v>
      </c>
      <c r="F12" s="4" t="s">
        <v>43</v>
      </c>
      <c r="G12" s="4">
        <v>562130.0</v>
      </c>
    </row>
    <row r="13" ht="14.25" customHeight="1">
      <c r="A13" s="4" t="s">
        <v>44</v>
      </c>
      <c r="B13" s="4">
        <v>12.9604778289794</v>
      </c>
      <c r="C13" s="4">
        <v>77.2371063232421</v>
      </c>
      <c r="D13" s="4" t="s">
        <v>12</v>
      </c>
      <c r="E13" s="4" t="s">
        <v>45</v>
      </c>
      <c r="F13" s="4" t="s">
        <v>46</v>
      </c>
      <c r="G13" s="4">
        <v>562120.0</v>
      </c>
    </row>
    <row r="14" ht="14.25" customHeight="1">
      <c r="A14" s="4" t="s">
        <v>47</v>
      </c>
      <c r="B14" s="4">
        <v>12.9142398834228</v>
      </c>
      <c r="C14" s="4">
        <v>77.5000839233398</v>
      </c>
      <c r="D14" s="4" t="s">
        <v>19</v>
      </c>
      <c r="E14" s="4" t="s">
        <v>48</v>
      </c>
      <c r="F14" s="4" t="s">
        <v>49</v>
      </c>
      <c r="G14" s="4">
        <v>560060.0</v>
      </c>
    </row>
    <row r="15" ht="14.25" customHeight="1">
      <c r="A15" s="4" t="s">
        <v>50</v>
      </c>
      <c r="B15" s="4">
        <v>13.0137548446655</v>
      </c>
      <c r="C15" s="4">
        <v>77.6425247192382</v>
      </c>
      <c r="D15" s="4" t="s">
        <v>51</v>
      </c>
      <c r="E15" s="4" t="s">
        <v>52</v>
      </c>
      <c r="F15" s="4" t="s">
        <v>53</v>
      </c>
      <c r="G15" s="4">
        <v>560043.0</v>
      </c>
    </row>
    <row r="16" ht="14.25" customHeight="1">
      <c r="A16" s="4" t="s">
        <v>54</v>
      </c>
      <c r="B16" s="4">
        <v>12.9355335235595</v>
      </c>
      <c r="C16" s="4">
        <v>77.5474624633789</v>
      </c>
      <c r="D16" s="4" t="s">
        <v>19</v>
      </c>
      <c r="E16" s="4" t="s">
        <v>55</v>
      </c>
      <c r="F16" s="4" t="s">
        <v>56</v>
      </c>
      <c r="G16" s="4">
        <v>560085.0</v>
      </c>
    </row>
    <row r="17" ht="14.25" customHeight="1">
      <c r="A17" s="4" t="s">
        <v>57</v>
      </c>
      <c r="B17" s="4">
        <v>13.0013980865478</v>
      </c>
      <c r="C17" s="4">
        <v>77.6327590942382</v>
      </c>
      <c r="D17" s="4" t="s">
        <v>12</v>
      </c>
      <c r="E17" s="4" t="s">
        <v>45</v>
      </c>
      <c r="F17" s="4" t="s">
        <v>58</v>
      </c>
      <c r="G17" s="4">
        <v>560033.0</v>
      </c>
    </row>
    <row r="18" ht="14.25" customHeight="1">
      <c r="A18" s="4" t="s">
        <v>59</v>
      </c>
      <c r="B18" s="4">
        <v>12.9657821655273</v>
      </c>
      <c r="C18" s="4">
        <v>77.5618286132812</v>
      </c>
      <c r="D18" s="4" t="s">
        <v>12</v>
      </c>
      <c r="E18" s="4" t="s">
        <v>45</v>
      </c>
      <c r="F18" s="4" t="s">
        <v>60</v>
      </c>
      <c r="G18" s="4">
        <v>560026.0</v>
      </c>
    </row>
    <row r="19" ht="14.25" customHeight="1">
      <c r="A19" s="4" t="s">
        <v>61</v>
      </c>
      <c r="B19" s="4">
        <v>12.9600639343261</v>
      </c>
      <c r="C19" s="4">
        <v>77.5122680664062</v>
      </c>
      <c r="D19" s="4" t="s">
        <v>12</v>
      </c>
      <c r="E19" s="4" t="s">
        <v>62</v>
      </c>
      <c r="F19" s="4" t="s">
        <v>63</v>
      </c>
      <c r="G19" s="4">
        <v>560072.0</v>
      </c>
    </row>
    <row r="20" ht="14.25" customHeight="1">
      <c r="A20" s="4" t="s">
        <v>64</v>
      </c>
      <c r="B20" s="4">
        <v>12.9353065490722</v>
      </c>
      <c r="C20" s="4">
        <v>77.5585327148437</v>
      </c>
      <c r="D20" s="4" t="s">
        <v>12</v>
      </c>
      <c r="E20" s="4" t="s">
        <v>65</v>
      </c>
      <c r="F20" s="4" t="s">
        <v>66</v>
      </c>
      <c r="G20" s="4">
        <v>560085.0</v>
      </c>
    </row>
    <row r="21" ht="14.25" customHeight="1">
      <c r="A21" s="4" t="s">
        <v>67</v>
      </c>
      <c r="B21" s="4">
        <v>13.1602458953857</v>
      </c>
      <c r="C21" s="4">
        <v>77.2144317626953</v>
      </c>
      <c r="D21" s="4" t="s">
        <v>12</v>
      </c>
      <c r="E21" s="4" t="s">
        <v>29</v>
      </c>
      <c r="F21" s="4" t="s">
        <v>68</v>
      </c>
      <c r="G21" s="4">
        <v>561101.0</v>
      </c>
    </row>
    <row r="22" ht="14.25" customHeight="1">
      <c r="A22" s="4" t="s">
        <v>69</v>
      </c>
      <c r="B22" s="4">
        <v>12.9669170379638</v>
      </c>
      <c r="C22" s="4">
        <v>77.6824111938476</v>
      </c>
      <c r="D22" s="4" t="s">
        <v>51</v>
      </c>
      <c r="E22" s="4" t="s">
        <v>70</v>
      </c>
      <c r="F22" s="4" t="s">
        <v>71</v>
      </c>
      <c r="G22" s="4">
        <v>560037.0</v>
      </c>
    </row>
    <row r="23" ht="14.25" customHeight="1">
      <c r="A23" s="4" t="s">
        <v>72</v>
      </c>
      <c r="B23" s="4">
        <v>12.9731225967407</v>
      </c>
      <c r="C23" s="4">
        <v>77.5744323730468</v>
      </c>
      <c r="D23" s="4" t="s">
        <v>51</v>
      </c>
      <c r="E23" s="4" t="s">
        <v>73</v>
      </c>
      <c r="F23" s="4" t="s">
        <v>74</v>
      </c>
      <c r="G23" s="4">
        <v>560053.0</v>
      </c>
    </row>
    <row r="24" ht="14.25" customHeight="1">
      <c r="A24" s="4" t="s">
        <v>75</v>
      </c>
      <c r="B24" s="4">
        <v>13.0256175994873</v>
      </c>
      <c r="C24" s="4">
        <v>77.5559310913086</v>
      </c>
      <c r="D24" s="4" t="s">
        <v>51</v>
      </c>
      <c r="E24" s="4" t="s">
        <v>76</v>
      </c>
      <c r="F24" s="4" t="s">
        <v>77</v>
      </c>
      <c r="G24" s="4">
        <v>560022.0</v>
      </c>
    </row>
    <row r="25" ht="14.25" customHeight="1">
      <c r="A25" s="4" t="s">
        <v>78</v>
      </c>
      <c r="B25" s="4">
        <v>12.9779529571533</v>
      </c>
      <c r="C25" s="4">
        <v>77.6332473754882</v>
      </c>
      <c r="D25" s="4" t="s">
        <v>51</v>
      </c>
      <c r="E25" s="4" t="s">
        <v>79</v>
      </c>
      <c r="F25" s="4" t="s">
        <v>80</v>
      </c>
      <c r="G25" s="4">
        <v>560038.0</v>
      </c>
    </row>
    <row r="26" ht="14.25" customHeight="1">
      <c r="A26" s="4" t="s">
        <v>81</v>
      </c>
      <c r="B26" s="4">
        <v>12.9785060882568</v>
      </c>
      <c r="C26" s="4">
        <v>77.5534515380859</v>
      </c>
      <c r="D26" s="4" t="s">
        <v>51</v>
      </c>
      <c r="E26" s="4" t="s">
        <v>76</v>
      </c>
      <c r="F26" s="4" t="s">
        <v>82</v>
      </c>
      <c r="G26" s="4">
        <v>560023.0</v>
      </c>
    </row>
    <row r="27" ht="14.25" customHeight="1">
      <c r="A27" s="4" t="s">
        <v>83</v>
      </c>
      <c r="B27" s="4">
        <v>13.0404233932495</v>
      </c>
      <c r="C27" s="4">
        <v>77.6416778564453</v>
      </c>
      <c r="D27" s="4" t="s">
        <v>51</v>
      </c>
      <c r="E27" s="4" t="s">
        <v>79</v>
      </c>
      <c r="F27" s="4" t="s">
        <v>84</v>
      </c>
      <c r="G27" s="4">
        <v>560043.0</v>
      </c>
    </row>
    <row r="28" ht="14.25" customHeight="1">
      <c r="A28" s="4" t="s">
        <v>85</v>
      </c>
      <c r="B28" s="4">
        <v>12.9564313888549</v>
      </c>
      <c r="C28" s="4">
        <v>77.7310180664062</v>
      </c>
      <c r="D28" s="4" t="s">
        <v>19</v>
      </c>
      <c r="E28" s="4" t="s">
        <v>86</v>
      </c>
      <c r="F28" s="4" t="s">
        <v>87</v>
      </c>
      <c r="G28" s="4">
        <v>560066.0</v>
      </c>
    </row>
    <row r="29" ht="14.25" customHeight="1">
      <c r="A29" s="4" t="s">
        <v>88</v>
      </c>
      <c r="B29" s="4">
        <v>12.8883199691772</v>
      </c>
      <c r="C29" s="4">
        <v>77.5630569458007</v>
      </c>
      <c r="D29" s="4" t="s">
        <v>8</v>
      </c>
      <c r="E29" s="4" t="s">
        <v>89</v>
      </c>
      <c r="F29" s="4" t="s">
        <v>90</v>
      </c>
      <c r="G29" s="4">
        <v>560062.0</v>
      </c>
    </row>
    <row r="30" ht="14.25" customHeight="1">
      <c r="A30" s="4" t="s">
        <v>91</v>
      </c>
      <c r="B30" s="4">
        <v>12.9109802246093</v>
      </c>
      <c r="C30" s="4">
        <v>77.5664672851562</v>
      </c>
      <c r="D30" s="4" t="s">
        <v>51</v>
      </c>
      <c r="E30" s="4" t="s">
        <v>92</v>
      </c>
      <c r="F30" s="4" t="s">
        <v>93</v>
      </c>
      <c r="G30" s="4">
        <v>560070.0</v>
      </c>
      <c r="H30" s="4">
        <v>4.30000019073486</v>
      </c>
    </row>
    <row r="31" ht="14.25" customHeight="1">
      <c r="A31" s="4" t="s">
        <v>94</v>
      </c>
      <c r="B31" s="4">
        <v>13.0812511444091</v>
      </c>
      <c r="C31" s="4">
        <v>77.5927276611328</v>
      </c>
      <c r="D31" s="4" t="s">
        <v>51</v>
      </c>
      <c r="E31" s="4" t="s">
        <v>95</v>
      </c>
      <c r="F31" s="4" t="s">
        <v>96</v>
      </c>
      <c r="G31" s="4">
        <v>560064.0</v>
      </c>
    </row>
    <row r="32" ht="14.25" customHeight="1">
      <c r="A32" s="4" t="s">
        <v>97</v>
      </c>
      <c r="B32" s="4">
        <v>13.0142955780029</v>
      </c>
      <c r="C32" s="4">
        <v>77.5745697021484</v>
      </c>
      <c r="D32" s="4" t="s">
        <v>12</v>
      </c>
      <c r="E32" s="4" t="s">
        <v>29</v>
      </c>
      <c r="F32" s="4" t="s">
        <v>98</v>
      </c>
      <c r="G32" s="4">
        <v>560080.0</v>
      </c>
    </row>
    <row r="33" ht="14.25" customHeight="1">
      <c r="A33" s="4" t="s">
        <v>99</v>
      </c>
      <c r="B33" s="4">
        <v>13.1728496551513</v>
      </c>
      <c r="C33" s="4">
        <v>77.4745864868164</v>
      </c>
      <c r="D33" s="4" t="s">
        <v>12</v>
      </c>
      <c r="E33" s="4" t="s">
        <v>100</v>
      </c>
      <c r="F33" s="4" t="s">
        <v>101</v>
      </c>
      <c r="G33" s="4">
        <v>560089.0</v>
      </c>
    </row>
    <row r="34" ht="14.25" customHeight="1">
      <c r="A34" s="4" t="s">
        <v>102</v>
      </c>
      <c r="B34" s="4">
        <v>12.8855323791503</v>
      </c>
      <c r="C34" s="4">
        <v>77.6416931152343</v>
      </c>
      <c r="D34" s="4" t="s">
        <v>12</v>
      </c>
      <c r="E34" s="4" t="s">
        <v>103</v>
      </c>
      <c r="F34" s="4" t="s">
        <v>104</v>
      </c>
      <c r="G34" s="4">
        <v>560114.0</v>
      </c>
    </row>
    <row r="35" ht="14.25" customHeight="1">
      <c r="A35" s="4" t="s">
        <v>105</v>
      </c>
      <c r="B35" s="4">
        <v>12.7245683670043</v>
      </c>
      <c r="C35" s="4">
        <v>77.2638397216796</v>
      </c>
      <c r="D35" s="4" t="s">
        <v>12</v>
      </c>
      <c r="E35" s="4" t="s">
        <v>100</v>
      </c>
      <c r="F35" s="4" t="s">
        <v>106</v>
      </c>
      <c r="G35" s="4">
        <v>562159.0</v>
      </c>
    </row>
    <row r="36" ht="14.25" customHeight="1">
      <c r="A36" s="4" t="s">
        <v>107</v>
      </c>
      <c r="B36" s="4">
        <v>12.9388017654418</v>
      </c>
      <c r="C36" s="4">
        <v>77.6104354858398</v>
      </c>
      <c r="D36" s="4" t="s">
        <v>12</v>
      </c>
      <c r="E36" s="4" t="s">
        <v>29</v>
      </c>
      <c r="F36" s="4" t="s">
        <v>108</v>
      </c>
      <c r="G36" s="4">
        <v>560095.0</v>
      </c>
    </row>
    <row r="37" ht="14.25" customHeight="1">
      <c r="A37" s="4" t="s">
        <v>109</v>
      </c>
      <c r="B37" s="4">
        <v>12.9948863983154</v>
      </c>
      <c r="C37" s="4">
        <v>77.5376663208007</v>
      </c>
      <c r="D37" s="4" t="s">
        <v>8</v>
      </c>
      <c r="E37" s="4" t="s">
        <v>42</v>
      </c>
      <c r="F37" s="4" t="s">
        <v>110</v>
      </c>
      <c r="G37" s="4">
        <v>560079.0</v>
      </c>
    </row>
    <row r="38" ht="14.25" customHeight="1">
      <c r="A38" s="4" t="s">
        <v>111</v>
      </c>
      <c r="B38" s="4">
        <v>12.9752836227417</v>
      </c>
      <c r="C38" s="4">
        <v>77.5773620605468</v>
      </c>
      <c r="D38" s="4" t="s">
        <v>51</v>
      </c>
      <c r="E38" s="4" t="s">
        <v>112</v>
      </c>
      <c r="F38" s="4" t="s">
        <v>113</v>
      </c>
      <c r="G38" s="4">
        <v>560009.0</v>
      </c>
    </row>
    <row r="39" ht="14.25" customHeight="1">
      <c r="A39" s="4" t="s">
        <v>114</v>
      </c>
      <c r="B39" s="4">
        <v>12.9715881347656</v>
      </c>
      <c r="C39" s="4">
        <v>77.6041717529296</v>
      </c>
      <c r="D39" s="4" t="s">
        <v>12</v>
      </c>
      <c r="E39" s="4" t="s">
        <v>115</v>
      </c>
      <c r="F39" s="4" t="s">
        <v>116</v>
      </c>
      <c r="G39" s="4">
        <v>560025.0</v>
      </c>
    </row>
    <row r="40" ht="14.25" customHeight="1">
      <c r="A40" s="4" t="s">
        <v>117</v>
      </c>
      <c r="B40" s="4">
        <v>12.6537399291992</v>
      </c>
      <c r="C40" s="4">
        <v>77.2042770385742</v>
      </c>
      <c r="D40" s="4" t="s">
        <v>12</v>
      </c>
      <c r="E40" s="4" t="s">
        <v>118</v>
      </c>
      <c r="F40" s="4" t="s">
        <v>119</v>
      </c>
      <c r="G40" s="4">
        <v>562160.0</v>
      </c>
    </row>
    <row r="41" ht="14.25" customHeight="1">
      <c r="A41" s="4" t="s">
        <v>120</v>
      </c>
      <c r="B41" s="4">
        <v>12.9300184249877</v>
      </c>
      <c r="C41" s="4">
        <v>77.5123901367187</v>
      </c>
      <c r="D41" s="4" t="s">
        <v>12</v>
      </c>
      <c r="E41" s="4" t="s">
        <v>121</v>
      </c>
      <c r="F41" s="4" t="s">
        <v>122</v>
      </c>
      <c r="G41" s="4">
        <v>560098.0</v>
      </c>
    </row>
    <row r="42" ht="14.25" customHeight="1">
      <c r="A42" s="4" t="s">
        <v>123</v>
      </c>
      <c r="B42" s="4">
        <v>13.1925640106201</v>
      </c>
      <c r="C42" s="4">
        <v>77.5124282836914</v>
      </c>
      <c r="D42" s="4" t="s">
        <v>12</v>
      </c>
      <c r="E42" s="4" t="s">
        <v>124</v>
      </c>
      <c r="F42" s="4" t="s">
        <v>125</v>
      </c>
      <c r="G42" s="4">
        <v>560089.0</v>
      </c>
    </row>
    <row r="43" ht="14.25" customHeight="1">
      <c r="A43" s="4" t="s">
        <v>126</v>
      </c>
      <c r="B43" s="4">
        <v>12.8785200119018</v>
      </c>
      <c r="C43" s="4">
        <v>77.5782852172851</v>
      </c>
      <c r="D43" s="4" t="s">
        <v>12</v>
      </c>
      <c r="E43" s="4" t="s">
        <v>9</v>
      </c>
      <c r="F43" s="4" t="s">
        <v>127</v>
      </c>
      <c r="G43" s="4">
        <v>560076.0</v>
      </c>
    </row>
    <row r="44" ht="14.25" customHeight="1">
      <c r="A44" s="4" t="s">
        <v>128</v>
      </c>
      <c r="B44" s="4">
        <v>12.9697494506835</v>
      </c>
      <c r="C44" s="4">
        <v>77.5278778076171</v>
      </c>
      <c r="D44" s="4" t="s">
        <v>12</v>
      </c>
      <c r="E44" s="4" t="s">
        <v>13</v>
      </c>
      <c r="F44" s="4" t="s">
        <v>129</v>
      </c>
      <c r="G44" s="4">
        <v>560040.0</v>
      </c>
    </row>
    <row r="45" ht="14.25" customHeight="1">
      <c r="A45" s="4" t="s">
        <v>130</v>
      </c>
      <c r="B45" s="4">
        <v>12.9668884277343</v>
      </c>
      <c r="C45" s="4">
        <v>77.6368560791015</v>
      </c>
      <c r="D45" s="4" t="s">
        <v>8</v>
      </c>
      <c r="E45" s="4" t="s">
        <v>131</v>
      </c>
      <c r="F45" s="4" t="s">
        <v>132</v>
      </c>
      <c r="G45" s="4">
        <v>560071.0</v>
      </c>
    </row>
    <row r="46" ht="14.25" customHeight="1">
      <c r="A46" s="4" t="s">
        <v>133</v>
      </c>
      <c r="B46" s="4">
        <v>12.9608745574951</v>
      </c>
      <c r="C46" s="4">
        <v>77.5073547363281</v>
      </c>
      <c r="D46" s="4" t="s">
        <v>8</v>
      </c>
      <c r="E46" s="4" t="s">
        <v>134</v>
      </c>
      <c r="F46" s="4" t="s">
        <v>135</v>
      </c>
      <c r="G46" s="4">
        <v>560072.0</v>
      </c>
    </row>
    <row r="47" ht="14.25" customHeight="1">
      <c r="A47" s="4" t="s">
        <v>136</v>
      </c>
      <c r="B47" s="4">
        <v>12.9723978042602</v>
      </c>
      <c r="C47" s="4">
        <v>77.5721359252929</v>
      </c>
      <c r="D47" s="4" t="s">
        <v>8</v>
      </c>
      <c r="E47" s="4" t="s">
        <v>137</v>
      </c>
      <c r="F47" s="4" t="s">
        <v>138</v>
      </c>
      <c r="G47" s="4">
        <v>560053.0</v>
      </c>
    </row>
    <row r="48" ht="14.25" customHeight="1">
      <c r="A48" s="4" t="s">
        <v>139</v>
      </c>
      <c r="B48" s="4">
        <v>12.5559864044189</v>
      </c>
      <c r="C48" s="4">
        <v>77.3280181884765</v>
      </c>
      <c r="D48" s="4" t="s">
        <v>12</v>
      </c>
      <c r="E48" s="4" t="s">
        <v>140</v>
      </c>
      <c r="F48" s="4" t="s">
        <v>141</v>
      </c>
      <c r="G48" s="4">
        <v>562117.0</v>
      </c>
    </row>
    <row r="49" ht="14.25" customHeight="1">
      <c r="A49" s="4" t="s">
        <v>142</v>
      </c>
      <c r="B49" s="4">
        <v>13.0512971878051</v>
      </c>
      <c r="C49" s="4">
        <v>77.6089172363281</v>
      </c>
      <c r="D49" s="4" t="s">
        <v>51</v>
      </c>
      <c r="E49" s="4" t="s">
        <v>143</v>
      </c>
      <c r="F49" s="4" t="s">
        <v>144</v>
      </c>
      <c r="G49" s="4">
        <v>560024.0</v>
      </c>
    </row>
    <row r="50" ht="14.25" customHeight="1">
      <c r="A50" s="4" t="s">
        <v>145</v>
      </c>
      <c r="B50" s="4">
        <v>12.9419266216888</v>
      </c>
      <c r="C50" s="4">
        <v>77.6963956837707</v>
      </c>
      <c r="D50" s="4" t="s">
        <v>12</v>
      </c>
      <c r="E50" s="4" t="s">
        <v>146</v>
      </c>
      <c r="F50" s="4" t="s">
        <v>147</v>
      </c>
      <c r="G50" s="4">
        <v>560103.0</v>
      </c>
    </row>
    <row r="51" ht="14.25" customHeight="1">
      <c r="A51" s="4" t="s">
        <v>148</v>
      </c>
      <c r="B51" s="4">
        <v>12.9882078170776</v>
      </c>
      <c r="C51" s="4">
        <v>77.6101913452148</v>
      </c>
      <c r="D51" s="4" t="s">
        <v>51</v>
      </c>
      <c r="E51" s="4" t="s">
        <v>149</v>
      </c>
      <c r="F51" s="4" t="s">
        <v>150</v>
      </c>
      <c r="G51" s="4">
        <v>560001.0</v>
      </c>
    </row>
    <row r="52" ht="14.25" customHeight="1">
      <c r="A52" s="4" t="s">
        <v>151</v>
      </c>
      <c r="B52" s="4">
        <v>13.0844163894653</v>
      </c>
      <c r="C52" s="4">
        <v>77.5630111694336</v>
      </c>
      <c r="D52" s="4" t="s">
        <v>12</v>
      </c>
      <c r="E52" s="4" t="s">
        <v>103</v>
      </c>
      <c r="F52" s="4" t="s">
        <v>152</v>
      </c>
      <c r="G52" s="4">
        <v>560097.0</v>
      </c>
    </row>
    <row r="53" ht="14.25" customHeight="1">
      <c r="A53" s="4" t="s">
        <v>153</v>
      </c>
      <c r="B53" s="4">
        <v>13.1527853012084</v>
      </c>
      <c r="C53" s="4">
        <v>77.64208984375</v>
      </c>
      <c r="D53" s="4" t="s">
        <v>12</v>
      </c>
      <c r="E53" s="4" t="s">
        <v>118</v>
      </c>
      <c r="F53" s="4" t="s">
        <v>154</v>
      </c>
      <c r="G53" s="4">
        <v>562149.0</v>
      </c>
    </row>
    <row r="54" ht="14.25" customHeight="1">
      <c r="A54" s="4" t="s">
        <v>155</v>
      </c>
      <c r="B54" s="4">
        <v>12.8797788619995</v>
      </c>
      <c r="C54" s="4">
        <v>77.5855331420898</v>
      </c>
      <c r="D54" s="4" t="s">
        <v>51</v>
      </c>
      <c r="E54" s="4" t="s">
        <v>76</v>
      </c>
      <c r="F54" s="4" t="s">
        <v>156</v>
      </c>
      <c r="G54" s="4">
        <v>560076.0</v>
      </c>
    </row>
    <row r="55" ht="14.25" customHeight="1">
      <c r="A55" s="4" t="s">
        <v>157</v>
      </c>
      <c r="B55" s="4">
        <v>12.9996442794799</v>
      </c>
      <c r="C55" s="4">
        <v>77.6869583129882</v>
      </c>
      <c r="D55" s="4" t="s">
        <v>8</v>
      </c>
      <c r="E55" s="4" t="s">
        <v>158</v>
      </c>
      <c r="F55" s="4" t="s">
        <v>159</v>
      </c>
      <c r="G55" s="4">
        <v>560036.0</v>
      </c>
    </row>
    <row r="56" ht="14.25" customHeight="1">
      <c r="A56" s="4" t="s">
        <v>160</v>
      </c>
      <c r="B56" s="4">
        <v>12.936662</v>
      </c>
      <c r="C56" s="4">
        <v>77.519593</v>
      </c>
      <c r="D56" s="4" t="s">
        <v>161</v>
      </c>
      <c r="E56" s="4" t="s">
        <v>146</v>
      </c>
      <c r="F56" s="4" t="s">
        <v>147</v>
      </c>
      <c r="G56" s="4">
        <v>560039.0</v>
      </c>
    </row>
    <row r="57" ht="14.25" customHeight="1">
      <c r="A57" s="4" t="s">
        <v>162</v>
      </c>
      <c r="B57" s="4">
        <v>13.0275211334228</v>
      </c>
      <c r="C57" s="4">
        <v>77.5766983032226</v>
      </c>
      <c r="D57" s="4" t="s">
        <v>51</v>
      </c>
      <c r="E57" s="4" t="s">
        <v>163</v>
      </c>
      <c r="F57" s="4" t="s">
        <v>164</v>
      </c>
      <c r="G57" s="4">
        <v>560094.0</v>
      </c>
    </row>
    <row r="58" ht="14.25" customHeight="1">
      <c r="A58" s="4" t="s">
        <v>165</v>
      </c>
      <c r="B58" s="4">
        <v>12.8366899490356</v>
      </c>
      <c r="C58" s="4">
        <v>77.6982650756836</v>
      </c>
      <c r="D58" s="4" t="s">
        <v>8</v>
      </c>
      <c r="E58" s="4" t="s">
        <v>158</v>
      </c>
      <c r="F58" s="4" t="s">
        <v>166</v>
      </c>
      <c r="G58" s="4">
        <v>560100.0</v>
      </c>
    </row>
    <row r="59" ht="14.25" customHeight="1">
      <c r="A59" s="4" t="s">
        <v>167</v>
      </c>
      <c r="B59" s="4">
        <v>12.6132879257202</v>
      </c>
      <c r="C59" s="4">
        <v>77.1095123291015</v>
      </c>
      <c r="D59" s="4" t="s">
        <v>12</v>
      </c>
      <c r="E59" s="4" t="s">
        <v>140</v>
      </c>
      <c r="F59" s="4" t="s">
        <v>168</v>
      </c>
      <c r="G59" s="4">
        <v>571433.0</v>
      </c>
    </row>
    <row r="60" ht="14.25" customHeight="1">
      <c r="A60" s="4" t="s">
        <v>169</v>
      </c>
      <c r="B60" s="4">
        <v>12.8665742874145</v>
      </c>
      <c r="C60" s="4">
        <v>77.4445343017578</v>
      </c>
      <c r="D60" s="4" t="s">
        <v>19</v>
      </c>
      <c r="E60" s="4" t="s">
        <v>170</v>
      </c>
      <c r="F60" s="4" t="s">
        <v>171</v>
      </c>
      <c r="G60" s="4">
        <v>560074.0</v>
      </c>
    </row>
    <row r="61" ht="14.25" customHeight="1">
      <c r="A61" s="4" t="s">
        <v>172</v>
      </c>
      <c r="B61" s="4">
        <v>12.9647521972656</v>
      </c>
      <c r="C61" s="4">
        <v>77.5338745117187</v>
      </c>
      <c r="D61" s="4" t="s">
        <v>8</v>
      </c>
      <c r="E61" s="4" t="s">
        <v>42</v>
      </c>
      <c r="F61" s="4" t="s">
        <v>173</v>
      </c>
      <c r="G61" s="4">
        <v>560040.0</v>
      </c>
    </row>
    <row r="62" ht="14.25" customHeight="1">
      <c r="A62" s="4" t="s">
        <v>174</v>
      </c>
      <c r="B62" s="4">
        <v>12.9258346557617</v>
      </c>
      <c r="C62" s="4">
        <v>77.4358749389648</v>
      </c>
      <c r="D62" s="4" t="s">
        <v>12</v>
      </c>
      <c r="E62" s="4" t="s">
        <v>100</v>
      </c>
      <c r="F62" s="4" t="s">
        <v>175</v>
      </c>
      <c r="G62" s="4">
        <v>560060.0</v>
      </c>
    </row>
    <row r="63" ht="14.25" customHeight="1">
      <c r="A63" s="4" t="s">
        <v>176</v>
      </c>
      <c r="B63" s="4">
        <v>12.9320259094238</v>
      </c>
      <c r="C63" s="4">
        <v>77.4389419555664</v>
      </c>
      <c r="D63" s="4" t="s">
        <v>12</v>
      </c>
      <c r="E63" s="4" t="s">
        <v>100</v>
      </c>
      <c r="F63" s="4" t="s">
        <v>177</v>
      </c>
      <c r="G63" s="4">
        <v>560060.0</v>
      </c>
    </row>
    <row r="64" ht="14.25" customHeight="1">
      <c r="A64" s="4" t="s">
        <v>178</v>
      </c>
      <c r="B64" s="4">
        <v>12.654013633728</v>
      </c>
      <c r="C64" s="4">
        <v>77.2178573608398</v>
      </c>
      <c r="D64" s="4" t="s">
        <v>12</v>
      </c>
      <c r="E64" s="4" t="s">
        <v>140</v>
      </c>
      <c r="F64" s="4" t="s">
        <v>179</v>
      </c>
      <c r="G64" s="4">
        <v>562160.0</v>
      </c>
    </row>
    <row r="65" ht="14.25" customHeight="1">
      <c r="A65" s="4" t="s">
        <v>180</v>
      </c>
      <c r="B65" s="4">
        <v>12.9824934005737</v>
      </c>
      <c r="C65" s="4">
        <v>77.5506515502929</v>
      </c>
      <c r="D65" s="4" t="s">
        <v>12</v>
      </c>
      <c r="E65" s="4" t="s">
        <v>29</v>
      </c>
      <c r="F65" s="4" t="s">
        <v>181</v>
      </c>
      <c r="G65" s="4">
        <v>560010.0</v>
      </c>
    </row>
    <row r="66" ht="14.25" customHeight="1">
      <c r="A66" s="4" t="s">
        <v>182</v>
      </c>
      <c r="B66" s="4">
        <v>13.2426929473876</v>
      </c>
      <c r="C66" s="4">
        <v>77.7169418334961</v>
      </c>
      <c r="D66" s="4" t="s">
        <v>51</v>
      </c>
      <c r="E66" s="4" t="s">
        <v>183</v>
      </c>
      <c r="F66" s="4" t="s">
        <v>184</v>
      </c>
      <c r="G66" s="4">
        <v>562110.0</v>
      </c>
    </row>
    <row r="67" ht="14.25" customHeight="1">
      <c r="A67" s="4" t="s">
        <v>185</v>
      </c>
      <c r="B67" s="4">
        <v>12.9745454788208</v>
      </c>
      <c r="C67" s="4">
        <v>77.4223403930664</v>
      </c>
      <c r="D67" s="4" t="s">
        <v>8</v>
      </c>
      <c r="E67" s="4" t="s">
        <v>186</v>
      </c>
      <c r="F67" s="4" t="s">
        <v>187</v>
      </c>
      <c r="G67" s="4">
        <v>562130.0</v>
      </c>
    </row>
    <row r="68" ht="14.25" customHeight="1">
      <c r="A68" s="4" t="s">
        <v>188</v>
      </c>
      <c r="B68" s="4">
        <v>12.9692115783691</v>
      </c>
      <c r="C68" s="4">
        <v>77.5947113037109</v>
      </c>
      <c r="D68" s="4" t="s">
        <v>12</v>
      </c>
      <c r="E68" s="4" t="s">
        <v>189</v>
      </c>
      <c r="F68" s="4" t="s">
        <v>190</v>
      </c>
      <c r="G68" s="4">
        <v>560001.0</v>
      </c>
    </row>
    <row r="69" ht="14.25" customHeight="1">
      <c r="A69" s="4" t="s">
        <v>191</v>
      </c>
      <c r="B69" s="4">
        <v>13.0056266784667</v>
      </c>
      <c r="C69" s="4">
        <v>77.5716552734375</v>
      </c>
      <c r="D69" s="4" t="s">
        <v>51</v>
      </c>
      <c r="E69" s="4" t="s">
        <v>76</v>
      </c>
      <c r="F69" s="4" t="s">
        <v>192</v>
      </c>
      <c r="G69" s="4">
        <v>560003.0</v>
      </c>
    </row>
    <row r="70" ht="14.25" customHeight="1">
      <c r="A70" s="4" t="s">
        <v>193</v>
      </c>
      <c r="B70" s="4">
        <v>12.9730100631713</v>
      </c>
      <c r="C70" s="4">
        <v>77.6035766601562</v>
      </c>
      <c r="D70" s="4" t="s">
        <v>12</v>
      </c>
      <c r="E70" s="4" t="s">
        <v>194</v>
      </c>
      <c r="F70" s="4" t="s">
        <v>195</v>
      </c>
      <c r="G70" s="4">
        <v>560001.0</v>
      </c>
    </row>
    <row r="71" ht="14.25" customHeight="1">
      <c r="A71" s="4" t="s">
        <v>196</v>
      </c>
      <c r="B71" s="4">
        <v>12.9411544799804</v>
      </c>
      <c r="C71" s="4">
        <v>77.764404296875</v>
      </c>
      <c r="D71" s="4" t="s">
        <v>51</v>
      </c>
      <c r="E71" s="4" t="s">
        <v>76</v>
      </c>
      <c r="F71" s="4" t="s">
        <v>197</v>
      </c>
      <c r="G71" s="4">
        <v>560087.0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H$1"/>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86"/>
    <col customWidth="1" min="2" max="2" width="11.86"/>
    <col customWidth="1" min="4" max="4" width="31.29"/>
    <col customWidth="1" min="5" max="5" width="36.43"/>
    <col customWidth="1" min="6" max="6" width="73.71"/>
    <col customWidth="1" min="7" max="26" width="8.71"/>
  </cols>
  <sheetData>
    <row r="1" ht="14.25" customHeight="1">
      <c r="A1" s="5" t="s">
        <v>0</v>
      </c>
      <c r="B1" s="5" t="s">
        <v>3</v>
      </c>
      <c r="C1" s="5" t="s">
        <v>198</v>
      </c>
      <c r="D1" s="3" t="s">
        <v>199</v>
      </c>
      <c r="E1" s="3" t="s">
        <v>200</v>
      </c>
      <c r="F1" s="5" t="s">
        <v>201</v>
      </c>
      <c r="G1" s="5"/>
      <c r="H1" s="5"/>
      <c r="I1" s="5"/>
      <c r="J1" s="5"/>
      <c r="K1" s="5"/>
      <c r="L1" s="5"/>
      <c r="M1" s="5"/>
      <c r="N1" s="5"/>
      <c r="O1" s="5"/>
      <c r="P1" s="5"/>
      <c r="Q1" s="5"/>
      <c r="R1" s="5"/>
      <c r="S1" s="5"/>
      <c r="T1" s="5"/>
      <c r="U1" s="5"/>
      <c r="V1" s="5"/>
      <c r="W1" s="5"/>
      <c r="X1" s="5"/>
      <c r="Y1" s="5"/>
      <c r="Z1" s="5"/>
    </row>
    <row r="2" ht="14.25" customHeight="1">
      <c r="A2" s="4" t="s">
        <v>202</v>
      </c>
      <c r="B2" s="4" t="s">
        <v>203</v>
      </c>
      <c r="C2" s="4" t="s">
        <v>204</v>
      </c>
      <c r="F2" s="4" t="s">
        <v>205</v>
      </c>
    </row>
    <row r="3" ht="14.25" customHeight="1">
      <c r="A3" s="4" t="s">
        <v>206</v>
      </c>
      <c r="B3" s="4" t="s">
        <v>35</v>
      </c>
      <c r="C3" s="4" t="s">
        <v>207</v>
      </c>
      <c r="F3" s="4" t="s">
        <v>208</v>
      </c>
    </row>
    <row r="4" ht="14.25" customHeight="1">
      <c r="A4" s="4" t="s">
        <v>209</v>
      </c>
      <c r="B4" s="4" t="s">
        <v>19</v>
      </c>
      <c r="C4" s="4" t="s">
        <v>210</v>
      </c>
      <c r="F4" s="4" t="s">
        <v>211</v>
      </c>
    </row>
    <row r="5" ht="14.25" customHeight="1">
      <c r="A5" s="4" t="s">
        <v>212</v>
      </c>
      <c r="B5" s="4" t="s">
        <v>213</v>
      </c>
      <c r="C5" s="4" t="s">
        <v>214</v>
      </c>
      <c r="F5" s="4" t="s">
        <v>215</v>
      </c>
    </row>
    <row r="6" ht="14.25" customHeight="1">
      <c r="A6" s="4" t="s">
        <v>216</v>
      </c>
      <c r="B6" s="4" t="s">
        <v>35</v>
      </c>
      <c r="C6" s="4" t="s">
        <v>207</v>
      </c>
      <c r="F6" s="4" t="s">
        <v>217</v>
      </c>
    </row>
    <row r="7" ht="14.25" customHeight="1">
      <c r="A7" s="4" t="s">
        <v>218</v>
      </c>
      <c r="B7" s="4" t="s">
        <v>213</v>
      </c>
      <c r="C7" s="4" t="s">
        <v>214</v>
      </c>
      <c r="F7" s="4" t="s">
        <v>219</v>
      </c>
    </row>
    <row r="8" ht="14.25" customHeight="1">
      <c r="A8" s="4" t="s">
        <v>220</v>
      </c>
      <c r="B8" s="4" t="s">
        <v>213</v>
      </c>
      <c r="C8" s="4" t="s">
        <v>214</v>
      </c>
      <c r="F8" s="4" t="s">
        <v>221</v>
      </c>
    </row>
    <row r="9" ht="14.25" customHeight="1">
      <c r="A9" s="4" t="s">
        <v>222</v>
      </c>
      <c r="B9" s="4" t="s">
        <v>213</v>
      </c>
      <c r="C9" s="4" t="s">
        <v>223</v>
      </c>
      <c r="F9" s="4" t="s">
        <v>224</v>
      </c>
    </row>
    <row r="10" ht="14.25" customHeight="1">
      <c r="A10" s="4" t="s">
        <v>225</v>
      </c>
      <c r="B10" s="4" t="s">
        <v>19</v>
      </c>
      <c r="C10" s="4" t="s">
        <v>210</v>
      </c>
      <c r="F10" s="4" t="s">
        <v>226</v>
      </c>
    </row>
    <row r="11" ht="14.25" customHeight="1">
      <c r="A11" s="4" t="s">
        <v>227</v>
      </c>
      <c r="B11" s="4" t="s">
        <v>213</v>
      </c>
      <c r="C11" s="4" t="s">
        <v>214</v>
      </c>
      <c r="F11" s="4" t="s">
        <v>228</v>
      </c>
    </row>
    <row r="12" ht="14.25" customHeight="1">
      <c r="A12" s="4" t="s">
        <v>229</v>
      </c>
      <c r="B12" s="4" t="s">
        <v>213</v>
      </c>
      <c r="C12" s="4" t="s">
        <v>230</v>
      </c>
      <c r="F12" s="4" t="s">
        <v>231</v>
      </c>
    </row>
    <row r="13" ht="14.25" customHeight="1">
      <c r="A13" s="4" t="s">
        <v>232</v>
      </c>
      <c r="B13" s="4" t="s">
        <v>8</v>
      </c>
      <c r="C13" s="4" t="s">
        <v>233</v>
      </c>
      <c r="F13" s="4" t="s">
        <v>234</v>
      </c>
    </row>
    <row r="14" ht="14.25" customHeight="1">
      <c r="A14" s="4" t="s">
        <v>235</v>
      </c>
      <c r="B14" s="4" t="s">
        <v>19</v>
      </c>
      <c r="C14" s="4" t="s">
        <v>210</v>
      </c>
      <c r="F14" s="4" t="s">
        <v>236</v>
      </c>
    </row>
    <row r="15" ht="14.25" customHeight="1">
      <c r="A15" s="4" t="s">
        <v>237</v>
      </c>
      <c r="B15" s="4" t="s">
        <v>35</v>
      </c>
      <c r="C15" s="4" t="s">
        <v>238</v>
      </c>
      <c r="F15" s="4" t="s">
        <v>239</v>
      </c>
    </row>
    <row r="16" ht="14.25" customHeight="1">
      <c r="A16" s="4" t="s">
        <v>240</v>
      </c>
      <c r="B16" s="4" t="s">
        <v>213</v>
      </c>
      <c r="C16" s="4" t="s">
        <v>214</v>
      </c>
      <c r="F16" s="4" t="s">
        <v>241</v>
      </c>
    </row>
    <row r="17" ht="14.25" customHeight="1">
      <c r="A17" s="4" t="s">
        <v>242</v>
      </c>
      <c r="B17" s="4" t="s">
        <v>12</v>
      </c>
      <c r="C17" s="4" t="s">
        <v>243</v>
      </c>
      <c r="F17" s="4" t="s">
        <v>244</v>
      </c>
    </row>
    <row r="18" ht="14.25" customHeight="1">
      <c r="A18" s="4" t="s">
        <v>245</v>
      </c>
      <c r="B18" s="4" t="s">
        <v>19</v>
      </c>
      <c r="C18" s="4" t="s">
        <v>210</v>
      </c>
      <c r="F18" s="4" t="s">
        <v>246</v>
      </c>
    </row>
    <row r="19" ht="14.25" customHeight="1">
      <c r="A19" s="4" t="s">
        <v>247</v>
      </c>
      <c r="B19" s="4" t="s">
        <v>12</v>
      </c>
      <c r="C19" s="4" t="s">
        <v>243</v>
      </c>
      <c r="F19" s="4" t="s">
        <v>248</v>
      </c>
    </row>
    <row r="20" ht="14.25" customHeight="1">
      <c r="A20" s="4" t="s">
        <v>249</v>
      </c>
      <c r="B20" s="4" t="s">
        <v>19</v>
      </c>
      <c r="C20" s="4" t="s">
        <v>210</v>
      </c>
      <c r="F20" s="4" t="s">
        <v>250</v>
      </c>
    </row>
    <row r="21" ht="14.25" customHeight="1">
      <c r="A21" s="4" t="s">
        <v>251</v>
      </c>
      <c r="B21" s="4" t="s">
        <v>12</v>
      </c>
      <c r="C21" s="4" t="s">
        <v>252</v>
      </c>
      <c r="F21" s="4" t="s">
        <v>253</v>
      </c>
    </row>
    <row r="22" ht="14.25" customHeight="1">
      <c r="A22" s="4" t="s">
        <v>254</v>
      </c>
      <c r="B22" s="4" t="s">
        <v>213</v>
      </c>
      <c r="C22" s="4" t="s">
        <v>214</v>
      </c>
      <c r="F22" s="4" t="s">
        <v>255</v>
      </c>
    </row>
    <row r="23" ht="14.25" customHeight="1">
      <c r="A23" s="4" t="s">
        <v>256</v>
      </c>
      <c r="B23" s="4" t="s">
        <v>203</v>
      </c>
      <c r="C23" s="4" t="s">
        <v>204</v>
      </c>
      <c r="F23" s="4" t="s">
        <v>257</v>
      </c>
    </row>
    <row r="24" ht="14.25" customHeight="1">
      <c r="A24" s="4" t="s">
        <v>258</v>
      </c>
      <c r="B24" s="4" t="s">
        <v>19</v>
      </c>
      <c r="C24" s="4" t="s">
        <v>210</v>
      </c>
      <c r="F24" s="4" t="s">
        <v>259</v>
      </c>
    </row>
    <row r="25" ht="14.25" customHeight="1">
      <c r="A25" s="4" t="s">
        <v>260</v>
      </c>
      <c r="B25" s="4" t="s">
        <v>8</v>
      </c>
      <c r="C25" s="4" t="s">
        <v>261</v>
      </c>
      <c r="F25" s="4" t="s">
        <v>262</v>
      </c>
    </row>
    <row r="26" ht="14.25" customHeight="1">
      <c r="A26" s="4" t="s">
        <v>263</v>
      </c>
      <c r="B26" s="4" t="s">
        <v>51</v>
      </c>
      <c r="C26" s="4" t="s">
        <v>238</v>
      </c>
      <c r="F26" s="4" t="s">
        <v>264</v>
      </c>
    </row>
    <row r="27" ht="14.25" customHeight="1">
      <c r="A27" s="4" t="s">
        <v>265</v>
      </c>
      <c r="B27" s="4" t="s">
        <v>8</v>
      </c>
      <c r="C27" s="4" t="s">
        <v>261</v>
      </c>
      <c r="F27" s="4" t="s">
        <v>266</v>
      </c>
    </row>
    <row r="28" ht="14.25" customHeight="1">
      <c r="A28" s="4" t="s">
        <v>267</v>
      </c>
      <c r="B28" s="4" t="s">
        <v>19</v>
      </c>
      <c r="C28" s="4" t="s">
        <v>210</v>
      </c>
      <c r="F28" s="4" t="s">
        <v>268</v>
      </c>
    </row>
    <row r="29" ht="14.25" customHeight="1">
      <c r="A29" s="4" t="s">
        <v>269</v>
      </c>
      <c r="B29" s="4" t="s">
        <v>19</v>
      </c>
      <c r="C29" s="4" t="s">
        <v>210</v>
      </c>
      <c r="F29" s="4" t="s">
        <v>270</v>
      </c>
    </row>
    <row r="30" ht="14.25" customHeight="1">
      <c r="A30" s="4" t="s">
        <v>271</v>
      </c>
      <c r="B30" s="4" t="s">
        <v>8</v>
      </c>
      <c r="C30" s="4" t="s">
        <v>261</v>
      </c>
      <c r="F30" s="4" t="s">
        <v>272</v>
      </c>
    </row>
    <row r="31" ht="14.25" customHeight="1">
      <c r="A31" s="4" t="s">
        <v>273</v>
      </c>
      <c r="B31" s="4" t="s">
        <v>12</v>
      </c>
      <c r="C31" s="4" t="s">
        <v>252</v>
      </c>
      <c r="F31" s="4" t="s">
        <v>274</v>
      </c>
    </row>
    <row r="32" ht="14.25" customHeight="1">
      <c r="A32" s="4" t="s">
        <v>275</v>
      </c>
      <c r="B32" s="4" t="s">
        <v>35</v>
      </c>
      <c r="C32" s="4" t="s">
        <v>207</v>
      </c>
      <c r="F32" s="4" t="s">
        <v>276</v>
      </c>
    </row>
    <row r="33" ht="14.25" customHeight="1">
      <c r="A33" s="4" t="s">
        <v>277</v>
      </c>
      <c r="B33" s="4" t="s">
        <v>12</v>
      </c>
      <c r="C33" s="4" t="s">
        <v>278</v>
      </c>
      <c r="F33" s="4" t="s">
        <v>279</v>
      </c>
    </row>
    <row r="34" ht="14.25" customHeight="1">
      <c r="A34" s="4" t="s">
        <v>280</v>
      </c>
      <c r="B34" s="4" t="s">
        <v>35</v>
      </c>
      <c r="C34" s="4" t="s">
        <v>207</v>
      </c>
      <c r="F34" s="4" t="s">
        <v>281</v>
      </c>
    </row>
    <row r="35" ht="14.25" customHeight="1">
      <c r="A35" s="4" t="s">
        <v>282</v>
      </c>
      <c r="B35" s="4" t="s">
        <v>213</v>
      </c>
      <c r="C35" s="4" t="s">
        <v>214</v>
      </c>
      <c r="F35" s="4" t="s">
        <v>283</v>
      </c>
    </row>
    <row r="36" ht="14.25" customHeight="1">
      <c r="A36" s="4" t="s">
        <v>284</v>
      </c>
      <c r="B36" s="4" t="s">
        <v>213</v>
      </c>
      <c r="C36" s="4" t="s">
        <v>285</v>
      </c>
      <c r="F36" s="4" t="s">
        <v>286</v>
      </c>
    </row>
    <row r="37" ht="14.25" customHeight="1">
      <c r="A37" s="4" t="s">
        <v>287</v>
      </c>
      <c r="B37" s="4" t="s">
        <v>213</v>
      </c>
      <c r="C37" s="4" t="s">
        <v>285</v>
      </c>
      <c r="F37" s="4" t="s">
        <v>288</v>
      </c>
    </row>
    <row r="38" ht="14.25" customHeight="1">
      <c r="A38" s="4" t="s">
        <v>289</v>
      </c>
      <c r="B38" s="4" t="s">
        <v>12</v>
      </c>
      <c r="C38" s="4" t="s">
        <v>252</v>
      </c>
      <c r="F38" s="4" t="s">
        <v>290</v>
      </c>
    </row>
    <row r="39" ht="14.25" customHeight="1">
      <c r="A39" s="4" t="s">
        <v>291</v>
      </c>
      <c r="B39" s="4" t="s">
        <v>213</v>
      </c>
      <c r="C39" s="4" t="s">
        <v>214</v>
      </c>
      <c r="F39" s="4" t="s">
        <v>292</v>
      </c>
    </row>
    <row r="40" ht="14.25" customHeight="1">
      <c r="A40" s="4" t="s">
        <v>293</v>
      </c>
      <c r="B40" s="4" t="s">
        <v>12</v>
      </c>
      <c r="C40" s="4" t="s">
        <v>252</v>
      </c>
      <c r="F40" s="4" t="s">
        <v>294</v>
      </c>
    </row>
    <row r="41" ht="14.25" customHeight="1">
      <c r="A41" s="4" t="s">
        <v>295</v>
      </c>
      <c r="B41" s="4" t="s">
        <v>35</v>
      </c>
      <c r="C41" s="4" t="s">
        <v>207</v>
      </c>
      <c r="F41" s="4" t="s">
        <v>296</v>
      </c>
    </row>
    <row r="42" ht="14.25" customHeight="1">
      <c r="A42" s="4" t="s">
        <v>297</v>
      </c>
      <c r="B42" s="4" t="s">
        <v>12</v>
      </c>
      <c r="C42" s="4" t="s">
        <v>243</v>
      </c>
      <c r="F42" s="4" t="s">
        <v>298</v>
      </c>
    </row>
    <row r="43" ht="14.25" customHeight="1">
      <c r="A43" s="4" t="s">
        <v>299</v>
      </c>
      <c r="B43" s="4" t="s">
        <v>213</v>
      </c>
      <c r="C43" s="4" t="s">
        <v>223</v>
      </c>
      <c r="F43" s="4" t="s">
        <v>300</v>
      </c>
    </row>
    <row r="44" ht="14.25" customHeight="1">
      <c r="A44" s="4" t="s">
        <v>301</v>
      </c>
      <c r="B44" s="4" t="s">
        <v>12</v>
      </c>
      <c r="C44" s="4" t="s">
        <v>252</v>
      </c>
      <c r="F44" s="4" t="s">
        <v>302</v>
      </c>
    </row>
    <row r="45" ht="14.25" customHeight="1">
      <c r="A45" s="4" t="s">
        <v>303</v>
      </c>
      <c r="B45" s="4" t="s">
        <v>213</v>
      </c>
      <c r="C45" s="4" t="s">
        <v>230</v>
      </c>
      <c r="F45" s="4" t="s">
        <v>304</v>
      </c>
    </row>
    <row r="46" ht="14.25" customHeight="1">
      <c r="A46" s="4" t="s">
        <v>305</v>
      </c>
      <c r="B46" s="4" t="s">
        <v>213</v>
      </c>
      <c r="C46" s="4" t="s">
        <v>306</v>
      </c>
      <c r="F46" s="4" t="s">
        <v>307</v>
      </c>
    </row>
    <row r="47" ht="14.25" customHeight="1">
      <c r="A47" s="4" t="s">
        <v>308</v>
      </c>
      <c r="B47" s="4" t="s">
        <v>213</v>
      </c>
      <c r="C47" s="4" t="s">
        <v>214</v>
      </c>
      <c r="F47" s="4" t="s">
        <v>309</v>
      </c>
    </row>
    <row r="48" ht="14.25" customHeight="1">
      <c r="A48" s="4" t="s">
        <v>310</v>
      </c>
      <c r="B48" s="4" t="s">
        <v>19</v>
      </c>
      <c r="C48" s="4" t="s">
        <v>210</v>
      </c>
      <c r="F48" s="4" t="s">
        <v>311</v>
      </c>
    </row>
    <row r="49" ht="14.25" customHeight="1">
      <c r="A49" s="4" t="s">
        <v>312</v>
      </c>
      <c r="B49" s="4" t="s">
        <v>35</v>
      </c>
      <c r="C49" s="4" t="s">
        <v>207</v>
      </c>
      <c r="F49" s="4" t="s">
        <v>313</v>
      </c>
    </row>
    <row r="50" ht="14.25" customHeight="1">
      <c r="A50" s="4" t="s">
        <v>314</v>
      </c>
      <c r="B50" s="4" t="s">
        <v>213</v>
      </c>
      <c r="C50" s="4" t="s">
        <v>214</v>
      </c>
      <c r="F50" s="4" t="s">
        <v>315</v>
      </c>
    </row>
    <row r="51" ht="14.25" customHeight="1">
      <c r="A51" s="4" t="s">
        <v>316</v>
      </c>
      <c r="B51" s="4" t="s">
        <v>19</v>
      </c>
      <c r="C51" s="4" t="s">
        <v>210</v>
      </c>
      <c r="F51" s="4" t="s">
        <v>317</v>
      </c>
    </row>
    <row r="52" ht="14.25" customHeight="1">
      <c r="A52" s="4" t="s">
        <v>318</v>
      </c>
      <c r="B52" s="4" t="s">
        <v>213</v>
      </c>
      <c r="C52" s="4" t="s">
        <v>214</v>
      </c>
      <c r="F52" s="4" t="s">
        <v>319</v>
      </c>
    </row>
    <row r="53" ht="14.25" customHeight="1">
      <c r="A53" s="4" t="s">
        <v>320</v>
      </c>
      <c r="B53" s="4" t="s">
        <v>19</v>
      </c>
      <c r="C53" s="4" t="s">
        <v>210</v>
      </c>
      <c r="F53" s="4" t="s">
        <v>321</v>
      </c>
    </row>
    <row r="54" ht="14.25" customHeight="1">
      <c r="A54" s="4" t="s">
        <v>322</v>
      </c>
      <c r="B54" s="4" t="s">
        <v>35</v>
      </c>
      <c r="C54" s="4" t="s">
        <v>207</v>
      </c>
      <c r="F54" s="4" t="s">
        <v>323</v>
      </c>
    </row>
    <row r="55" ht="14.25" customHeight="1">
      <c r="A55" s="4" t="s">
        <v>324</v>
      </c>
      <c r="B55" s="4" t="s">
        <v>35</v>
      </c>
      <c r="C55" s="4" t="s">
        <v>207</v>
      </c>
      <c r="F55" s="4" t="s">
        <v>325</v>
      </c>
    </row>
    <row r="56" ht="14.25" customHeight="1">
      <c r="A56" s="4" t="s">
        <v>326</v>
      </c>
      <c r="B56" s="4" t="s">
        <v>12</v>
      </c>
      <c r="C56" s="4" t="s">
        <v>252</v>
      </c>
      <c r="F56" s="4" t="s">
        <v>327</v>
      </c>
    </row>
    <row r="57" ht="14.25" customHeight="1">
      <c r="A57" s="4" t="s">
        <v>328</v>
      </c>
      <c r="B57" s="4" t="s">
        <v>213</v>
      </c>
      <c r="C57" s="4" t="s">
        <v>306</v>
      </c>
      <c r="F57" s="4" t="s">
        <v>329</v>
      </c>
    </row>
    <row r="58" ht="14.25" customHeight="1">
      <c r="A58" s="4" t="s">
        <v>330</v>
      </c>
      <c r="B58" s="4" t="s">
        <v>213</v>
      </c>
      <c r="C58" s="4" t="s">
        <v>230</v>
      </c>
      <c r="F58" s="4" t="s">
        <v>331</v>
      </c>
    </row>
    <row r="59" ht="14.25" customHeight="1">
      <c r="A59" s="4" t="s">
        <v>332</v>
      </c>
      <c r="B59" s="4" t="s">
        <v>35</v>
      </c>
      <c r="C59" s="4" t="s">
        <v>207</v>
      </c>
      <c r="F59" s="4" t="s">
        <v>333</v>
      </c>
    </row>
    <row r="60" ht="14.25" customHeight="1">
      <c r="A60" s="4" t="s">
        <v>334</v>
      </c>
      <c r="B60" s="4" t="s">
        <v>213</v>
      </c>
      <c r="C60" s="4" t="s">
        <v>285</v>
      </c>
      <c r="F60" s="4" t="s">
        <v>335</v>
      </c>
    </row>
    <row r="61" ht="14.25" customHeight="1">
      <c r="A61" s="4" t="s">
        <v>336</v>
      </c>
      <c r="B61" s="4" t="s">
        <v>35</v>
      </c>
      <c r="C61" s="4" t="s">
        <v>207</v>
      </c>
      <c r="F61" s="4" t="s">
        <v>337</v>
      </c>
    </row>
    <row r="62" ht="14.25" customHeight="1">
      <c r="A62" s="4" t="s">
        <v>338</v>
      </c>
      <c r="B62" s="4" t="s">
        <v>8</v>
      </c>
      <c r="C62" s="4" t="s">
        <v>261</v>
      </c>
      <c r="F62" s="4" t="s">
        <v>339</v>
      </c>
    </row>
    <row r="63" ht="14.25" customHeight="1">
      <c r="A63" s="4" t="s">
        <v>340</v>
      </c>
      <c r="B63" s="4" t="s">
        <v>12</v>
      </c>
      <c r="C63" s="4" t="s">
        <v>278</v>
      </c>
      <c r="F63" s="4" t="s">
        <v>341</v>
      </c>
    </row>
    <row r="64" ht="14.25" customHeight="1">
      <c r="A64" s="4" t="s">
        <v>342</v>
      </c>
      <c r="B64" s="4" t="s">
        <v>213</v>
      </c>
      <c r="C64" s="4" t="s">
        <v>230</v>
      </c>
      <c r="F64" s="4" t="s">
        <v>343</v>
      </c>
    </row>
    <row r="65" ht="14.25" customHeight="1">
      <c r="A65" s="4" t="s">
        <v>344</v>
      </c>
      <c r="B65" s="4" t="s">
        <v>35</v>
      </c>
      <c r="C65" s="4" t="s">
        <v>207</v>
      </c>
      <c r="F65" s="4" t="s">
        <v>345</v>
      </c>
    </row>
    <row r="66" ht="14.25" customHeight="1">
      <c r="A66" s="4" t="s">
        <v>346</v>
      </c>
      <c r="B66" s="4" t="s">
        <v>213</v>
      </c>
      <c r="C66" s="4" t="s">
        <v>214</v>
      </c>
      <c r="F66" s="4" t="s">
        <v>347</v>
      </c>
    </row>
    <row r="67" ht="14.25" customHeight="1">
      <c r="A67" s="4" t="s">
        <v>348</v>
      </c>
      <c r="B67" s="4" t="s">
        <v>213</v>
      </c>
      <c r="C67" s="4" t="s">
        <v>285</v>
      </c>
      <c r="F67" s="4" t="s">
        <v>349</v>
      </c>
    </row>
    <row r="68" ht="14.25" customHeight="1">
      <c r="A68" s="4" t="s">
        <v>350</v>
      </c>
      <c r="B68" s="4" t="s">
        <v>203</v>
      </c>
      <c r="C68" s="4" t="s">
        <v>204</v>
      </c>
      <c r="F68" s="4" t="s">
        <v>351</v>
      </c>
    </row>
    <row r="69" ht="14.25" customHeight="1">
      <c r="A69" s="4" t="s">
        <v>352</v>
      </c>
      <c r="B69" s="4" t="s">
        <v>213</v>
      </c>
      <c r="C69" s="4" t="s">
        <v>214</v>
      </c>
      <c r="F69" s="4" t="s">
        <v>353</v>
      </c>
    </row>
    <row r="70" ht="14.25" customHeight="1">
      <c r="A70" s="4" t="s">
        <v>354</v>
      </c>
      <c r="B70" s="4" t="s">
        <v>51</v>
      </c>
      <c r="C70" s="4" t="s">
        <v>355</v>
      </c>
      <c r="F70" s="4" t="s">
        <v>356</v>
      </c>
    </row>
    <row r="71" ht="14.25" customHeight="1">
      <c r="A71" s="4" t="s">
        <v>357</v>
      </c>
      <c r="B71" s="4" t="s">
        <v>213</v>
      </c>
      <c r="C71" s="4" t="s">
        <v>214</v>
      </c>
      <c r="F71" s="4" t="s">
        <v>358</v>
      </c>
    </row>
    <row r="72" ht="14.25" customHeight="1">
      <c r="A72" s="4" t="s">
        <v>359</v>
      </c>
      <c r="B72" s="4" t="s">
        <v>12</v>
      </c>
      <c r="C72" s="4" t="s">
        <v>360</v>
      </c>
      <c r="F72" s="4" t="s">
        <v>361</v>
      </c>
    </row>
    <row r="73" ht="14.25" customHeight="1">
      <c r="A73" s="4" t="s">
        <v>362</v>
      </c>
      <c r="B73" s="4" t="s">
        <v>213</v>
      </c>
      <c r="C73" s="4" t="s">
        <v>230</v>
      </c>
      <c r="F73" s="4" t="s">
        <v>363</v>
      </c>
    </row>
    <row r="74" ht="14.25" customHeight="1">
      <c r="A74" s="4" t="s">
        <v>364</v>
      </c>
      <c r="B74" s="4" t="s">
        <v>35</v>
      </c>
      <c r="C74" s="4" t="s">
        <v>207</v>
      </c>
      <c r="F74" s="4" t="s">
        <v>365</v>
      </c>
    </row>
    <row r="75" ht="14.25" customHeight="1">
      <c r="A75" s="4" t="s">
        <v>366</v>
      </c>
      <c r="B75" s="4" t="s">
        <v>51</v>
      </c>
      <c r="C75" s="4" t="s">
        <v>355</v>
      </c>
      <c r="F75" s="4" t="s">
        <v>367</v>
      </c>
    </row>
    <row r="76" ht="14.25" customHeight="1">
      <c r="A76" s="4" t="s">
        <v>368</v>
      </c>
      <c r="B76" s="4" t="s">
        <v>213</v>
      </c>
      <c r="C76" s="4" t="s">
        <v>369</v>
      </c>
      <c r="F76" s="4" t="s">
        <v>370</v>
      </c>
    </row>
    <row r="77" ht="14.25" customHeight="1">
      <c r="A77" s="4" t="s">
        <v>371</v>
      </c>
      <c r="B77" s="4" t="s">
        <v>35</v>
      </c>
      <c r="C77" s="4" t="s">
        <v>372</v>
      </c>
      <c r="F77" s="4" t="s">
        <v>373</v>
      </c>
    </row>
    <row r="78" ht="14.25" customHeight="1">
      <c r="A78" s="4" t="s">
        <v>374</v>
      </c>
      <c r="B78" s="4" t="s">
        <v>12</v>
      </c>
      <c r="C78" s="4" t="s">
        <v>375</v>
      </c>
      <c r="F78" s="4" t="s">
        <v>376</v>
      </c>
    </row>
    <row r="79" ht="14.25" customHeight="1">
      <c r="A79" s="4" t="s">
        <v>377</v>
      </c>
      <c r="B79" s="4" t="s">
        <v>35</v>
      </c>
      <c r="C79" s="4" t="s">
        <v>207</v>
      </c>
      <c r="F79" s="4" t="s">
        <v>378</v>
      </c>
    </row>
    <row r="80" ht="14.25" customHeight="1">
      <c r="A80" s="4" t="s">
        <v>379</v>
      </c>
      <c r="B80" s="4" t="s">
        <v>213</v>
      </c>
      <c r="C80" s="4" t="s">
        <v>214</v>
      </c>
      <c r="F80" s="4" t="s">
        <v>380</v>
      </c>
    </row>
    <row r="81" ht="14.25" customHeight="1">
      <c r="A81" s="4" t="s">
        <v>381</v>
      </c>
      <c r="B81" s="4" t="s">
        <v>213</v>
      </c>
      <c r="C81" s="4" t="s">
        <v>214</v>
      </c>
      <c r="F81" s="4" t="s">
        <v>382</v>
      </c>
    </row>
    <row r="82" ht="14.25" customHeight="1">
      <c r="A82" s="4" t="s">
        <v>383</v>
      </c>
      <c r="B82" s="4" t="s">
        <v>213</v>
      </c>
      <c r="C82" s="4" t="s">
        <v>384</v>
      </c>
      <c r="F82" s="4" t="s">
        <v>385</v>
      </c>
    </row>
    <row r="83" ht="14.25" customHeight="1">
      <c r="A83" s="4" t="s">
        <v>386</v>
      </c>
      <c r="B83" s="4" t="s">
        <v>12</v>
      </c>
      <c r="C83" s="4" t="s">
        <v>243</v>
      </c>
      <c r="F83" s="4" t="s">
        <v>387</v>
      </c>
    </row>
    <row r="84" ht="14.25" customHeight="1">
      <c r="A84" s="4" t="s">
        <v>388</v>
      </c>
      <c r="B84" s="4" t="s">
        <v>213</v>
      </c>
      <c r="C84" s="4" t="s">
        <v>223</v>
      </c>
      <c r="F84" s="4" t="s">
        <v>389</v>
      </c>
    </row>
    <row r="85" ht="14.25" customHeight="1">
      <c r="A85" s="4" t="s">
        <v>390</v>
      </c>
      <c r="B85" s="4" t="s">
        <v>12</v>
      </c>
      <c r="C85" s="4" t="s">
        <v>278</v>
      </c>
      <c r="F85" s="4" t="s">
        <v>391</v>
      </c>
    </row>
    <row r="86" ht="14.25" customHeight="1">
      <c r="A86" s="4" t="s">
        <v>392</v>
      </c>
      <c r="B86" s="4" t="s">
        <v>213</v>
      </c>
      <c r="C86" s="4" t="s">
        <v>214</v>
      </c>
      <c r="F86" s="4" t="s">
        <v>393</v>
      </c>
    </row>
    <row r="87" ht="14.25" customHeight="1">
      <c r="A87" s="4" t="s">
        <v>394</v>
      </c>
      <c r="B87" s="4" t="s">
        <v>213</v>
      </c>
      <c r="C87" s="4" t="s">
        <v>223</v>
      </c>
      <c r="F87" s="4" t="s">
        <v>395</v>
      </c>
    </row>
    <row r="88" ht="14.25" customHeight="1">
      <c r="A88" s="4" t="s">
        <v>396</v>
      </c>
      <c r="B88" s="4" t="s">
        <v>213</v>
      </c>
      <c r="C88" s="4" t="s">
        <v>214</v>
      </c>
      <c r="F88" s="4" t="s">
        <v>397</v>
      </c>
    </row>
    <row r="89" ht="14.25" customHeight="1">
      <c r="A89" s="4" t="s">
        <v>398</v>
      </c>
      <c r="B89" s="4" t="s">
        <v>213</v>
      </c>
      <c r="C89" s="4" t="s">
        <v>230</v>
      </c>
      <c r="F89" s="4" t="s">
        <v>399</v>
      </c>
    </row>
    <row r="90" ht="14.25" customHeight="1">
      <c r="A90" s="4" t="s">
        <v>400</v>
      </c>
      <c r="B90" s="4" t="s">
        <v>213</v>
      </c>
      <c r="C90" s="4" t="s">
        <v>214</v>
      </c>
      <c r="F90" s="4" t="s">
        <v>401</v>
      </c>
    </row>
    <row r="91" ht="14.25" customHeight="1">
      <c r="A91" s="4" t="s">
        <v>402</v>
      </c>
      <c r="B91" s="4" t="s">
        <v>12</v>
      </c>
      <c r="C91" s="4" t="s">
        <v>278</v>
      </c>
      <c r="F91" s="4" t="s">
        <v>403</v>
      </c>
    </row>
    <row r="92" ht="14.25" customHeight="1">
      <c r="A92" s="4" t="s">
        <v>404</v>
      </c>
      <c r="B92" s="4" t="s">
        <v>213</v>
      </c>
      <c r="C92" s="4" t="s">
        <v>214</v>
      </c>
      <c r="F92" s="4" t="s">
        <v>405</v>
      </c>
    </row>
    <row r="93" ht="14.25" customHeight="1">
      <c r="A93" s="4" t="s">
        <v>406</v>
      </c>
      <c r="B93" s="4" t="s">
        <v>35</v>
      </c>
      <c r="C93" s="4" t="s">
        <v>372</v>
      </c>
      <c r="F93" s="4" t="s">
        <v>407</v>
      </c>
    </row>
    <row r="94" ht="14.25" customHeight="1">
      <c r="A94" s="4" t="s">
        <v>408</v>
      </c>
      <c r="B94" s="4" t="s">
        <v>35</v>
      </c>
      <c r="C94" s="4" t="s">
        <v>372</v>
      </c>
      <c r="F94" s="4" t="s">
        <v>409</v>
      </c>
    </row>
    <row r="95" ht="14.25" customHeight="1">
      <c r="A95" s="4" t="s">
        <v>410</v>
      </c>
      <c r="B95" s="4" t="s">
        <v>19</v>
      </c>
      <c r="C95" s="4" t="s">
        <v>210</v>
      </c>
      <c r="F95" s="4" t="s">
        <v>411</v>
      </c>
    </row>
    <row r="96" ht="14.25" customHeight="1">
      <c r="A96" s="4" t="s">
        <v>412</v>
      </c>
      <c r="B96" s="4" t="s">
        <v>35</v>
      </c>
      <c r="C96" s="4" t="s">
        <v>207</v>
      </c>
      <c r="F96" s="4" t="s">
        <v>413</v>
      </c>
    </row>
    <row r="97" ht="14.25" customHeight="1">
      <c r="A97" s="4" t="s">
        <v>414</v>
      </c>
      <c r="B97" s="4" t="s">
        <v>35</v>
      </c>
      <c r="C97" s="4" t="s">
        <v>207</v>
      </c>
      <c r="F97" s="4" t="s">
        <v>415</v>
      </c>
    </row>
    <row r="98" ht="14.25" customHeight="1">
      <c r="A98" s="4" t="s">
        <v>416</v>
      </c>
      <c r="B98" s="4" t="s">
        <v>213</v>
      </c>
      <c r="C98" s="4" t="s">
        <v>384</v>
      </c>
      <c r="F98" s="4" t="s">
        <v>417</v>
      </c>
    </row>
    <row r="99" ht="14.25" customHeight="1">
      <c r="A99" s="4" t="s">
        <v>418</v>
      </c>
      <c r="B99" s="4" t="s">
        <v>213</v>
      </c>
      <c r="C99" s="4" t="s">
        <v>214</v>
      </c>
      <c r="F99" s="4" t="s">
        <v>419</v>
      </c>
    </row>
    <row r="100" ht="14.25" customHeight="1">
      <c r="A100" s="4" t="s">
        <v>420</v>
      </c>
      <c r="B100" s="4" t="s">
        <v>19</v>
      </c>
      <c r="C100" s="4" t="s">
        <v>210</v>
      </c>
      <c r="F100" s="4" t="s">
        <v>421</v>
      </c>
    </row>
    <row r="101" ht="14.25" customHeight="1">
      <c r="A101" s="4" t="s">
        <v>422</v>
      </c>
      <c r="B101" s="4" t="s">
        <v>35</v>
      </c>
      <c r="C101" s="4" t="s">
        <v>207</v>
      </c>
      <c r="F101" s="4" t="s">
        <v>423</v>
      </c>
    </row>
    <row r="102" ht="14.25" customHeight="1">
      <c r="A102" s="4" t="s">
        <v>424</v>
      </c>
      <c r="B102" s="4" t="s">
        <v>35</v>
      </c>
      <c r="C102" s="4" t="s">
        <v>207</v>
      </c>
      <c r="F102" s="4" t="s">
        <v>425</v>
      </c>
    </row>
    <row r="103" ht="14.25" customHeight="1">
      <c r="A103" s="4" t="s">
        <v>426</v>
      </c>
      <c r="B103" s="4" t="s">
        <v>213</v>
      </c>
      <c r="C103" s="4" t="s">
        <v>214</v>
      </c>
      <c r="F103" s="4" t="s">
        <v>427</v>
      </c>
    </row>
    <row r="104" ht="14.25" customHeight="1">
      <c r="A104" s="4" t="s">
        <v>428</v>
      </c>
      <c r="B104" s="4" t="s">
        <v>213</v>
      </c>
      <c r="C104" s="4" t="s">
        <v>306</v>
      </c>
      <c r="F104" s="4" t="s">
        <v>429</v>
      </c>
    </row>
    <row r="105" ht="14.25" customHeight="1">
      <c r="A105" s="4" t="s">
        <v>430</v>
      </c>
      <c r="B105" s="4" t="s">
        <v>213</v>
      </c>
      <c r="C105" s="4" t="s">
        <v>214</v>
      </c>
      <c r="F105" s="4" t="s">
        <v>431</v>
      </c>
    </row>
    <row r="106" ht="14.25" customHeight="1">
      <c r="A106" s="4" t="s">
        <v>432</v>
      </c>
      <c r="B106" s="4" t="s">
        <v>213</v>
      </c>
      <c r="C106" s="4" t="s">
        <v>285</v>
      </c>
      <c r="F106" s="4" t="s">
        <v>433</v>
      </c>
    </row>
    <row r="107" ht="14.25" customHeight="1">
      <c r="A107" s="4" t="s">
        <v>434</v>
      </c>
      <c r="B107" s="4" t="s">
        <v>35</v>
      </c>
      <c r="C107" s="4" t="s">
        <v>207</v>
      </c>
      <c r="F107" s="4" t="s">
        <v>435</v>
      </c>
    </row>
    <row r="108" ht="14.25" customHeight="1">
      <c r="A108" s="4" t="s">
        <v>436</v>
      </c>
      <c r="B108" s="4" t="s">
        <v>8</v>
      </c>
      <c r="C108" s="4" t="s">
        <v>261</v>
      </c>
      <c r="F108" s="4" t="s">
        <v>437</v>
      </c>
    </row>
    <row r="109" ht="14.25" customHeight="1">
      <c r="A109" s="4" t="s">
        <v>438</v>
      </c>
      <c r="B109" s="4" t="s">
        <v>213</v>
      </c>
      <c r="C109" s="4" t="s">
        <v>230</v>
      </c>
      <c r="F109" s="4" t="s">
        <v>439</v>
      </c>
    </row>
    <row r="110" ht="14.25" customHeight="1">
      <c r="A110" s="4" t="s">
        <v>440</v>
      </c>
      <c r="B110" s="4" t="s">
        <v>203</v>
      </c>
      <c r="C110" s="4" t="s">
        <v>204</v>
      </c>
      <c r="F110" s="4" t="s">
        <v>441</v>
      </c>
    </row>
    <row r="111" ht="14.25" customHeight="1">
      <c r="A111" s="4" t="s">
        <v>442</v>
      </c>
      <c r="B111" s="4" t="s">
        <v>213</v>
      </c>
      <c r="C111" s="4" t="s">
        <v>285</v>
      </c>
      <c r="F111" s="4" t="s">
        <v>443</v>
      </c>
    </row>
    <row r="112" ht="14.25" customHeight="1">
      <c r="A112" s="4" t="s">
        <v>444</v>
      </c>
      <c r="B112" s="4" t="s">
        <v>12</v>
      </c>
      <c r="C112" s="4" t="s">
        <v>252</v>
      </c>
      <c r="F112" s="4" t="s">
        <v>445</v>
      </c>
    </row>
    <row r="113" ht="14.25" customHeight="1">
      <c r="A113" s="4" t="s">
        <v>446</v>
      </c>
      <c r="B113" s="4" t="s">
        <v>213</v>
      </c>
      <c r="C113" s="4" t="s">
        <v>214</v>
      </c>
      <c r="F113" s="4" t="s">
        <v>447</v>
      </c>
    </row>
    <row r="114" ht="14.25" customHeight="1">
      <c r="A114" s="4" t="s">
        <v>448</v>
      </c>
      <c r="B114" s="4" t="s">
        <v>213</v>
      </c>
      <c r="C114" s="4" t="s">
        <v>214</v>
      </c>
      <c r="F114" s="4" t="s">
        <v>449</v>
      </c>
    </row>
    <row r="115" ht="14.25" customHeight="1">
      <c r="A115" s="4" t="s">
        <v>450</v>
      </c>
      <c r="B115" s="4" t="s">
        <v>203</v>
      </c>
      <c r="C115" s="4" t="s">
        <v>204</v>
      </c>
      <c r="F115" s="4" t="s">
        <v>451</v>
      </c>
    </row>
    <row r="116" ht="14.25" customHeight="1">
      <c r="A116" s="4" t="s">
        <v>452</v>
      </c>
      <c r="B116" s="4" t="s">
        <v>8</v>
      </c>
      <c r="C116" s="4" t="s">
        <v>261</v>
      </c>
      <c r="F116" s="4" t="s">
        <v>453</v>
      </c>
    </row>
    <row r="117" ht="14.25" customHeight="1">
      <c r="A117" s="4" t="s">
        <v>454</v>
      </c>
      <c r="B117" s="4" t="s">
        <v>19</v>
      </c>
      <c r="C117" s="4" t="s">
        <v>210</v>
      </c>
      <c r="F117" s="4" t="s">
        <v>455</v>
      </c>
    </row>
    <row r="118" ht="14.25" customHeight="1">
      <c r="A118" s="4" t="s">
        <v>456</v>
      </c>
      <c r="B118" s="4" t="s">
        <v>213</v>
      </c>
      <c r="C118" s="4" t="s">
        <v>230</v>
      </c>
      <c r="F118" s="4" t="s">
        <v>457</v>
      </c>
    </row>
    <row r="119" ht="14.25" customHeight="1">
      <c r="A119" s="4" t="s">
        <v>458</v>
      </c>
      <c r="B119" s="4" t="s">
        <v>12</v>
      </c>
      <c r="C119" s="4" t="s">
        <v>278</v>
      </c>
      <c r="F119" s="4" t="s">
        <v>459</v>
      </c>
    </row>
    <row r="120" ht="14.25" customHeight="1">
      <c r="A120" s="4" t="s">
        <v>460</v>
      </c>
      <c r="B120" s="4" t="s">
        <v>19</v>
      </c>
      <c r="C120" s="4" t="s">
        <v>210</v>
      </c>
      <c r="F120" s="4" t="s">
        <v>461</v>
      </c>
    </row>
    <row r="121" ht="14.25" customHeight="1">
      <c r="A121" s="4" t="s">
        <v>462</v>
      </c>
      <c r="B121" s="4" t="s">
        <v>19</v>
      </c>
      <c r="C121" s="4" t="s">
        <v>210</v>
      </c>
      <c r="F121" s="4" t="s">
        <v>463</v>
      </c>
    </row>
    <row r="122" ht="14.25" customHeight="1">
      <c r="A122" s="4" t="s">
        <v>464</v>
      </c>
      <c r="B122" s="4" t="s">
        <v>12</v>
      </c>
      <c r="C122" s="4" t="s">
        <v>243</v>
      </c>
      <c r="F122" s="4" t="s">
        <v>465</v>
      </c>
    </row>
    <row r="123" ht="14.25" customHeight="1">
      <c r="A123" s="4" t="s">
        <v>466</v>
      </c>
      <c r="B123" s="4" t="s">
        <v>35</v>
      </c>
      <c r="C123" s="4" t="s">
        <v>207</v>
      </c>
      <c r="F123" s="4" t="s">
        <v>467</v>
      </c>
    </row>
    <row r="124" ht="14.25" customHeight="1">
      <c r="A124" s="4" t="s">
        <v>468</v>
      </c>
      <c r="B124" s="4" t="s">
        <v>19</v>
      </c>
      <c r="C124" s="4" t="s">
        <v>210</v>
      </c>
      <c r="F124" s="4" t="s">
        <v>469</v>
      </c>
    </row>
    <row r="125" ht="14.25" customHeight="1">
      <c r="A125" s="4" t="s">
        <v>470</v>
      </c>
      <c r="B125" s="4" t="s">
        <v>213</v>
      </c>
      <c r="C125" s="4" t="s">
        <v>384</v>
      </c>
      <c r="F125" s="4" t="s">
        <v>471</v>
      </c>
    </row>
    <row r="126" ht="14.25" customHeight="1">
      <c r="A126" s="4" t="s">
        <v>472</v>
      </c>
      <c r="B126" s="4" t="s">
        <v>35</v>
      </c>
      <c r="C126" s="4" t="s">
        <v>207</v>
      </c>
      <c r="F126" s="4" t="s">
        <v>473</v>
      </c>
    </row>
    <row r="127" ht="14.25" customHeight="1">
      <c r="A127" s="4" t="s">
        <v>474</v>
      </c>
      <c r="B127" s="4" t="s">
        <v>8</v>
      </c>
      <c r="C127" s="4" t="s">
        <v>261</v>
      </c>
      <c r="F127" s="4" t="s">
        <v>475</v>
      </c>
    </row>
    <row r="128" ht="14.25" customHeight="1">
      <c r="A128" s="4" t="s">
        <v>476</v>
      </c>
      <c r="B128" s="4" t="s">
        <v>213</v>
      </c>
      <c r="C128" s="4" t="s">
        <v>230</v>
      </c>
      <c r="F128" s="4" t="s">
        <v>477</v>
      </c>
    </row>
    <row r="129" ht="14.25" customHeight="1">
      <c r="A129" s="4" t="s">
        <v>478</v>
      </c>
      <c r="B129" s="4" t="s">
        <v>213</v>
      </c>
      <c r="C129" s="4" t="s">
        <v>230</v>
      </c>
      <c r="F129" s="4" t="s">
        <v>479</v>
      </c>
    </row>
    <row r="130" ht="14.25" customHeight="1">
      <c r="A130" s="4" t="s">
        <v>480</v>
      </c>
      <c r="B130" s="4" t="s">
        <v>35</v>
      </c>
      <c r="C130" s="4" t="s">
        <v>207</v>
      </c>
      <c r="F130" s="4" t="s">
        <v>481</v>
      </c>
    </row>
    <row r="131" ht="14.25" customHeight="1">
      <c r="A131" s="4" t="s">
        <v>482</v>
      </c>
      <c r="B131" s="4" t="s">
        <v>12</v>
      </c>
      <c r="C131" s="4" t="s">
        <v>360</v>
      </c>
      <c r="F131" s="4" t="s">
        <v>483</v>
      </c>
    </row>
    <row r="132" ht="14.25" customHeight="1">
      <c r="A132" s="4" t="s">
        <v>484</v>
      </c>
      <c r="B132" s="4" t="s">
        <v>213</v>
      </c>
      <c r="C132" s="4" t="s">
        <v>223</v>
      </c>
      <c r="F132" s="4" t="s">
        <v>485</v>
      </c>
    </row>
    <row r="133" ht="14.25" customHeight="1">
      <c r="A133" s="4" t="s">
        <v>486</v>
      </c>
      <c r="B133" s="4" t="s">
        <v>213</v>
      </c>
      <c r="C133" s="4" t="s">
        <v>223</v>
      </c>
      <c r="F133" s="4" t="s">
        <v>487</v>
      </c>
    </row>
    <row r="134" ht="14.25" customHeight="1">
      <c r="A134" s="4" t="s">
        <v>488</v>
      </c>
      <c r="B134" s="4" t="s">
        <v>213</v>
      </c>
      <c r="C134" s="4" t="s">
        <v>214</v>
      </c>
      <c r="F134" s="4" t="s">
        <v>489</v>
      </c>
    </row>
    <row r="135" ht="14.25" customHeight="1">
      <c r="A135" s="4" t="s">
        <v>490</v>
      </c>
      <c r="B135" s="4" t="s">
        <v>12</v>
      </c>
      <c r="C135" s="4" t="s">
        <v>278</v>
      </c>
      <c r="F135" s="4" t="s">
        <v>491</v>
      </c>
    </row>
    <row r="136" ht="14.25" customHeight="1">
      <c r="A136" s="4" t="s">
        <v>492</v>
      </c>
      <c r="B136" s="4" t="s">
        <v>35</v>
      </c>
      <c r="C136" s="4" t="s">
        <v>238</v>
      </c>
      <c r="F136" s="4" t="s">
        <v>493</v>
      </c>
    </row>
    <row r="137" ht="14.25" customHeight="1">
      <c r="A137" s="4" t="s">
        <v>494</v>
      </c>
      <c r="B137" s="4" t="s">
        <v>19</v>
      </c>
      <c r="C137" s="4" t="s">
        <v>210</v>
      </c>
      <c r="F137" s="4" t="s">
        <v>495</v>
      </c>
    </row>
    <row r="138" ht="14.25" customHeight="1">
      <c r="A138" s="4" t="s">
        <v>496</v>
      </c>
      <c r="B138" s="4" t="s">
        <v>19</v>
      </c>
      <c r="C138" s="4" t="s">
        <v>210</v>
      </c>
      <c r="F138" s="4" t="s">
        <v>497</v>
      </c>
    </row>
    <row r="139" ht="14.25" customHeight="1">
      <c r="A139" s="4" t="s">
        <v>498</v>
      </c>
      <c r="B139" s="4" t="s">
        <v>12</v>
      </c>
      <c r="C139" s="4" t="s">
        <v>252</v>
      </c>
      <c r="F139" s="4" t="s">
        <v>499</v>
      </c>
    </row>
    <row r="140" ht="14.25" customHeight="1">
      <c r="A140" s="4" t="s">
        <v>500</v>
      </c>
      <c r="B140" s="4" t="s">
        <v>12</v>
      </c>
      <c r="C140" s="4" t="s">
        <v>375</v>
      </c>
      <c r="F140" s="4" t="s">
        <v>501</v>
      </c>
    </row>
    <row r="141" ht="14.25" customHeight="1">
      <c r="A141" s="4" t="s">
        <v>502</v>
      </c>
      <c r="B141" s="4" t="s">
        <v>51</v>
      </c>
      <c r="C141" s="4" t="s">
        <v>355</v>
      </c>
      <c r="F141" s="4" t="s">
        <v>503</v>
      </c>
    </row>
    <row r="142" ht="14.25" customHeight="1">
      <c r="A142" s="4" t="s">
        <v>504</v>
      </c>
      <c r="B142" s="4" t="s">
        <v>51</v>
      </c>
      <c r="C142" s="4" t="s">
        <v>505</v>
      </c>
      <c r="F142" s="4" t="s">
        <v>506</v>
      </c>
    </row>
    <row r="143" ht="14.25" customHeight="1">
      <c r="A143" s="4" t="s">
        <v>507</v>
      </c>
      <c r="B143" s="4" t="s">
        <v>12</v>
      </c>
      <c r="C143" s="4" t="s">
        <v>252</v>
      </c>
      <c r="F143" s="4" t="s">
        <v>508</v>
      </c>
    </row>
    <row r="144" ht="14.25" customHeight="1">
      <c r="A144" s="4" t="s">
        <v>509</v>
      </c>
      <c r="B144" s="4" t="s">
        <v>213</v>
      </c>
      <c r="C144" s="4" t="s">
        <v>214</v>
      </c>
      <c r="F144" s="4" t="s">
        <v>510</v>
      </c>
    </row>
    <row r="145" ht="14.25" customHeight="1">
      <c r="A145" s="4" t="s">
        <v>511</v>
      </c>
      <c r="B145" s="4" t="s">
        <v>8</v>
      </c>
      <c r="C145" s="4" t="s">
        <v>261</v>
      </c>
      <c r="F145" s="4" t="s">
        <v>512</v>
      </c>
    </row>
    <row r="146" ht="14.25" customHeight="1">
      <c r="A146" s="4" t="s">
        <v>513</v>
      </c>
      <c r="B146" s="4" t="s">
        <v>12</v>
      </c>
      <c r="C146" s="4" t="s">
        <v>243</v>
      </c>
      <c r="F146" s="4" t="s">
        <v>514</v>
      </c>
    </row>
    <row r="147" ht="14.25" customHeight="1">
      <c r="A147" s="4" t="s">
        <v>515</v>
      </c>
      <c r="B147" s="4" t="s">
        <v>12</v>
      </c>
      <c r="C147" s="4" t="s">
        <v>516</v>
      </c>
      <c r="F147" s="4" t="s">
        <v>517</v>
      </c>
    </row>
    <row r="148" ht="14.25" customHeight="1">
      <c r="A148" s="4" t="s">
        <v>518</v>
      </c>
      <c r="B148" s="4" t="s">
        <v>213</v>
      </c>
      <c r="C148" s="4" t="s">
        <v>223</v>
      </c>
      <c r="F148" s="4" t="s">
        <v>519</v>
      </c>
    </row>
    <row r="149" ht="14.25" customHeight="1">
      <c r="A149" s="4" t="s">
        <v>520</v>
      </c>
      <c r="B149" s="4" t="s">
        <v>19</v>
      </c>
      <c r="C149" s="4" t="s">
        <v>210</v>
      </c>
      <c r="F149" s="4" t="s">
        <v>521</v>
      </c>
    </row>
    <row r="150" ht="14.25" customHeight="1">
      <c r="A150" s="4" t="s">
        <v>522</v>
      </c>
      <c r="B150" s="4" t="s">
        <v>19</v>
      </c>
      <c r="C150" s="4" t="s">
        <v>210</v>
      </c>
      <c r="F150" s="4" t="s">
        <v>523</v>
      </c>
    </row>
    <row r="151" ht="14.25" customHeight="1">
      <c r="A151" s="4" t="s">
        <v>524</v>
      </c>
      <c r="B151" s="4" t="s">
        <v>19</v>
      </c>
      <c r="C151" s="4" t="s">
        <v>210</v>
      </c>
      <c r="F151" s="4" t="s">
        <v>525</v>
      </c>
    </row>
    <row r="152" ht="14.25" customHeight="1">
      <c r="A152" s="4" t="s">
        <v>526</v>
      </c>
      <c r="B152" s="4" t="s">
        <v>12</v>
      </c>
      <c r="C152" s="4" t="s">
        <v>252</v>
      </c>
      <c r="F152" s="4" t="s">
        <v>527</v>
      </c>
    </row>
    <row r="153" ht="14.25" customHeight="1">
      <c r="A153" s="4" t="s">
        <v>528</v>
      </c>
      <c r="B153" s="4" t="s">
        <v>213</v>
      </c>
      <c r="C153" s="4" t="s">
        <v>230</v>
      </c>
      <c r="F153" s="4" t="s">
        <v>529</v>
      </c>
    </row>
    <row r="154" ht="14.25" customHeight="1">
      <c r="A154" s="4" t="s">
        <v>530</v>
      </c>
      <c r="B154" s="4" t="s">
        <v>12</v>
      </c>
      <c r="C154" s="4" t="s">
        <v>278</v>
      </c>
      <c r="F154" s="4" t="s">
        <v>531</v>
      </c>
    </row>
    <row r="155" ht="14.25" customHeight="1">
      <c r="A155" s="4" t="s">
        <v>532</v>
      </c>
      <c r="B155" s="4" t="s">
        <v>35</v>
      </c>
      <c r="C155" s="4" t="s">
        <v>238</v>
      </c>
      <c r="F155" s="4" t="s">
        <v>533</v>
      </c>
    </row>
    <row r="156" ht="14.25" customHeight="1">
      <c r="A156" s="4" t="s">
        <v>534</v>
      </c>
      <c r="B156" s="4" t="s">
        <v>35</v>
      </c>
      <c r="C156" s="4" t="s">
        <v>207</v>
      </c>
      <c r="F156" s="4" t="s">
        <v>535</v>
      </c>
    </row>
    <row r="157" ht="14.25" customHeight="1">
      <c r="A157" s="4" t="s">
        <v>536</v>
      </c>
      <c r="B157" s="4" t="s">
        <v>213</v>
      </c>
      <c r="C157" s="4" t="s">
        <v>223</v>
      </c>
      <c r="F157" s="4" t="s">
        <v>537</v>
      </c>
    </row>
    <row r="158" ht="14.25" customHeight="1">
      <c r="A158" s="4" t="s">
        <v>538</v>
      </c>
      <c r="B158" s="4" t="s">
        <v>213</v>
      </c>
      <c r="C158" s="4" t="s">
        <v>214</v>
      </c>
      <c r="F158" s="4" t="s">
        <v>539</v>
      </c>
    </row>
    <row r="159" ht="14.25" customHeight="1">
      <c r="A159" s="4" t="s">
        <v>540</v>
      </c>
      <c r="B159" s="4" t="s">
        <v>213</v>
      </c>
      <c r="C159" s="4" t="s">
        <v>214</v>
      </c>
      <c r="F159" s="4" t="s">
        <v>541</v>
      </c>
    </row>
    <row r="160" ht="14.25" customHeight="1">
      <c r="A160" s="4" t="s">
        <v>542</v>
      </c>
      <c r="B160" s="4" t="s">
        <v>213</v>
      </c>
      <c r="C160" s="4" t="s">
        <v>214</v>
      </c>
      <c r="F160" s="4" t="s">
        <v>543</v>
      </c>
    </row>
    <row r="161" ht="14.25" customHeight="1">
      <c r="A161" s="4" t="s">
        <v>544</v>
      </c>
      <c r="B161" s="4" t="s">
        <v>213</v>
      </c>
      <c r="C161" s="4" t="s">
        <v>214</v>
      </c>
      <c r="F161" s="4" t="s">
        <v>545</v>
      </c>
    </row>
    <row r="162" ht="14.25" customHeight="1">
      <c r="A162" s="4" t="s">
        <v>546</v>
      </c>
      <c r="B162" s="4" t="s">
        <v>12</v>
      </c>
      <c r="C162" s="4" t="s">
        <v>278</v>
      </c>
      <c r="F162" s="4" t="s">
        <v>547</v>
      </c>
    </row>
    <row r="163" ht="14.25" customHeight="1">
      <c r="A163" s="4" t="s">
        <v>548</v>
      </c>
      <c r="B163" s="4" t="s">
        <v>12</v>
      </c>
      <c r="C163" s="4" t="s">
        <v>278</v>
      </c>
      <c r="F163" s="4" t="s">
        <v>549</v>
      </c>
    </row>
    <row r="164" ht="14.25" customHeight="1">
      <c r="A164" s="4" t="s">
        <v>550</v>
      </c>
      <c r="B164" s="4" t="s">
        <v>203</v>
      </c>
      <c r="C164" s="4" t="s">
        <v>204</v>
      </c>
      <c r="F164" s="4" t="s">
        <v>551</v>
      </c>
    </row>
    <row r="165" ht="14.25" customHeight="1">
      <c r="A165" s="4" t="s">
        <v>552</v>
      </c>
      <c r="B165" s="4" t="s">
        <v>213</v>
      </c>
      <c r="C165" s="4" t="s">
        <v>214</v>
      </c>
      <c r="F165" s="4" t="s">
        <v>553</v>
      </c>
    </row>
    <row r="166" ht="14.25" customHeight="1">
      <c r="A166" s="4" t="s">
        <v>554</v>
      </c>
      <c r="B166" s="4" t="s">
        <v>19</v>
      </c>
      <c r="C166" s="4" t="s">
        <v>210</v>
      </c>
      <c r="F166" s="4" t="s">
        <v>555</v>
      </c>
    </row>
    <row r="167" ht="14.25" customHeight="1">
      <c r="A167" s="4" t="s">
        <v>556</v>
      </c>
      <c r="B167" s="4" t="s">
        <v>213</v>
      </c>
      <c r="C167" s="4" t="s">
        <v>230</v>
      </c>
      <c r="F167" s="4" t="s">
        <v>557</v>
      </c>
    </row>
    <row r="168" ht="14.25" customHeight="1">
      <c r="A168" s="4" t="s">
        <v>558</v>
      </c>
      <c r="B168" s="4" t="s">
        <v>213</v>
      </c>
      <c r="C168" s="4" t="s">
        <v>223</v>
      </c>
      <c r="F168" s="4" t="s">
        <v>559</v>
      </c>
    </row>
    <row r="169" ht="14.25" customHeight="1">
      <c r="A169" s="4" t="s">
        <v>560</v>
      </c>
      <c r="B169" s="4" t="s">
        <v>35</v>
      </c>
      <c r="C169" s="4" t="s">
        <v>207</v>
      </c>
      <c r="F169" s="4" t="s">
        <v>561</v>
      </c>
    </row>
    <row r="170" ht="14.25" customHeight="1">
      <c r="A170" s="4" t="s">
        <v>562</v>
      </c>
      <c r="B170" s="4" t="s">
        <v>213</v>
      </c>
      <c r="C170" s="4" t="s">
        <v>223</v>
      </c>
      <c r="F170" s="4" t="s">
        <v>563</v>
      </c>
    </row>
    <row r="171" ht="14.25" customHeight="1">
      <c r="A171" s="4" t="s">
        <v>564</v>
      </c>
      <c r="B171" s="4" t="s">
        <v>12</v>
      </c>
      <c r="C171" s="4" t="s">
        <v>252</v>
      </c>
      <c r="F171" s="4" t="s">
        <v>565</v>
      </c>
    </row>
    <row r="172" ht="14.25" customHeight="1">
      <c r="A172" s="4" t="s">
        <v>566</v>
      </c>
      <c r="B172" s="4" t="s">
        <v>35</v>
      </c>
      <c r="C172" s="4" t="s">
        <v>207</v>
      </c>
      <c r="F172" s="4" t="s">
        <v>567</v>
      </c>
    </row>
    <row r="173" ht="14.25" customHeight="1">
      <c r="A173" s="4" t="s">
        <v>568</v>
      </c>
      <c r="B173" s="4" t="s">
        <v>213</v>
      </c>
      <c r="C173" s="4" t="s">
        <v>214</v>
      </c>
      <c r="F173" s="4" t="s">
        <v>569</v>
      </c>
    </row>
    <row r="174" ht="14.25" customHeight="1">
      <c r="A174" s="4" t="s">
        <v>570</v>
      </c>
      <c r="B174" s="4" t="s">
        <v>35</v>
      </c>
      <c r="C174" s="4" t="s">
        <v>372</v>
      </c>
      <c r="F174" s="4" t="s">
        <v>571</v>
      </c>
    </row>
    <row r="175" ht="14.25" customHeight="1">
      <c r="A175" s="4" t="s">
        <v>572</v>
      </c>
      <c r="B175" s="4" t="s">
        <v>213</v>
      </c>
      <c r="C175" s="4" t="s">
        <v>306</v>
      </c>
      <c r="F175" s="4" t="s">
        <v>573</v>
      </c>
    </row>
    <row r="176" ht="14.25" customHeight="1">
      <c r="A176" s="4" t="s">
        <v>574</v>
      </c>
      <c r="B176" s="4" t="s">
        <v>213</v>
      </c>
      <c r="C176" s="4" t="s">
        <v>214</v>
      </c>
      <c r="F176" s="4" t="s">
        <v>575</v>
      </c>
    </row>
    <row r="177" ht="14.25" customHeight="1">
      <c r="A177" s="4" t="s">
        <v>576</v>
      </c>
      <c r="B177" s="4" t="s">
        <v>213</v>
      </c>
      <c r="C177" s="4" t="s">
        <v>214</v>
      </c>
      <c r="F177" s="4" t="s">
        <v>577</v>
      </c>
    </row>
    <row r="178" ht="14.25" customHeight="1">
      <c r="A178" s="4" t="s">
        <v>578</v>
      </c>
      <c r="B178" s="4" t="s">
        <v>35</v>
      </c>
      <c r="C178" s="4" t="s">
        <v>207</v>
      </c>
      <c r="F178" s="4" t="s">
        <v>579</v>
      </c>
    </row>
    <row r="179" ht="14.25" customHeight="1">
      <c r="A179" s="4" t="s">
        <v>580</v>
      </c>
      <c r="B179" s="4" t="s">
        <v>8</v>
      </c>
      <c r="C179" s="4" t="s">
        <v>261</v>
      </c>
      <c r="F179" s="4" t="s">
        <v>581</v>
      </c>
    </row>
    <row r="180" ht="14.25" customHeight="1">
      <c r="A180" s="4" t="s">
        <v>582</v>
      </c>
      <c r="B180" s="4" t="s">
        <v>35</v>
      </c>
      <c r="C180" s="4" t="s">
        <v>207</v>
      </c>
      <c r="F180" s="4" t="s">
        <v>583</v>
      </c>
    </row>
    <row r="181" ht="14.25" customHeight="1">
      <c r="A181" s="4" t="s">
        <v>584</v>
      </c>
      <c r="B181" s="4" t="s">
        <v>12</v>
      </c>
      <c r="C181" s="4" t="s">
        <v>252</v>
      </c>
      <c r="F181" s="4" t="s">
        <v>585</v>
      </c>
    </row>
    <row r="182" ht="14.25" customHeight="1">
      <c r="A182" s="4" t="s">
        <v>586</v>
      </c>
      <c r="B182" s="4" t="s">
        <v>51</v>
      </c>
      <c r="C182" s="4" t="s">
        <v>355</v>
      </c>
      <c r="F182" s="4" t="s">
        <v>587</v>
      </c>
    </row>
    <row r="183" ht="14.25" customHeight="1">
      <c r="A183" s="4" t="s">
        <v>588</v>
      </c>
      <c r="B183" s="4" t="s">
        <v>12</v>
      </c>
      <c r="C183" s="4" t="s">
        <v>252</v>
      </c>
      <c r="F183" s="4" t="s">
        <v>589</v>
      </c>
    </row>
    <row r="184" ht="14.25" customHeight="1">
      <c r="A184" s="4" t="s">
        <v>590</v>
      </c>
      <c r="B184" s="4" t="s">
        <v>19</v>
      </c>
      <c r="C184" s="4" t="s">
        <v>210</v>
      </c>
      <c r="F184" s="4" t="s">
        <v>591</v>
      </c>
    </row>
    <row r="185" ht="14.25" customHeight="1">
      <c r="A185" s="4" t="s">
        <v>592</v>
      </c>
      <c r="B185" s="4" t="s">
        <v>213</v>
      </c>
      <c r="C185" s="4" t="s">
        <v>223</v>
      </c>
      <c r="F185" s="4" t="s">
        <v>593</v>
      </c>
    </row>
    <row r="186" ht="14.25" customHeight="1">
      <c r="A186" s="4" t="s">
        <v>594</v>
      </c>
      <c r="B186" s="4" t="s">
        <v>12</v>
      </c>
      <c r="C186" s="4" t="s">
        <v>252</v>
      </c>
      <c r="F186" s="4" t="s">
        <v>595</v>
      </c>
    </row>
    <row r="187" ht="14.25" customHeight="1">
      <c r="A187" s="4" t="s">
        <v>596</v>
      </c>
      <c r="B187" s="4" t="s">
        <v>8</v>
      </c>
      <c r="C187" s="4" t="s">
        <v>261</v>
      </c>
      <c r="F187" s="4" t="s">
        <v>597</v>
      </c>
    </row>
    <row r="188" ht="14.25" customHeight="1">
      <c r="A188" s="4" t="s">
        <v>598</v>
      </c>
      <c r="B188" s="4" t="s">
        <v>12</v>
      </c>
      <c r="C188" s="4" t="s">
        <v>243</v>
      </c>
      <c r="F188" s="4" t="s">
        <v>599</v>
      </c>
    </row>
    <row r="189" ht="14.25" customHeight="1">
      <c r="A189" s="4" t="s">
        <v>600</v>
      </c>
      <c r="B189" s="4" t="s">
        <v>19</v>
      </c>
      <c r="C189" s="4" t="s">
        <v>210</v>
      </c>
      <c r="F189" s="4" t="s">
        <v>601</v>
      </c>
    </row>
    <row r="190" ht="14.25" customHeight="1">
      <c r="A190" s="4" t="s">
        <v>602</v>
      </c>
      <c r="B190" s="4" t="s">
        <v>12</v>
      </c>
      <c r="C190" s="4" t="s">
        <v>243</v>
      </c>
      <c r="F190" s="4" t="s">
        <v>603</v>
      </c>
    </row>
    <row r="191" ht="14.25" customHeight="1">
      <c r="A191" s="4" t="s">
        <v>604</v>
      </c>
      <c r="B191" s="4" t="s">
        <v>35</v>
      </c>
      <c r="C191" s="4" t="s">
        <v>207</v>
      </c>
      <c r="F191" s="4" t="s">
        <v>605</v>
      </c>
    </row>
    <row r="192" ht="14.25" customHeight="1">
      <c r="A192" s="4" t="s">
        <v>606</v>
      </c>
      <c r="B192" s="4" t="s">
        <v>12</v>
      </c>
      <c r="C192" s="4" t="s">
        <v>252</v>
      </c>
      <c r="F192" s="4" t="s">
        <v>607</v>
      </c>
    </row>
    <row r="193" ht="14.25" customHeight="1">
      <c r="A193" s="4" t="s">
        <v>608</v>
      </c>
      <c r="B193" s="4" t="s">
        <v>213</v>
      </c>
      <c r="C193" s="4" t="s">
        <v>214</v>
      </c>
      <c r="F193" s="4" t="s">
        <v>609</v>
      </c>
    </row>
    <row r="194" ht="14.25" customHeight="1">
      <c r="A194" s="4" t="s">
        <v>610</v>
      </c>
      <c r="B194" s="4" t="s">
        <v>19</v>
      </c>
      <c r="C194" s="4" t="s">
        <v>210</v>
      </c>
      <c r="F194" s="4" t="s">
        <v>611</v>
      </c>
    </row>
    <row r="195" ht="14.25" customHeight="1">
      <c r="A195" s="4" t="s">
        <v>612</v>
      </c>
      <c r="B195" s="4" t="s">
        <v>12</v>
      </c>
      <c r="C195" s="4" t="s">
        <v>516</v>
      </c>
      <c r="F195" s="4" t="s">
        <v>613</v>
      </c>
    </row>
    <row r="196" ht="14.25" customHeight="1">
      <c r="A196" s="4" t="s">
        <v>614</v>
      </c>
      <c r="B196" s="4" t="s">
        <v>35</v>
      </c>
      <c r="C196" s="4" t="s">
        <v>207</v>
      </c>
      <c r="F196" s="4" t="s">
        <v>615</v>
      </c>
    </row>
    <row r="197" ht="14.25" customHeight="1">
      <c r="A197" s="4" t="s">
        <v>616</v>
      </c>
      <c r="B197" s="4" t="s">
        <v>213</v>
      </c>
      <c r="C197" s="4" t="s">
        <v>214</v>
      </c>
      <c r="F197" s="4" t="s">
        <v>617</v>
      </c>
    </row>
    <row r="198" ht="14.25" customHeight="1">
      <c r="A198" s="4" t="s">
        <v>618</v>
      </c>
      <c r="B198" s="4" t="s">
        <v>8</v>
      </c>
      <c r="C198" s="4" t="s">
        <v>619</v>
      </c>
      <c r="F198" s="4" t="s">
        <v>620</v>
      </c>
    </row>
    <row r="199" ht="14.25" customHeight="1">
      <c r="A199" s="4" t="s">
        <v>621</v>
      </c>
      <c r="B199" s="4" t="s">
        <v>213</v>
      </c>
      <c r="C199" s="4" t="s">
        <v>214</v>
      </c>
      <c r="F199" s="4" t="s">
        <v>622</v>
      </c>
    </row>
    <row r="200" ht="14.25" customHeight="1">
      <c r="A200" s="4" t="s">
        <v>623</v>
      </c>
      <c r="B200" s="4" t="s">
        <v>12</v>
      </c>
      <c r="C200" s="4" t="s">
        <v>243</v>
      </c>
      <c r="F200" s="4" t="s">
        <v>624</v>
      </c>
    </row>
    <row r="201" ht="14.25" customHeight="1">
      <c r="A201" s="4" t="s">
        <v>625</v>
      </c>
      <c r="B201" s="4" t="s">
        <v>12</v>
      </c>
      <c r="C201" s="4" t="s">
        <v>243</v>
      </c>
      <c r="F201" s="4" t="s">
        <v>626</v>
      </c>
    </row>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F$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s>
  <sheetData>
    <row r="1">
      <c r="A1" s="5" t="s">
        <v>3</v>
      </c>
      <c r="B1" s="4" t="str">
        <f>IFERROR(__xludf.DUMMYFUNCTION("UNIQUE((A2:A201))"),"education")</f>
        <v>education</v>
      </c>
      <c r="C1" s="5" t="s">
        <v>198</v>
      </c>
    </row>
    <row r="2">
      <c r="A2" s="4" t="s">
        <v>203</v>
      </c>
      <c r="B2" s="4" t="str">
        <f>IFERROR(__xludf.DUMMYFUNCTION("""COMPUTED_VALUE"""),"medical")</f>
        <v>medical</v>
      </c>
      <c r="C2" s="4" t="s">
        <v>204</v>
      </c>
      <c r="D2" s="4" t="str">
        <f>IFERROR(__xludf.DUMMYFUNCTION("UNIQUE(C2:C201)"),"college")</f>
        <v>college</v>
      </c>
      <c r="E2" s="4" t="str">
        <f>IFERROR(__xludf.DUMMYFUNCTION("UNIQUE(D2:D201)"),"college")</f>
        <v>college</v>
      </c>
      <c r="G2" s="4" t="str">
        <f>IFERROR(__xludf.DUMMYFUNCTION("UNIQUE(F2:F201)"),"")</f>
        <v/>
      </c>
    </row>
    <row r="3">
      <c r="A3" s="4" t="s">
        <v>35</v>
      </c>
      <c r="B3" s="4" t="str">
        <f>IFERROR(__xludf.DUMMYFUNCTION("""COMPUTED_VALUE"""),"commercial")</f>
        <v>commercial</v>
      </c>
      <c r="C3" s="4" t="s">
        <v>207</v>
      </c>
      <c r="D3" s="4" t="str">
        <f>IFERROR(__xludf.DUMMYFUNCTION("""COMPUTED_VALUE"""),"clinic")</f>
        <v>clinic</v>
      </c>
      <c r="E3" s="4" t="str">
        <f>IFERROR(__xludf.DUMMYFUNCTION("""COMPUTED_VALUE"""),"clinic")</f>
        <v>clinic</v>
      </c>
    </row>
    <row r="4">
      <c r="A4" s="4" t="s">
        <v>19</v>
      </c>
      <c r="B4" s="4" t="str">
        <f>IFERROR(__xludf.DUMMYFUNCTION("""COMPUTED_VALUE"""),"retail")</f>
        <v>retail</v>
      </c>
      <c r="C4" s="4" t="s">
        <v>210</v>
      </c>
      <c r="D4" s="4" t="str">
        <f>IFERROR(__xludf.DUMMYFUNCTION("""COMPUTED_VALUE"""),"business_center")</f>
        <v>business_center</v>
      </c>
      <c r="E4" s="4" t="str">
        <f>IFERROR(__xludf.DUMMYFUNCTION("""COMPUTED_VALUE"""),"business_center")</f>
        <v>business_center</v>
      </c>
    </row>
    <row r="5">
      <c r="A5" s="4" t="s">
        <v>213</v>
      </c>
      <c r="B5" s="4" t="str">
        <f>IFERROR(__xludf.DUMMYFUNCTION("""COMPUTED_VALUE"""),"food")</f>
        <v>food</v>
      </c>
      <c r="C5" s="4" t="s">
        <v>214</v>
      </c>
      <c r="D5" s="4" t="str">
        <f>IFERROR(__xludf.DUMMYFUNCTION("""COMPUTED_VALUE"""),"shopping_mall")</f>
        <v>shopping_mall</v>
      </c>
      <c r="E5" s="4" t="str">
        <f>IFERROR(__xludf.DUMMYFUNCTION("""COMPUTED_VALUE"""),"shopping_mall")</f>
        <v>shopping_mall</v>
      </c>
    </row>
    <row r="6">
      <c r="A6" s="4" t="s">
        <v>35</v>
      </c>
      <c r="B6" s="4" t="str">
        <f>IFERROR(__xludf.DUMMYFUNCTION("""COMPUTED_VALUE"""),"leisure")</f>
        <v>leisure</v>
      </c>
      <c r="C6" s="4" t="s">
        <v>207</v>
      </c>
      <c r="D6" s="4" t="str">
        <f>IFERROR(__xludf.DUMMYFUNCTION("""COMPUTED_VALUE"""),"grocery_store")</f>
        <v>grocery_store</v>
      </c>
      <c r="E6" s="4" t="str">
        <f>IFERROR(__xludf.DUMMYFUNCTION("""COMPUTED_VALUE"""),"grocery_store")</f>
        <v>grocery_store</v>
      </c>
    </row>
    <row r="7">
      <c r="A7" s="4" t="s">
        <v>213</v>
      </c>
      <c r="B7" s="4" t="str">
        <f>IFERROR(__xludf.DUMMYFUNCTION("""COMPUTED_VALUE"""),"service")</f>
        <v>service</v>
      </c>
      <c r="C7" s="4" t="s">
        <v>214</v>
      </c>
      <c r="D7" s="4" t="str">
        <f>IFERROR(__xludf.DUMMYFUNCTION("""COMPUTED_VALUE"""),"shoe_store")</f>
        <v>shoe_store</v>
      </c>
      <c r="E7" s="4" t="str">
        <f>IFERROR(__xludf.DUMMYFUNCTION("""COMPUTED_VALUE"""),"shoe_store")</f>
        <v>shoe_store</v>
      </c>
    </row>
    <row r="8">
      <c r="A8" s="4" t="s">
        <v>213</v>
      </c>
      <c r="C8" s="4" t="s">
        <v>214</v>
      </c>
      <c r="D8" s="4" t="str">
        <f>IFERROR(__xludf.DUMMYFUNCTION("""COMPUTED_VALUE"""),"restaurant")</f>
        <v>restaurant</v>
      </c>
      <c r="E8" s="4" t="str">
        <f>IFERROR(__xludf.DUMMYFUNCTION("""COMPUTED_VALUE"""),"restaurant")</f>
        <v>restaurant</v>
      </c>
    </row>
    <row r="9">
      <c r="A9" s="4" t="s">
        <v>213</v>
      </c>
      <c r="C9" s="4" t="s">
        <v>223</v>
      </c>
      <c r="D9" s="4" t="str">
        <f>IFERROR(__xludf.DUMMYFUNCTION("""COMPUTED_VALUE"""),"animal")</f>
        <v>animal</v>
      </c>
      <c r="E9" s="4" t="str">
        <f>IFERROR(__xludf.DUMMYFUNCTION("""COMPUTED_VALUE"""),"animal")</f>
        <v>animal</v>
      </c>
    </row>
    <row r="10">
      <c r="A10" s="4" t="s">
        <v>19</v>
      </c>
      <c r="C10" s="4" t="s">
        <v>210</v>
      </c>
      <c r="D10" s="4" t="str">
        <f>IFERROR(__xludf.DUMMYFUNCTION("""COMPUTED_VALUE"""),"recreation")</f>
        <v>recreation</v>
      </c>
      <c r="E10" s="4" t="str">
        <f>IFERROR(__xludf.DUMMYFUNCTION("""COMPUTED_VALUE"""),"recreation")</f>
        <v>recreation</v>
      </c>
    </row>
    <row r="11">
      <c r="A11" s="4" t="s">
        <v>213</v>
      </c>
      <c r="C11" s="4" t="s">
        <v>214</v>
      </c>
      <c r="D11" s="4" t="str">
        <f>IFERROR(__xludf.DUMMYFUNCTION("""COMPUTED_VALUE"""),"park")</f>
        <v>park</v>
      </c>
      <c r="E11" s="4" t="str">
        <f>IFERROR(__xludf.DUMMYFUNCTION("""COMPUTED_VALUE"""),"park")</f>
        <v>park</v>
      </c>
    </row>
    <row r="12">
      <c r="A12" s="4" t="s">
        <v>213</v>
      </c>
      <c r="C12" s="4" t="s">
        <v>230</v>
      </c>
      <c r="D12" s="4" t="str">
        <f>IFERROR(__xludf.DUMMYFUNCTION("""COMPUTED_VALUE"""),"bar_pub")</f>
        <v>bar_pub</v>
      </c>
      <c r="E12" s="4" t="str">
        <f>IFERROR(__xludf.DUMMYFUNCTION("""COMPUTED_VALUE"""),"bar_pub")</f>
        <v>bar_pub</v>
      </c>
    </row>
    <row r="13">
      <c r="A13" s="4" t="s">
        <v>8</v>
      </c>
      <c r="C13" s="4" t="s">
        <v>233</v>
      </c>
      <c r="D13" s="4" t="str">
        <f>IFERROR(__xludf.DUMMYFUNCTION("""COMPUTED_VALUE"""),"gym_fitness")</f>
        <v>gym_fitness</v>
      </c>
      <c r="E13" s="4" t="str">
        <f>IFERROR(__xludf.DUMMYFUNCTION("""COMPUTED_VALUE"""),"gym_fitness")</f>
        <v>gym_fitness</v>
      </c>
    </row>
    <row r="14">
      <c r="A14" s="4" t="s">
        <v>19</v>
      </c>
      <c r="C14" s="4" t="s">
        <v>210</v>
      </c>
      <c r="D14" s="4" t="str">
        <f>IFERROR(__xludf.DUMMYFUNCTION("""COMPUTED_VALUE"""),"electronic_store")</f>
        <v>electronic_store</v>
      </c>
      <c r="E14" s="4" t="str">
        <f>IFERROR(__xludf.DUMMYFUNCTION("""COMPUTED_VALUE"""),"electronic_store")</f>
        <v>electronic_store</v>
      </c>
    </row>
    <row r="15">
      <c r="A15" s="4" t="s">
        <v>35</v>
      </c>
      <c r="C15" s="4" t="s">
        <v>238</v>
      </c>
      <c r="D15" s="4" t="str">
        <f>IFERROR(__xludf.DUMMYFUNCTION("""COMPUTED_VALUE"""),"supermarket")</f>
        <v>supermarket</v>
      </c>
      <c r="E15" s="4" t="str">
        <f>IFERROR(__xludf.DUMMYFUNCTION("""COMPUTED_VALUE"""),"supermarket")</f>
        <v>supermarket</v>
      </c>
    </row>
    <row r="16">
      <c r="A16" s="4" t="s">
        <v>213</v>
      </c>
      <c r="C16" s="4" t="s">
        <v>214</v>
      </c>
      <c r="D16" s="4" t="str">
        <f>IFERROR(__xludf.DUMMYFUNCTION("""COMPUTED_VALUE"""),"salon")</f>
        <v>salon</v>
      </c>
      <c r="E16" s="4" t="str">
        <f>IFERROR(__xludf.DUMMYFUNCTION("""COMPUTED_VALUE"""),"salon")</f>
        <v>salon</v>
      </c>
    </row>
    <row r="17">
      <c r="A17" s="4" t="s">
        <v>12</v>
      </c>
      <c r="C17" s="4" t="s">
        <v>243</v>
      </c>
      <c r="D17" s="4" t="str">
        <f>IFERROR(__xludf.DUMMYFUNCTION("""COMPUTED_VALUE"""),"museum")</f>
        <v>museum</v>
      </c>
      <c r="E17" s="4" t="str">
        <f>IFERROR(__xludf.DUMMYFUNCTION("""COMPUTED_VALUE"""),"museum")</f>
        <v>museum</v>
      </c>
    </row>
    <row r="18">
      <c r="A18" s="4" t="s">
        <v>19</v>
      </c>
      <c r="C18" s="4" t="s">
        <v>210</v>
      </c>
      <c r="D18" s="4" t="str">
        <f>IFERROR(__xludf.DUMMYFUNCTION("""COMPUTED_VALUE"""),"clothing_store")</f>
        <v>clothing_store</v>
      </c>
      <c r="E18" s="4" t="str">
        <f>IFERROR(__xludf.DUMMYFUNCTION("""COMPUTED_VALUE"""),"clothing_store")</f>
        <v>clothing_store</v>
      </c>
    </row>
    <row r="19">
      <c r="A19" s="4" t="s">
        <v>12</v>
      </c>
      <c r="C19" s="4" t="s">
        <v>243</v>
      </c>
      <c r="D19" s="4" t="str">
        <f>IFERROR(__xludf.DUMMYFUNCTION("""COMPUTED_VALUE"""),"hospital")</f>
        <v>hospital</v>
      </c>
      <c r="E19" s="4" t="str">
        <f>IFERROR(__xludf.DUMMYFUNCTION("""COMPUTED_VALUE"""),"hospital")</f>
        <v>hospital</v>
      </c>
    </row>
    <row r="20">
      <c r="A20" s="4" t="s">
        <v>19</v>
      </c>
      <c r="C20" s="4" t="s">
        <v>210</v>
      </c>
      <c r="D20" s="4" t="str">
        <f>IFERROR(__xludf.DUMMYFUNCTION("""COMPUTED_VALUE"""),"religious_place")</f>
        <v>religious_place</v>
      </c>
      <c r="E20" s="4" t="str">
        <f>IFERROR(__xludf.DUMMYFUNCTION("""COMPUTED_VALUE"""),"religious_place")</f>
        <v>religious_place</v>
      </c>
    </row>
    <row r="21">
      <c r="A21" s="4" t="s">
        <v>12</v>
      </c>
      <c r="C21" s="4" t="s">
        <v>252</v>
      </c>
      <c r="D21" s="4" t="str">
        <f>IFERROR(__xludf.DUMMYFUNCTION("""COMPUTED_VALUE"""),"jewelry_store")</f>
        <v>jewelry_store</v>
      </c>
      <c r="E21" s="4" t="str">
        <f>IFERROR(__xludf.DUMMYFUNCTION("""COMPUTED_VALUE"""),"jewelry_store")</f>
        <v>jewelry_store</v>
      </c>
    </row>
    <row r="22">
      <c r="A22" s="4" t="s">
        <v>213</v>
      </c>
      <c r="C22" s="4" t="s">
        <v>214</v>
      </c>
      <c r="D22" s="4" t="str">
        <f>IFERROR(__xludf.DUMMYFUNCTION("""COMPUTED_VALUE"""),"pet_care")</f>
        <v>pet_care</v>
      </c>
      <c r="E22" s="4" t="str">
        <f>IFERROR(__xludf.DUMMYFUNCTION("""COMPUTED_VALUE"""),"pet_care")</f>
        <v>pet_care</v>
      </c>
    </row>
    <row r="23">
      <c r="A23" s="4" t="s">
        <v>203</v>
      </c>
      <c r="C23" s="4" t="s">
        <v>204</v>
      </c>
      <c r="D23" s="4" t="str">
        <f>IFERROR(__xludf.DUMMYFUNCTION("""COMPUTED_VALUE"""),"cinema_hall")</f>
        <v>cinema_hall</v>
      </c>
      <c r="E23" s="4" t="str">
        <f>IFERROR(__xludf.DUMMYFUNCTION("""COMPUTED_VALUE"""),"cinema_hall")</f>
        <v>cinema_hall</v>
      </c>
    </row>
    <row r="24">
      <c r="A24" s="4" t="s">
        <v>19</v>
      </c>
      <c r="C24" s="4" t="s">
        <v>210</v>
      </c>
      <c r="D24" s="4" t="str">
        <f>IFERROR(__xludf.DUMMYFUNCTION("""COMPUTED_VALUE"""),"coffee_shop")</f>
        <v>coffee_shop</v>
      </c>
      <c r="E24" s="4" t="str">
        <f>IFERROR(__xludf.DUMMYFUNCTION("""COMPUTED_VALUE"""),"coffee_shop")</f>
        <v>coffee_shop</v>
      </c>
    </row>
    <row r="25">
      <c r="A25" s="4" t="s">
        <v>8</v>
      </c>
      <c r="C25" s="4" t="s">
        <v>261</v>
      </c>
      <c r="E25" s="4"/>
    </row>
    <row r="26">
      <c r="A26" s="4" t="s">
        <v>51</v>
      </c>
      <c r="C26" s="4" t="s">
        <v>238</v>
      </c>
    </row>
    <row r="27">
      <c r="A27" s="4" t="s">
        <v>8</v>
      </c>
      <c r="C27" s="4" t="s">
        <v>261</v>
      </c>
    </row>
    <row r="28">
      <c r="A28" s="4" t="s">
        <v>19</v>
      </c>
      <c r="C28" s="4" t="s">
        <v>210</v>
      </c>
    </row>
    <row r="29">
      <c r="A29" s="4" t="s">
        <v>19</v>
      </c>
      <c r="C29" s="4" t="s">
        <v>210</v>
      </c>
    </row>
    <row r="30">
      <c r="A30" s="4" t="s">
        <v>8</v>
      </c>
      <c r="C30" s="4" t="s">
        <v>261</v>
      </c>
    </row>
    <row r="31">
      <c r="A31" s="4" t="s">
        <v>12</v>
      </c>
      <c r="C31" s="4" t="s">
        <v>252</v>
      </c>
    </row>
    <row r="32">
      <c r="A32" s="4" t="s">
        <v>35</v>
      </c>
      <c r="C32" s="4" t="s">
        <v>207</v>
      </c>
    </row>
    <row r="33">
      <c r="A33" s="4" t="s">
        <v>12</v>
      </c>
      <c r="C33" s="4" t="s">
        <v>278</v>
      </c>
    </row>
    <row r="34">
      <c r="A34" s="4" t="s">
        <v>35</v>
      </c>
      <c r="C34" s="4" t="s">
        <v>207</v>
      </c>
    </row>
    <row r="35">
      <c r="A35" s="4" t="s">
        <v>213</v>
      </c>
      <c r="C35" s="4" t="s">
        <v>214</v>
      </c>
    </row>
    <row r="36">
      <c r="A36" s="4" t="s">
        <v>213</v>
      </c>
      <c r="C36" s="4" t="s">
        <v>285</v>
      </c>
    </row>
    <row r="37">
      <c r="A37" s="4" t="s">
        <v>213</v>
      </c>
      <c r="C37" s="4" t="s">
        <v>285</v>
      </c>
    </row>
    <row r="38">
      <c r="A38" s="4" t="s">
        <v>12</v>
      </c>
      <c r="C38" s="4" t="s">
        <v>252</v>
      </c>
    </row>
    <row r="39">
      <c r="A39" s="4" t="s">
        <v>213</v>
      </c>
      <c r="C39" s="4" t="s">
        <v>214</v>
      </c>
    </row>
    <row r="40">
      <c r="A40" s="4" t="s">
        <v>12</v>
      </c>
      <c r="C40" s="4" t="s">
        <v>252</v>
      </c>
    </row>
    <row r="41">
      <c r="A41" s="4" t="s">
        <v>35</v>
      </c>
      <c r="C41" s="4" t="s">
        <v>207</v>
      </c>
    </row>
    <row r="42">
      <c r="A42" s="4" t="s">
        <v>12</v>
      </c>
      <c r="C42" s="4" t="s">
        <v>243</v>
      </c>
    </row>
    <row r="43">
      <c r="A43" s="4" t="s">
        <v>213</v>
      </c>
      <c r="C43" s="4" t="s">
        <v>223</v>
      </c>
    </row>
    <row r="44">
      <c r="A44" s="4" t="s">
        <v>12</v>
      </c>
      <c r="C44" s="4" t="s">
        <v>252</v>
      </c>
    </row>
    <row r="45">
      <c r="A45" s="4" t="s">
        <v>213</v>
      </c>
      <c r="C45" s="4" t="s">
        <v>230</v>
      </c>
    </row>
    <row r="46">
      <c r="A46" s="4" t="s">
        <v>213</v>
      </c>
      <c r="C46" s="4" t="s">
        <v>306</v>
      </c>
    </row>
    <row r="47">
      <c r="A47" s="4" t="s">
        <v>213</v>
      </c>
      <c r="C47" s="4" t="s">
        <v>214</v>
      </c>
    </row>
    <row r="48">
      <c r="A48" s="4" t="s">
        <v>19</v>
      </c>
      <c r="C48" s="4" t="s">
        <v>210</v>
      </c>
    </row>
    <row r="49">
      <c r="A49" s="4" t="s">
        <v>35</v>
      </c>
      <c r="C49" s="4" t="s">
        <v>207</v>
      </c>
    </row>
    <row r="50">
      <c r="A50" s="4" t="s">
        <v>213</v>
      </c>
      <c r="C50" s="4" t="s">
        <v>214</v>
      </c>
    </row>
    <row r="51">
      <c r="A51" s="4" t="s">
        <v>19</v>
      </c>
      <c r="C51" s="4" t="s">
        <v>210</v>
      </c>
    </row>
    <row r="52">
      <c r="A52" s="4" t="s">
        <v>213</v>
      </c>
      <c r="C52" s="4" t="s">
        <v>214</v>
      </c>
    </row>
    <row r="53">
      <c r="A53" s="4" t="s">
        <v>19</v>
      </c>
      <c r="C53" s="4" t="s">
        <v>210</v>
      </c>
    </row>
    <row r="54">
      <c r="A54" s="4" t="s">
        <v>35</v>
      </c>
      <c r="C54" s="4" t="s">
        <v>207</v>
      </c>
    </row>
    <row r="55">
      <c r="A55" s="4" t="s">
        <v>35</v>
      </c>
      <c r="C55" s="4" t="s">
        <v>207</v>
      </c>
    </row>
    <row r="56">
      <c r="A56" s="4" t="s">
        <v>12</v>
      </c>
      <c r="C56" s="4" t="s">
        <v>252</v>
      </c>
    </row>
    <row r="57">
      <c r="A57" s="4" t="s">
        <v>213</v>
      </c>
      <c r="C57" s="4" t="s">
        <v>306</v>
      </c>
    </row>
    <row r="58">
      <c r="A58" s="4" t="s">
        <v>213</v>
      </c>
      <c r="C58" s="4" t="s">
        <v>230</v>
      </c>
    </row>
    <row r="59">
      <c r="A59" s="4" t="s">
        <v>35</v>
      </c>
      <c r="C59" s="4" t="s">
        <v>207</v>
      </c>
    </row>
    <row r="60">
      <c r="A60" s="4" t="s">
        <v>213</v>
      </c>
      <c r="C60" s="4" t="s">
        <v>285</v>
      </c>
    </row>
    <row r="61">
      <c r="A61" s="4" t="s">
        <v>35</v>
      </c>
      <c r="C61" s="4" t="s">
        <v>207</v>
      </c>
    </row>
    <row r="62">
      <c r="A62" s="4" t="s">
        <v>8</v>
      </c>
      <c r="C62" s="4" t="s">
        <v>261</v>
      </c>
    </row>
    <row r="63">
      <c r="A63" s="4" t="s">
        <v>12</v>
      </c>
      <c r="C63" s="4" t="s">
        <v>278</v>
      </c>
    </row>
    <row r="64">
      <c r="A64" s="4" t="s">
        <v>213</v>
      </c>
      <c r="C64" s="4" t="s">
        <v>230</v>
      </c>
    </row>
    <row r="65">
      <c r="A65" s="4" t="s">
        <v>35</v>
      </c>
      <c r="C65" s="4" t="s">
        <v>207</v>
      </c>
    </row>
    <row r="66">
      <c r="A66" s="4" t="s">
        <v>213</v>
      </c>
      <c r="C66" s="4" t="s">
        <v>214</v>
      </c>
    </row>
    <row r="67">
      <c r="A67" s="4" t="s">
        <v>213</v>
      </c>
      <c r="C67" s="4" t="s">
        <v>285</v>
      </c>
    </row>
    <row r="68">
      <c r="A68" s="4" t="s">
        <v>203</v>
      </c>
      <c r="C68" s="4" t="s">
        <v>204</v>
      </c>
    </row>
    <row r="69">
      <c r="A69" s="4" t="s">
        <v>213</v>
      </c>
      <c r="C69" s="4" t="s">
        <v>214</v>
      </c>
    </row>
    <row r="70">
      <c r="A70" s="4" t="s">
        <v>51</v>
      </c>
      <c r="C70" s="4" t="s">
        <v>355</v>
      </c>
    </row>
    <row r="71">
      <c r="A71" s="4" t="s">
        <v>213</v>
      </c>
      <c r="C71" s="4" t="s">
        <v>214</v>
      </c>
    </row>
    <row r="72">
      <c r="A72" s="4" t="s">
        <v>12</v>
      </c>
      <c r="C72" s="4" t="s">
        <v>360</v>
      </c>
    </row>
    <row r="73">
      <c r="A73" s="4" t="s">
        <v>213</v>
      </c>
      <c r="C73" s="4" t="s">
        <v>230</v>
      </c>
    </row>
    <row r="74">
      <c r="A74" s="4" t="s">
        <v>35</v>
      </c>
      <c r="C74" s="4" t="s">
        <v>207</v>
      </c>
    </row>
    <row r="75">
      <c r="A75" s="4" t="s">
        <v>51</v>
      </c>
      <c r="C75" s="4" t="s">
        <v>355</v>
      </c>
    </row>
    <row r="76">
      <c r="A76" s="4" t="s">
        <v>213</v>
      </c>
      <c r="C76" s="4" t="s">
        <v>369</v>
      </c>
    </row>
    <row r="77">
      <c r="A77" s="4" t="s">
        <v>35</v>
      </c>
      <c r="C77" s="4" t="s">
        <v>372</v>
      </c>
    </row>
    <row r="78">
      <c r="A78" s="4" t="s">
        <v>12</v>
      </c>
      <c r="C78" s="4" t="s">
        <v>375</v>
      </c>
    </row>
    <row r="79">
      <c r="A79" s="4" t="s">
        <v>35</v>
      </c>
      <c r="C79" s="4" t="s">
        <v>207</v>
      </c>
    </row>
    <row r="80">
      <c r="A80" s="4" t="s">
        <v>213</v>
      </c>
      <c r="C80" s="4" t="s">
        <v>214</v>
      </c>
    </row>
    <row r="81">
      <c r="A81" s="4" t="s">
        <v>213</v>
      </c>
      <c r="C81" s="4" t="s">
        <v>214</v>
      </c>
    </row>
    <row r="82">
      <c r="A82" s="4" t="s">
        <v>213</v>
      </c>
      <c r="C82" s="4" t="s">
        <v>384</v>
      </c>
    </row>
    <row r="83">
      <c r="A83" s="4" t="s">
        <v>12</v>
      </c>
      <c r="C83" s="4" t="s">
        <v>243</v>
      </c>
    </row>
    <row r="84">
      <c r="A84" s="4" t="s">
        <v>213</v>
      </c>
      <c r="C84" s="4" t="s">
        <v>223</v>
      </c>
    </row>
    <row r="85">
      <c r="A85" s="4" t="s">
        <v>12</v>
      </c>
      <c r="C85" s="4" t="s">
        <v>278</v>
      </c>
    </row>
    <row r="86">
      <c r="A86" s="4" t="s">
        <v>213</v>
      </c>
      <c r="C86" s="4" t="s">
        <v>214</v>
      </c>
    </row>
    <row r="87">
      <c r="A87" s="4" t="s">
        <v>213</v>
      </c>
      <c r="C87" s="4" t="s">
        <v>223</v>
      </c>
    </row>
    <row r="88">
      <c r="A88" s="4" t="s">
        <v>213</v>
      </c>
      <c r="C88" s="4" t="s">
        <v>214</v>
      </c>
    </row>
    <row r="89">
      <c r="A89" s="4" t="s">
        <v>213</v>
      </c>
      <c r="C89" s="4" t="s">
        <v>230</v>
      </c>
    </row>
    <row r="90">
      <c r="A90" s="4" t="s">
        <v>213</v>
      </c>
      <c r="C90" s="4" t="s">
        <v>214</v>
      </c>
    </row>
    <row r="91">
      <c r="A91" s="4" t="s">
        <v>12</v>
      </c>
      <c r="C91" s="4" t="s">
        <v>278</v>
      </c>
    </row>
    <row r="92">
      <c r="A92" s="4" t="s">
        <v>213</v>
      </c>
      <c r="C92" s="4" t="s">
        <v>214</v>
      </c>
    </row>
    <row r="93">
      <c r="A93" s="4" t="s">
        <v>35</v>
      </c>
      <c r="C93" s="4" t="s">
        <v>372</v>
      </c>
    </row>
    <row r="94">
      <c r="A94" s="4" t="s">
        <v>35</v>
      </c>
      <c r="C94" s="4" t="s">
        <v>372</v>
      </c>
    </row>
    <row r="95">
      <c r="A95" s="4" t="s">
        <v>19</v>
      </c>
      <c r="C95" s="4" t="s">
        <v>210</v>
      </c>
    </row>
    <row r="96">
      <c r="A96" s="4" t="s">
        <v>35</v>
      </c>
      <c r="C96" s="4" t="s">
        <v>207</v>
      </c>
    </row>
    <row r="97">
      <c r="A97" s="4" t="s">
        <v>35</v>
      </c>
      <c r="C97" s="4" t="s">
        <v>207</v>
      </c>
    </row>
    <row r="98">
      <c r="A98" s="4" t="s">
        <v>213</v>
      </c>
      <c r="C98" s="4" t="s">
        <v>384</v>
      </c>
    </row>
    <row r="99">
      <c r="A99" s="4" t="s">
        <v>213</v>
      </c>
      <c r="C99" s="4" t="s">
        <v>214</v>
      </c>
    </row>
    <row r="100">
      <c r="A100" s="4" t="s">
        <v>19</v>
      </c>
      <c r="C100" s="4" t="s">
        <v>210</v>
      </c>
    </row>
    <row r="101">
      <c r="A101" s="4" t="s">
        <v>35</v>
      </c>
      <c r="C101" s="4" t="s">
        <v>207</v>
      </c>
    </row>
    <row r="102">
      <c r="A102" s="4" t="s">
        <v>35</v>
      </c>
      <c r="C102" s="4" t="s">
        <v>207</v>
      </c>
    </row>
    <row r="103">
      <c r="A103" s="4" t="s">
        <v>213</v>
      </c>
      <c r="C103" s="4" t="s">
        <v>214</v>
      </c>
    </row>
    <row r="104">
      <c r="A104" s="4" t="s">
        <v>213</v>
      </c>
      <c r="C104" s="4" t="s">
        <v>306</v>
      </c>
    </row>
    <row r="105">
      <c r="A105" s="4" t="s">
        <v>213</v>
      </c>
      <c r="C105" s="4" t="s">
        <v>214</v>
      </c>
    </row>
    <row r="106">
      <c r="A106" s="4" t="s">
        <v>213</v>
      </c>
      <c r="C106" s="4" t="s">
        <v>285</v>
      </c>
    </row>
    <row r="107">
      <c r="A107" s="4" t="s">
        <v>35</v>
      </c>
      <c r="C107" s="4" t="s">
        <v>207</v>
      </c>
    </row>
    <row r="108">
      <c r="A108" s="4" t="s">
        <v>8</v>
      </c>
      <c r="C108" s="4" t="s">
        <v>261</v>
      </c>
    </row>
    <row r="109">
      <c r="A109" s="4" t="s">
        <v>213</v>
      </c>
      <c r="C109" s="4" t="s">
        <v>230</v>
      </c>
    </row>
    <row r="110">
      <c r="A110" s="4" t="s">
        <v>203</v>
      </c>
      <c r="C110" s="4" t="s">
        <v>204</v>
      </c>
    </row>
    <row r="111">
      <c r="A111" s="4" t="s">
        <v>213</v>
      </c>
      <c r="C111" s="4" t="s">
        <v>285</v>
      </c>
    </row>
    <row r="112">
      <c r="A112" s="4" t="s">
        <v>12</v>
      </c>
      <c r="C112" s="4" t="s">
        <v>252</v>
      </c>
    </row>
    <row r="113">
      <c r="A113" s="4" t="s">
        <v>213</v>
      </c>
      <c r="C113" s="4" t="s">
        <v>214</v>
      </c>
    </row>
    <row r="114">
      <c r="A114" s="4" t="s">
        <v>213</v>
      </c>
      <c r="C114" s="4" t="s">
        <v>214</v>
      </c>
    </row>
    <row r="115">
      <c r="A115" s="4" t="s">
        <v>203</v>
      </c>
      <c r="C115" s="4" t="s">
        <v>204</v>
      </c>
    </row>
    <row r="116">
      <c r="A116" s="4" t="s">
        <v>8</v>
      </c>
      <c r="C116" s="4" t="s">
        <v>261</v>
      </c>
    </row>
    <row r="117">
      <c r="A117" s="4" t="s">
        <v>19</v>
      </c>
      <c r="C117" s="4" t="s">
        <v>210</v>
      </c>
    </row>
    <row r="118">
      <c r="A118" s="4" t="s">
        <v>213</v>
      </c>
      <c r="C118" s="4" t="s">
        <v>230</v>
      </c>
    </row>
    <row r="119">
      <c r="A119" s="4" t="s">
        <v>12</v>
      </c>
      <c r="C119" s="4" t="s">
        <v>278</v>
      </c>
    </row>
    <row r="120">
      <c r="A120" s="4" t="s">
        <v>19</v>
      </c>
      <c r="C120" s="4" t="s">
        <v>210</v>
      </c>
    </row>
    <row r="121">
      <c r="A121" s="4" t="s">
        <v>19</v>
      </c>
      <c r="C121" s="4" t="s">
        <v>210</v>
      </c>
    </row>
    <row r="122">
      <c r="A122" s="4" t="s">
        <v>12</v>
      </c>
      <c r="C122" s="4" t="s">
        <v>243</v>
      </c>
    </row>
    <row r="123">
      <c r="A123" s="4" t="s">
        <v>35</v>
      </c>
      <c r="C123" s="4" t="s">
        <v>207</v>
      </c>
    </row>
    <row r="124">
      <c r="A124" s="4" t="s">
        <v>19</v>
      </c>
      <c r="C124" s="4" t="s">
        <v>210</v>
      </c>
    </row>
    <row r="125">
      <c r="A125" s="4" t="s">
        <v>213</v>
      </c>
      <c r="C125" s="4" t="s">
        <v>384</v>
      </c>
    </row>
    <row r="126">
      <c r="A126" s="4" t="s">
        <v>35</v>
      </c>
      <c r="C126" s="4" t="s">
        <v>207</v>
      </c>
    </row>
    <row r="127">
      <c r="A127" s="4" t="s">
        <v>8</v>
      </c>
      <c r="C127" s="4" t="s">
        <v>261</v>
      </c>
    </row>
    <row r="128">
      <c r="A128" s="4" t="s">
        <v>213</v>
      </c>
      <c r="C128" s="4" t="s">
        <v>230</v>
      </c>
    </row>
    <row r="129">
      <c r="A129" s="4" t="s">
        <v>213</v>
      </c>
      <c r="C129" s="4" t="s">
        <v>230</v>
      </c>
    </row>
    <row r="130">
      <c r="A130" s="4" t="s">
        <v>35</v>
      </c>
      <c r="C130" s="4" t="s">
        <v>207</v>
      </c>
    </row>
    <row r="131">
      <c r="A131" s="4" t="s">
        <v>12</v>
      </c>
      <c r="C131" s="4" t="s">
        <v>360</v>
      </c>
    </row>
    <row r="132">
      <c r="A132" s="4" t="s">
        <v>213</v>
      </c>
      <c r="C132" s="4" t="s">
        <v>223</v>
      </c>
    </row>
    <row r="133">
      <c r="A133" s="4" t="s">
        <v>213</v>
      </c>
      <c r="C133" s="4" t="s">
        <v>223</v>
      </c>
    </row>
    <row r="134">
      <c r="A134" s="4" t="s">
        <v>213</v>
      </c>
      <c r="C134" s="4" t="s">
        <v>214</v>
      </c>
    </row>
    <row r="135">
      <c r="A135" s="4" t="s">
        <v>12</v>
      </c>
      <c r="C135" s="4" t="s">
        <v>278</v>
      </c>
    </row>
    <row r="136">
      <c r="A136" s="4" t="s">
        <v>35</v>
      </c>
      <c r="C136" s="4" t="s">
        <v>238</v>
      </c>
    </row>
    <row r="137">
      <c r="A137" s="4" t="s">
        <v>19</v>
      </c>
      <c r="C137" s="4" t="s">
        <v>210</v>
      </c>
    </row>
    <row r="138">
      <c r="A138" s="4" t="s">
        <v>19</v>
      </c>
      <c r="C138" s="4" t="s">
        <v>210</v>
      </c>
    </row>
    <row r="139">
      <c r="A139" s="4" t="s">
        <v>12</v>
      </c>
      <c r="C139" s="4" t="s">
        <v>252</v>
      </c>
    </row>
    <row r="140">
      <c r="A140" s="4" t="s">
        <v>12</v>
      </c>
      <c r="C140" s="4" t="s">
        <v>375</v>
      </c>
    </row>
    <row r="141">
      <c r="A141" s="4" t="s">
        <v>51</v>
      </c>
      <c r="C141" s="4" t="s">
        <v>355</v>
      </c>
    </row>
    <row r="142">
      <c r="A142" s="4" t="s">
        <v>51</v>
      </c>
      <c r="C142" s="4" t="s">
        <v>505</v>
      </c>
    </row>
    <row r="143">
      <c r="A143" s="4" t="s">
        <v>12</v>
      </c>
      <c r="C143" s="4" t="s">
        <v>252</v>
      </c>
    </row>
    <row r="144">
      <c r="A144" s="4" t="s">
        <v>213</v>
      </c>
      <c r="C144" s="4" t="s">
        <v>214</v>
      </c>
    </row>
    <row r="145">
      <c r="A145" s="4" t="s">
        <v>8</v>
      </c>
      <c r="C145" s="4" t="s">
        <v>261</v>
      </c>
    </row>
    <row r="146">
      <c r="A146" s="4" t="s">
        <v>12</v>
      </c>
      <c r="C146" s="4" t="s">
        <v>243</v>
      </c>
    </row>
    <row r="147">
      <c r="A147" s="4" t="s">
        <v>12</v>
      </c>
      <c r="C147" s="4" t="s">
        <v>516</v>
      </c>
    </row>
    <row r="148">
      <c r="A148" s="4" t="s">
        <v>213</v>
      </c>
      <c r="C148" s="4" t="s">
        <v>223</v>
      </c>
    </row>
    <row r="149">
      <c r="A149" s="4" t="s">
        <v>19</v>
      </c>
      <c r="C149" s="4" t="s">
        <v>210</v>
      </c>
    </row>
    <row r="150">
      <c r="A150" s="4" t="s">
        <v>19</v>
      </c>
      <c r="C150" s="4" t="s">
        <v>210</v>
      </c>
    </row>
    <row r="151">
      <c r="A151" s="4" t="s">
        <v>19</v>
      </c>
      <c r="C151" s="4" t="s">
        <v>210</v>
      </c>
    </row>
    <row r="152">
      <c r="A152" s="4" t="s">
        <v>12</v>
      </c>
      <c r="C152" s="4" t="s">
        <v>252</v>
      </c>
    </row>
    <row r="153">
      <c r="A153" s="4" t="s">
        <v>213</v>
      </c>
      <c r="C153" s="4" t="s">
        <v>230</v>
      </c>
    </row>
    <row r="154">
      <c r="A154" s="4" t="s">
        <v>12</v>
      </c>
      <c r="C154" s="4" t="s">
        <v>278</v>
      </c>
    </row>
    <row r="155">
      <c r="A155" s="4" t="s">
        <v>35</v>
      </c>
      <c r="C155" s="4" t="s">
        <v>238</v>
      </c>
    </row>
    <row r="156">
      <c r="A156" s="4" t="s">
        <v>35</v>
      </c>
      <c r="C156" s="4" t="s">
        <v>207</v>
      </c>
    </row>
    <row r="157">
      <c r="A157" s="4" t="s">
        <v>213</v>
      </c>
      <c r="C157" s="4" t="s">
        <v>223</v>
      </c>
    </row>
    <row r="158">
      <c r="A158" s="4" t="s">
        <v>213</v>
      </c>
      <c r="C158" s="4" t="s">
        <v>214</v>
      </c>
    </row>
    <row r="159">
      <c r="A159" s="4" t="s">
        <v>213</v>
      </c>
      <c r="C159" s="4" t="s">
        <v>214</v>
      </c>
    </row>
    <row r="160">
      <c r="A160" s="4" t="s">
        <v>213</v>
      </c>
      <c r="C160" s="4" t="s">
        <v>214</v>
      </c>
    </row>
    <row r="161">
      <c r="A161" s="4" t="s">
        <v>213</v>
      </c>
      <c r="C161" s="4" t="s">
        <v>214</v>
      </c>
    </row>
    <row r="162">
      <c r="A162" s="4" t="s">
        <v>12</v>
      </c>
      <c r="C162" s="4" t="s">
        <v>278</v>
      </c>
    </row>
    <row r="163">
      <c r="A163" s="4" t="s">
        <v>12</v>
      </c>
      <c r="C163" s="4" t="s">
        <v>278</v>
      </c>
    </row>
    <row r="164">
      <c r="A164" s="4" t="s">
        <v>203</v>
      </c>
      <c r="C164" s="4" t="s">
        <v>204</v>
      </c>
    </row>
    <row r="165">
      <c r="A165" s="4" t="s">
        <v>213</v>
      </c>
      <c r="C165" s="4" t="s">
        <v>214</v>
      </c>
    </row>
    <row r="166">
      <c r="A166" s="4" t="s">
        <v>19</v>
      </c>
      <c r="C166" s="4" t="s">
        <v>210</v>
      </c>
    </row>
    <row r="167">
      <c r="A167" s="4" t="s">
        <v>213</v>
      </c>
      <c r="C167" s="4" t="s">
        <v>230</v>
      </c>
    </row>
    <row r="168">
      <c r="A168" s="4" t="s">
        <v>213</v>
      </c>
      <c r="C168" s="4" t="s">
        <v>223</v>
      </c>
    </row>
    <row r="169">
      <c r="A169" s="4" t="s">
        <v>35</v>
      </c>
      <c r="C169" s="4" t="s">
        <v>207</v>
      </c>
    </row>
    <row r="170">
      <c r="A170" s="4" t="s">
        <v>213</v>
      </c>
      <c r="C170" s="4" t="s">
        <v>223</v>
      </c>
    </row>
    <row r="171">
      <c r="A171" s="4" t="s">
        <v>12</v>
      </c>
      <c r="C171" s="4" t="s">
        <v>252</v>
      </c>
    </row>
    <row r="172">
      <c r="A172" s="4" t="s">
        <v>35</v>
      </c>
      <c r="C172" s="4" t="s">
        <v>207</v>
      </c>
    </row>
    <row r="173">
      <c r="A173" s="4" t="s">
        <v>213</v>
      </c>
      <c r="C173" s="4" t="s">
        <v>214</v>
      </c>
    </row>
    <row r="174">
      <c r="A174" s="4" t="s">
        <v>35</v>
      </c>
      <c r="C174" s="4" t="s">
        <v>372</v>
      </c>
    </row>
    <row r="175">
      <c r="A175" s="4" t="s">
        <v>213</v>
      </c>
      <c r="C175" s="4" t="s">
        <v>306</v>
      </c>
    </row>
    <row r="176">
      <c r="A176" s="4" t="s">
        <v>213</v>
      </c>
      <c r="C176" s="4" t="s">
        <v>214</v>
      </c>
    </row>
    <row r="177">
      <c r="A177" s="4" t="s">
        <v>213</v>
      </c>
      <c r="C177" s="4" t="s">
        <v>214</v>
      </c>
    </row>
    <row r="178">
      <c r="A178" s="4" t="s">
        <v>35</v>
      </c>
      <c r="C178" s="4" t="s">
        <v>207</v>
      </c>
    </row>
    <row r="179">
      <c r="A179" s="4" t="s">
        <v>8</v>
      </c>
      <c r="C179" s="4" t="s">
        <v>261</v>
      </c>
    </row>
    <row r="180">
      <c r="A180" s="4" t="s">
        <v>35</v>
      </c>
      <c r="C180" s="4" t="s">
        <v>207</v>
      </c>
    </row>
    <row r="181">
      <c r="A181" s="4" t="s">
        <v>12</v>
      </c>
      <c r="C181" s="4" t="s">
        <v>252</v>
      </c>
    </row>
    <row r="182">
      <c r="A182" s="4" t="s">
        <v>51</v>
      </c>
      <c r="C182" s="4" t="s">
        <v>355</v>
      </c>
    </row>
    <row r="183">
      <c r="A183" s="4" t="s">
        <v>12</v>
      </c>
      <c r="C183" s="4" t="s">
        <v>252</v>
      </c>
    </row>
    <row r="184">
      <c r="A184" s="4" t="s">
        <v>19</v>
      </c>
      <c r="C184" s="4" t="s">
        <v>210</v>
      </c>
    </row>
    <row r="185">
      <c r="A185" s="4" t="s">
        <v>213</v>
      </c>
      <c r="C185" s="4" t="s">
        <v>223</v>
      </c>
    </row>
    <row r="186">
      <c r="A186" s="4" t="s">
        <v>12</v>
      </c>
      <c r="C186" s="4" t="s">
        <v>252</v>
      </c>
    </row>
    <row r="187">
      <c r="A187" s="4" t="s">
        <v>8</v>
      </c>
      <c r="C187" s="4" t="s">
        <v>261</v>
      </c>
    </row>
    <row r="188">
      <c r="A188" s="4" t="s">
        <v>12</v>
      </c>
      <c r="C188" s="4" t="s">
        <v>243</v>
      </c>
    </row>
    <row r="189">
      <c r="A189" s="4" t="s">
        <v>19</v>
      </c>
      <c r="C189" s="4" t="s">
        <v>210</v>
      </c>
    </row>
    <row r="190">
      <c r="A190" s="4" t="s">
        <v>12</v>
      </c>
      <c r="C190" s="4" t="s">
        <v>243</v>
      </c>
    </row>
    <row r="191">
      <c r="A191" s="4" t="s">
        <v>35</v>
      </c>
      <c r="C191" s="4" t="s">
        <v>207</v>
      </c>
    </row>
    <row r="192">
      <c r="A192" s="4" t="s">
        <v>12</v>
      </c>
      <c r="C192" s="4" t="s">
        <v>252</v>
      </c>
    </row>
    <row r="193">
      <c r="A193" s="4" t="s">
        <v>213</v>
      </c>
      <c r="C193" s="4" t="s">
        <v>214</v>
      </c>
    </row>
    <row r="194">
      <c r="A194" s="4" t="s">
        <v>19</v>
      </c>
      <c r="C194" s="4" t="s">
        <v>210</v>
      </c>
    </row>
    <row r="195">
      <c r="A195" s="4" t="s">
        <v>12</v>
      </c>
      <c r="C195" s="4" t="s">
        <v>516</v>
      </c>
    </row>
    <row r="196">
      <c r="A196" s="4" t="s">
        <v>35</v>
      </c>
      <c r="C196" s="4" t="s">
        <v>207</v>
      </c>
    </row>
    <row r="197">
      <c r="A197" s="4" t="s">
        <v>213</v>
      </c>
      <c r="C197" s="4" t="s">
        <v>214</v>
      </c>
    </row>
    <row r="198">
      <c r="A198" s="4" t="s">
        <v>8</v>
      </c>
      <c r="C198" s="4" t="s">
        <v>619</v>
      </c>
    </row>
    <row r="199">
      <c r="A199" s="4" t="s">
        <v>213</v>
      </c>
      <c r="C199" s="4" t="s">
        <v>214</v>
      </c>
    </row>
    <row r="200">
      <c r="A200" s="4" t="s">
        <v>12</v>
      </c>
      <c r="C200" s="4" t="s">
        <v>243</v>
      </c>
    </row>
    <row r="201">
      <c r="A201" s="4" t="s">
        <v>12</v>
      </c>
      <c r="C201" s="4" t="s">
        <v>243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Gautam Dalvi</dc:creator>
</cp:coreProperties>
</file>