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10.10.13.145\IID common Folder\Annual Report 2023-24\Handbook 2023-24\Draft Handbook\"/>
    </mc:Choice>
  </mc:AlternateContent>
  <bookViews>
    <workbookView xWindow="0" yWindow="0" windowWidth="9580" windowHeight="6330" firstSheet="4" activeTab="9"/>
  </bookViews>
  <sheets>
    <sheet name="Index" sheetId="21" r:id="rId1"/>
    <sheet name="90" sheetId="1" r:id="rId2"/>
    <sheet name="91" sheetId="2" r:id="rId3"/>
    <sheet name="92" sheetId="3" r:id="rId4"/>
    <sheet name="93" sheetId="4" r:id="rId5"/>
    <sheet name="94" sheetId="5" r:id="rId6"/>
    <sheet name="95" sheetId="6" r:id="rId7"/>
    <sheet name="96" sheetId="19" r:id="rId8"/>
    <sheet name="97" sheetId="24" r:id="rId9"/>
    <sheet name="98" sheetId="25" r:id="rId10"/>
    <sheet name="99" sheetId="12" r:id="rId11"/>
    <sheet name="100" sheetId="22" r:id="rId12"/>
    <sheet name="101" sheetId="13" r:id="rId13"/>
    <sheet name="102" sheetId="23" r:id="rId14"/>
    <sheet name="103" sheetId="26" r:id="rId15"/>
    <sheet name="104" sheetId="27" r:id="rId16"/>
  </sheets>
  <definedNames>
    <definedName name="Z_768B3E0E_F495_46F6_9147_5C5FB8FD8BE3_.wvu.PrintArea" localSheetId="7" hidden="1">'96'!$B$1:$IV$40</definedName>
    <definedName name="Z_768B3E0E_F495_46F6_9147_5C5FB8FD8BE3_.wvu.PrintTitles" localSheetId="7" hidden="1">'96'!$B:$B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M16" i="26" l="1"/>
  <c r="CN6" i="26"/>
  <c r="CN16" i="26" s="1"/>
  <c r="CN12" i="26"/>
  <c r="CN10" i="26"/>
  <c r="FR33" i="27" l="1"/>
  <c r="FQ33" i="27"/>
  <c r="FP33" i="27"/>
  <c r="FO33" i="27"/>
  <c r="FN33" i="27"/>
  <c r="FM33" i="27"/>
  <c r="FL33" i="27"/>
  <c r="FK33" i="27"/>
  <c r="FJ33" i="27"/>
  <c r="FI33" i="27"/>
  <c r="FH33" i="27"/>
  <c r="FG33" i="27"/>
  <c r="FF33" i="27"/>
  <c r="FE33" i="27"/>
  <c r="FD33" i="27"/>
  <c r="FC33" i="27"/>
  <c r="FB33" i="27"/>
  <c r="FA33" i="27"/>
  <c r="EZ33" i="27"/>
  <c r="EX33" i="27"/>
  <c r="EW33" i="27"/>
  <c r="EV33" i="27"/>
  <c r="EU33" i="27"/>
  <c r="FR32" i="27"/>
  <c r="FQ32" i="27"/>
  <c r="FP32" i="27"/>
  <c r="FO32" i="27"/>
  <c r="FN32" i="27"/>
  <c r="FM32" i="27"/>
  <c r="FL32" i="27"/>
  <c r="FK32" i="27"/>
  <c r="FJ32" i="27"/>
  <c r="FI32" i="27"/>
  <c r="FH32" i="27"/>
  <c r="FG32" i="27"/>
  <c r="FF32" i="27"/>
  <c r="FE32" i="27"/>
  <c r="FD32" i="27"/>
  <c r="FC32" i="27"/>
  <c r="FB32" i="27"/>
  <c r="FA32" i="27"/>
  <c r="EZ32" i="27"/>
  <c r="EX32" i="27"/>
  <c r="EW32" i="27"/>
  <c r="EV32" i="27"/>
  <c r="EU32" i="27"/>
  <c r="EL32" i="27"/>
  <c r="EK32" i="27"/>
  <c r="EJ32" i="27"/>
  <c r="EI32" i="27"/>
  <c r="EH32" i="27"/>
  <c r="EG32" i="27"/>
  <c r="FR31" i="27"/>
  <c r="FQ31" i="27"/>
  <c r="FP31" i="27"/>
  <c r="FO31" i="27"/>
  <c r="FN31" i="27"/>
  <c r="FM31" i="27"/>
  <c r="FL31" i="27"/>
  <c r="FK31" i="27"/>
  <c r="FJ31" i="27"/>
  <c r="FI31" i="27"/>
  <c r="FH31" i="27"/>
  <c r="FG31" i="27"/>
  <c r="FF31" i="27"/>
  <c r="FE31" i="27"/>
  <c r="FD31" i="27"/>
  <c r="FC31" i="27"/>
  <c r="FB31" i="27"/>
  <c r="FA31" i="27"/>
  <c r="EZ31" i="27"/>
  <c r="EX31" i="27"/>
  <c r="EW31" i="27"/>
  <c r="EV31" i="27"/>
  <c r="EU31" i="27"/>
  <c r="FR30" i="27"/>
  <c r="FQ30" i="27"/>
  <c r="FP30" i="27"/>
  <c r="FO30" i="27"/>
  <c r="FN30" i="27"/>
  <c r="FM30" i="27"/>
  <c r="FL30" i="27"/>
  <c r="FK30" i="27"/>
  <c r="FJ30" i="27"/>
  <c r="FI30" i="27"/>
  <c r="FH30" i="27"/>
  <c r="FG30" i="27"/>
  <c r="FF30" i="27"/>
  <c r="FE30" i="27"/>
  <c r="FD30" i="27"/>
  <c r="FC30" i="27"/>
  <c r="FB30" i="27"/>
  <c r="FA30" i="27"/>
  <c r="EZ30" i="27"/>
  <c r="EX30" i="27"/>
  <c r="EW30" i="27"/>
  <c r="EV30" i="27"/>
  <c r="EU30" i="27"/>
  <c r="EL30" i="27"/>
  <c r="EK30" i="27"/>
  <c r="FR29" i="27"/>
  <c r="FQ29" i="27"/>
  <c r="FP29" i="27"/>
  <c r="FO29" i="27"/>
  <c r="FN29" i="27"/>
  <c r="FM29" i="27"/>
  <c r="FL29" i="27"/>
  <c r="FK29" i="27"/>
  <c r="FJ29" i="27"/>
  <c r="FI29" i="27"/>
  <c r="FH29" i="27"/>
  <c r="FG29" i="27"/>
  <c r="FF29" i="27"/>
  <c r="FE29" i="27"/>
  <c r="FD29" i="27"/>
  <c r="FC29" i="27"/>
  <c r="FB29" i="27"/>
  <c r="FA29" i="27"/>
  <c r="EZ29" i="27"/>
  <c r="EX29" i="27"/>
  <c r="EW29" i="27"/>
  <c r="EV29" i="27"/>
  <c r="EU29" i="27"/>
  <c r="EL29" i="27"/>
  <c r="EK29" i="27"/>
  <c r="EJ29" i="27"/>
  <c r="EI29" i="27"/>
  <c r="EH29" i="27"/>
  <c r="EG29" i="27"/>
  <c r="EF29" i="27"/>
  <c r="EE29" i="27"/>
  <c r="FR28" i="27"/>
  <c r="FQ28" i="27"/>
  <c r="FP28" i="27"/>
  <c r="FO28" i="27"/>
  <c r="FN28" i="27"/>
  <c r="FM28" i="27"/>
  <c r="FL28" i="27"/>
  <c r="FK28" i="27"/>
  <c r="FJ28" i="27"/>
  <c r="FI28" i="27"/>
  <c r="FH28" i="27"/>
  <c r="FG28" i="27"/>
  <c r="FF28" i="27"/>
  <c r="FE28" i="27"/>
  <c r="FD28" i="27"/>
  <c r="FC28" i="27"/>
  <c r="FB28" i="27"/>
  <c r="FA28" i="27"/>
  <c r="EZ28" i="27"/>
  <c r="EY28" i="27"/>
  <c r="EX28" i="27"/>
  <c r="EW28" i="27"/>
  <c r="EV28" i="27"/>
  <c r="EU28" i="27"/>
  <c r="FR27" i="27"/>
  <c r="FQ27" i="27"/>
  <c r="FP27" i="27"/>
  <c r="FO27" i="27"/>
  <c r="FN27" i="27"/>
  <c r="FM27" i="27"/>
  <c r="FL27" i="27"/>
  <c r="FK27" i="27"/>
  <c r="FJ27" i="27"/>
  <c r="FI27" i="27"/>
  <c r="FH27" i="27"/>
  <c r="FG27" i="27"/>
  <c r="FF27" i="27"/>
  <c r="FE27" i="27"/>
  <c r="FD27" i="27"/>
  <c r="FC27" i="27"/>
  <c r="FB27" i="27"/>
  <c r="FA27" i="27"/>
  <c r="EZ27" i="27"/>
  <c r="EX27" i="27"/>
  <c r="EW27" i="27"/>
  <c r="EV27" i="27"/>
  <c r="EU27" i="27"/>
  <c r="EM27" i="27"/>
  <c r="EL27" i="27"/>
  <c r="EK27" i="27"/>
  <c r="EJ27" i="27"/>
  <c r="EI27" i="27"/>
  <c r="EH27" i="27"/>
  <c r="EG27" i="27"/>
  <c r="EF27" i="27"/>
  <c r="EE27" i="27"/>
  <c r="FR26" i="27"/>
  <c r="FQ26" i="27"/>
  <c r="FP26" i="27"/>
  <c r="FO26" i="27"/>
  <c r="FN26" i="27"/>
  <c r="FM26" i="27"/>
  <c r="FL26" i="27"/>
  <c r="FK26" i="27"/>
  <c r="FJ26" i="27"/>
  <c r="FI26" i="27"/>
  <c r="FH26" i="27"/>
  <c r="FG26" i="27"/>
  <c r="FF26" i="27"/>
  <c r="FE26" i="27"/>
  <c r="FD26" i="27"/>
  <c r="FC26" i="27"/>
  <c r="FB26" i="27"/>
  <c r="FA26" i="27"/>
  <c r="EZ26" i="27"/>
  <c r="EY26" i="27"/>
  <c r="EX26" i="27"/>
  <c r="EW26" i="27"/>
  <c r="EV26" i="27"/>
  <c r="EU26" i="27"/>
  <c r="EL26" i="27"/>
  <c r="EK26" i="27"/>
  <c r="FR25" i="27"/>
  <c r="FQ25" i="27"/>
  <c r="FP25" i="27"/>
  <c r="FO25" i="27"/>
  <c r="FN25" i="27"/>
  <c r="FM25" i="27"/>
  <c r="FL25" i="27"/>
  <c r="FK25" i="27"/>
  <c r="FJ25" i="27"/>
  <c r="FI25" i="27"/>
  <c r="FH25" i="27"/>
  <c r="FG25" i="27"/>
  <c r="FF25" i="27"/>
  <c r="FE25" i="27"/>
  <c r="FD25" i="27"/>
  <c r="FC25" i="27"/>
  <c r="FB25" i="27"/>
  <c r="FA25" i="27"/>
  <c r="EZ25" i="27"/>
  <c r="EX25" i="27"/>
  <c r="EW25" i="27"/>
  <c r="EV25" i="27"/>
  <c r="EU25" i="27"/>
  <c r="EI25" i="27"/>
  <c r="EH25" i="27"/>
  <c r="EG25" i="27"/>
  <c r="FR24" i="27"/>
  <c r="FQ24" i="27"/>
  <c r="FP24" i="27"/>
  <c r="FO24" i="27"/>
  <c r="FN24" i="27"/>
  <c r="FM24" i="27"/>
  <c r="FL24" i="27"/>
  <c r="FK24" i="27"/>
  <c r="FJ24" i="27"/>
  <c r="FI24" i="27"/>
  <c r="FH24" i="27"/>
  <c r="FG24" i="27"/>
  <c r="FF24" i="27"/>
  <c r="FE24" i="27"/>
  <c r="FD24" i="27"/>
  <c r="FC24" i="27"/>
  <c r="FB24" i="27"/>
  <c r="FA24" i="27"/>
  <c r="EZ24" i="27"/>
  <c r="EX24" i="27"/>
  <c r="EW24" i="27"/>
  <c r="EV24" i="27"/>
  <c r="EU24" i="27"/>
  <c r="EK24" i="27"/>
  <c r="EJ24" i="27"/>
  <c r="EI24" i="27"/>
  <c r="EH24" i="27"/>
  <c r="EG24" i="27"/>
  <c r="EF24" i="27"/>
  <c r="EE24" i="27"/>
  <c r="FR23" i="27"/>
  <c r="FQ23" i="27"/>
  <c r="FP23" i="27"/>
  <c r="FO23" i="27"/>
  <c r="FN23" i="27"/>
  <c r="FM23" i="27"/>
  <c r="FL23" i="27"/>
  <c r="FK23" i="27"/>
  <c r="FJ23" i="27"/>
  <c r="FI23" i="27"/>
  <c r="FH23" i="27"/>
  <c r="FG23" i="27"/>
  <c r="FF23" i="27"/>
  <c r="FE23" i="27"/>
  <c r="FD23" i="27"/>
  <c r="FC23" i="27"/>
  <c r="FB23" i="27"/>
  <c r="FA23" i="27"/>
  <c r="EZ23" i="27"/>
  <c r="EY23" i="27"/>
  <c r="EX23" i="27"/>
  <c r="EW23" i="27"/>
  <c r="EV23" i="27"/>
  <c r="EU23" i="27"/>
  <c r="EM23" i="27"/>
  <c r="FR22" i="27"/>
  <c r="FQ22" i="27"/>
  <c r="FP22" i="27"/>
  <c r="FO22" i="27"/>
  <c r="FN22" i="27"/>
  <c r="FM22" i="27"/>
  <c r="FL22" i="27"/>
  <c r="FK22" i="27"/>
  <c r="FJ22" i="27"/>
  <c r="FI22" i="27"/>
  <c r="FH22" i="27"/>
  <c r="FH34" i="27" s="1"/>
  <c r="FG22" i="27"/>
  <c r="FF22" i="27"/>
  <c r="FE22" i="27"/>
  <c r="FD22" i="27"/>
  <c r="FC22" i="27"/>
  <c r="FB22" i="27"/>
  <c r="FA22" i="27"/>
  <c r="EZ22" i="27"/>
  <c r="EX22" i="27"/>
  <c r="EW22" i="27"/>
  <c r="EV22" i="27"/>
  <c r="EU22" i="27"/>
  <c r="EU34" i="27" s="1"/>
  <c r="EM22" i="27"/>
  <c r="EI22" i="27"/>
  <c r="EH22" i="27"/>
  <c r="EG22" i="27"/>
  <c r="EF22" i="27"/>
  <c r="EE22" i="27"/>
  <c r="ET17" i="27"/>
  <c r="ET33" i="27" s="1"/>
  <c r="ES17" i="27"/>
  <c r="ES33" i="27" s="1"/>
  <c r="ER17" i="27"/>
  <c r="EQ17" i="27"/>
  <c r="EP17" i="27"/>
  <c r="EO17" i="27"/>
  <c r="EN17" i="27"/>
  <c r="EM17" i="27"/>
  <c r="EM26" i="27" s="1"/>
  <c r="EL17" i="27"/>
  <c r="EL22" i="27" s="1"/>
  <c r="EK17" i="27"/>
  <c r="EK22" i="27" s="1"/>
  <c r="EJ17" i="27"/>
  <c r="EJ22" i="27" s="1"/>
  <c r="EI17" i="27"/>
  <c r="EI30" i="27" s="1"/>
  <c r="EH17" i="27"/>
  <c r="EH30" i="27" s="1"/>
  <c r="EG17" i="27"/>
  <c r="EG30" i="27" s="1"/>
  <c r="EF17" i="27"/>
  <c r="EF32" i="27" s="1"/>
  <c r="EE17" i="27"/>
  <c r="EY33" i="27" s="1"/>
  <c r="FI34" i="27" l="1"/>
  <c r="FM34" i="27"/>
  <c r="EY30" i="27"/>
  <c r="FP34" i="27"/>
  <c r="EH31" i="27"/>
  <c r="EH26" i="27"/>
  <c r="EE33" i="27"/>
  <c r="FR34" i="27"/>
  <c r="EI26" i="27"/>
  <c r="EJ31" i="27"/>
  <c r="EF33" i="27"/>
  <c r="EY22" i="27"/>
  <c r="EY34" i="27" s="1"/>
  <c r="EE23" i="27"/>
  <c r="EL24" i="27"/>
  <c r="EJ26" i="27"/>
  <c r="EK31" i="27"/>
  <c r="EG33" i="27"/>
  <c r="FK34" i="27"/>
  <c r="EG26" i="27"/>
  <c r="EW34" i="27"/>
  <c r="EI31" i="27"/>
  <c r="EY32" i="27"/>
  <c r="EX34" i="27"/>
  <c r="EZ34" i="27"/>
  <c r="EF23" i="27"/>
  <c r="EF34" i="27" s="1"/>
  <c r="EM24" i="27"/>
  <c r="EM34" i="27" s="1"/>
  <c r="EY27" i="27"/>
  <c r="EE28" i="27"/>
  <c r="EL31" i="27"/>
  <c r="EH33" i="27"/>
  <c r="EE31" i="27"/>
  <c r="EE26" i="27"/>
  <c r="EE34" i="27" s="1"/>
  <c r="EF26" i="27"/>
  <c r="EV34" i="27"/>
  <c r="FA34" i="27"/>
  <c r="EI33" i="27"/>
  <c r="EI34" i="27" s="1"/>
  <c r="EH23" i="27"/>
  <c r="EH34" i="27" s="1"/>
  <c r="EG28" i="27"/>
  <c r="EF30" i="27"/>
  <c r="EI23" i="27"/>
  <c r="EH28" i="27"/>
  <c r="EY29" i="27"/>
  <c r="FJ34" i="27"/>
  <c r="FL34" i="27"/>
  <c r="FN34" i="27"/>
  <c r="EY25" i="27"/>
  <c r="EF31" i="27"/>
  <c r="FO34" i="27"/>
  <c r="EG31" i="27"/>
  <c r="FQ34" i="27"/>
  <c r="EG23" i="27"/>
  <c r="EG34" i="27" s="1"/>
  <c r="EF28" i="27"/>
  <c r="EE30" i="27"/>
  <c r="FB34" i="27"/>
  <c r="FC34" i="27"/>
  <c r="FD34" i="27"/>
  <c r="EJ23" i="27"/>
  <c r="EI28" i="27"/>
  <c r="FE34" i="27"/>
  <c r="EK23" i="27"/>
  <c r="EY24" i="27"/>
  <c r="EE25" i="27"/>
  <c r="EY31" i="27"/>
  <c r="EE32" i="27"/>
  <c r="FF34" i="27"/>
  <c r="EL23" i="27"/>
  <c r="EF25" i="27"/>
  <c r="EJ30" i="27"/>
  <c r="EQ33" i="27"/>
  <c r="EQ32" i="27"/>
  <c r="EQ31" i="27"/>
  <c r="EQ30" i="27"/>
  <c r="EQ29" i="27"/>
  <c r="EQ24" i="27"/>
  <c r="EQ28" i="27"/>
  <c r="EQ27" i="27"/>
  <c r="EQ26" i="27"/>
  <c r="EQ25" i="27"/>
  <c r="EQ23" i="27"/>
  <c r="EQ22" i="27"/>
  <c r="ER33" i="27"/>
  <c r="ER32" i="27"/>
  <c r="ER31" i="27"/>
  <c r="ER30" i="27"/>
  <c r="ER29" i="27"/>
  <c r="ER28" i="27"/>
  <c r="ER27" i="27"/>
  <c r="ER26" i="27"/>
  <c r="ER25" i="27"/>
  <c r="ER24" i="27"/>
  <c r="ER22" i="27"/>
  <c r="ER23" i="27"/>
  <c r="FG34" i="27"/>
  <c r="EJ28" i="27"/>
  <c r="EM33" i="27"/>
  <c r="EM32" i="27"/>
  <c r="EM31" i="27"/>
  <c r="EM29" i="27"/>
  <c r="EM30" i="27"/>
  <c r="EJ25" i="27"/>
  <c r="EK28" i="27"/>
  <c r="EJ33" i="27"/>
  <c r="EN33" i="27"/>
  <c r="EN23" i="27"/>
  <c r="EN22" i="27"/>
  <c r="EN32" i="27"/>
  <c r="EN31" i="27"/>
  <c r="EN30" i="27"/>
  <c r="EN29" i="27"/>
  <c r="EN28" i="27"/>
  <c r="EN27" i="27"/>
  <c r="EN26" i="27"/>
  <c r="EN25" i="27"/>
  <c r="EN24" i="27"/>
  <c r="EK25" i="27"/>
  <c r="EL28" i="27"/>
  <c r="EK33" i="27"/>
  <c r="EO33" i="27"/>
  <c r="EO32" i="27"/>
  <c r="EO30" i="27"/>
  <c r="EO28" i="27"/>
  <c r="EO26" i="27"/>
  <c r="EO24" i="27"/>
  <c r="EO23" i="27"/>
  <c r="EO31" i="27"/>
  <c r="EO29" i="27"/>
  <c r="EO27" i="27"/>
  <c r="EO25" i="27"/>
  <c r="EO22" i="27"/>
  <c r="EL25" i="27"/>
  <c r="EM28" i="27"/>
  <c r="EL33" i="27"/>
  <c r="EP33" i="27"/>
  <c r="EP32" i="27"/>
  <c r="EP31" i="27"/>
  <c r="EP30" i="27"/>
  <c r="EP29" i="27"/>
  <c r="EP28" i="27"/>
  <c r="EP27" i="27"/>
  <c r="EP26" i="27"/>
  <c r="EP25" i="27"/>
  <c r="EP24" i="27"/>
  <c r="EP23" i="27"/>
  <c r="EP22" i="27"/>
  <c r="EM25" i="27"/>
  <c r="ES22" i="27"/>
  <c r="ES23" i="27"/>
  <c r="ES24" i="27"/>
  <c r="ES25" i="27"/>
  <c r="ES26" i="27"/>
  <c r="ES27" i="27"/>
  <c r="ES28" i="27"/>
  <c r="ES29" i="27"/>
  <c r="ES30" i="27"/>
  <c r="ES31" i="27"/>
  <c r="ES32" i="27"/>
  <c r="ET22" i="27"/>
  <c r="ET23" i="27"/>
  <c r="ET24" i="27"/>
  <c r="ET25" i="27"/>
  <c r="ET26" i="27"/>
  <c r="ET27" i="27"/>
  <c r="ET28" i="27"/>
  <c r="ET29" i="27"/>
  <c r="ET30" i="27"/>
  <c r="ET31" i="27"/>
  <c r="ET32" i="27"/>
  <c r="EL34" i="27" l="1"/>
  <c r="EP34" i="27"/>
  <c r="EJ34" i="27"/>
  <c r="EQ34" i="27"/>
  <c r="EK34" i="27"/>
  <c r="ET34" i="27"/>
  <c r="ER34" i="27"/>
  <c r="EO34" i="27"/>
  <c r="ES34" i="27"/>
  <c r="EN34" i="27"/>
  <c r="U16" i="26" l="1"/>
  <c r="K16" i="26"/>
  <c r="K28" i="25" l="1"/>
</calcChain>
</file>

<file path=xl/sharedStrings.xml><?xml version="1.0" encoding="utf-8"?>
<sst xmlns="http://schemas.openxmlformats.org/spreadsheetml/2006/main" count="2067" uniqueCount="409">
  <si>
    <r>
      <t>(As on 31</t>
    </r>
    <r>
      <rPr>
        <b/>
        <vertAlign val="superscript"/>
        <sz val="10"/>
        <rFont val="Arial"/>
        <family val="2"/>
      </rPr>
      <t>st</t>
    </r>
    <r>
      <rPr>
        <b/>
        <sz val="10"/>
        <rFont val="Arial"/>
        <family val="2"/>
      </rPr>
      <t xml:space="preserve"> March)</t>
    </r>
  </si>
  <si>
    <t>S.No.</t>
  </si>
  <si>
    <t xml:space="preserve"> Insurer</t>
  </si>
  <si>
    <t>Public Sector</t>
  </si>
  <si>
    <t>Life Insurance Corporation of India</t>
  </si>
  <si>
    <t>Private Sector</t>
  </si>
  <si>
    <t>Aditya Birla Sunlife Insurance Company Ltd.</t>
  </si>
  <si>
    <t>Ageas Federal Life Insurance Company Ltd.</t>
  </si>
  <si>
    <t>Aviva Life Insurance Company India Ltd.</t>
  </si>
  <si>
    <t>Bajaj Allianz Life Insurance Company Ltd.</t>
  </si>
  <si>
    <t>Bharti AXA Life Insurance Company Ltd.</t>
  </si>
  <si>
    <t>Edelweiss Tokio Life Insurance Company Ltd.</t>
  </si>
  <si>
    <t>Exide Life Insurance Company Ltd.</t>
  </si>
  <si>
    <t>Future Generali India Life Insurance Company Ltd.</t>
  </si>
  <si>
    <t>HDFC Life Insurance Company Ltd.</t>
  </si>
  <si>
    <t>ICICI Prudential Life Insurance Company Ltd.</t>
  </si>
  <si>
    <t>IndiaFirst Life Insurance Company Ltd.</t>
  </si>
  <si>
    <t>Kotak Mahindra Life Insurance Ltd.</t>
  </si>
  <si>
    <t>MaxLife  Insurance Company Ltd.</t>
  </si>
  <si>
    <t>PNB Metlife India Insurance Company Ltd.</t>
  </si>
  <si>
    <t>Pramerica Life Insurance Company Ltd.</t>
  </si>
  <si>
    <t>Reliance Nippon  Life Insurance Company Ltd.</t>
  </si>
  <si>
    <t>Sahara  India Life Insurance Company Ltd.</t>
  </si>
  <si>
    <t>SBI Life Insurance Company Ltd.</t>
  </si>
  <si>
    <t>Shriram Life Insurance Company Ltd.</t>
  </si>
  <si>
    <t>Star Union Dai-ichi Life Insurance Company Ltd.</t>
  </si>
  <si>
    <t>TATA AIA Life Insurance Company Ltd.</t>
  </si>
  <si>
    <t>Private Sector Total</t>
  </si>
  <si>
    <t>Grand Total</t>
  </si>
  <si>
    <r>
      <t>(As on 31</t>
    </r>
    <r>
      <rPr>
        <b/>
        <vertAlign val="superscript"/>
        <sz val="10"/>
        <rFont val="Arial"/>
        <family val="2"/>
      </rPr>
      <t>st</t>
    </r>
    <r>
      <rPr>
        <b/>
        <sz val="10"/>
        <rFont val="Arial"/>
        <family val="2"/>
      </rPr>
      <t xml:space="preserve"> March) </t>
    </r>
  </si>
  <si>
    <t>Canara HSBC Life Insurance Company Ltd.</t>
  </si>
  <si>
    <t>Individual Agent</t>
  </si>
  <si>
    <t>Corporate Agent</t>
  </si>
  <si>
    <t>2014-15</t>
  </si>
  <si>
    <t>2015-16</t>
  </si>
  <si>
    <t>2016-17</t>
  </si>
  <si>
    <t>2017-18</t>
  </si>
  <si>
    <t>2018-19</t>
  </si>
  <si>
    <t>2019-20</t>
  </si>
  <si>
    <t>2020-21</t>
  </si>
  <si>
    <t>2021-22</t>
  </si>
  <si>
    <t>2022-23</t>
  </si>
  <si>
    <t>-</t>
  </si>
  <si>
    <t>Private Average</t>
  </si>
  <si>
    <t>Industry Average</t>
  </si>
  <si>
    <t>(in ₹lakhs)</t>
  </si>
  <si>
    <t>(in Rupees)</t>
  </si>
  <si>
    <t>NA</t>
  </si>
  <si>
    <t>Insurer</t>
  </si>
  <si>
    <t>Brokers</t>
  </si>
  <si>
    <t>Individual Agents</t>
  </si>
  <si>
    <t>Point of Sales</t>
  </si>
  <si>
    <t>Total</t>
  </si>
  <si>
    <t>3. The leads obtained through referral arrangements have been included in the respective channels.</t>
  </si>
  <si>
    <t>2. Figures in bracket show percentage to total individual new business procured through respective channels.</t>
  </si>
  <si>
    <t>1. New business premium includes first year premium and single premium.</t>
  </si>
  <si>
    <t>Note:</t>
  </si>
  <si>
    <t>** Business procured through Company website only.</t>
  </si>
  <si>
    <t xml:space="preserve">* Any entity other than banks but licensed as a corporate agent. </t>
  </si>
  <si>
    <t>(0.02)</t>
  </si>
  <si>
    <t>(0.03)</t>
  </si>
  <si>
    <t>(0.004)</t>
  </si>
  <si>
    <t>(0.01)</t>
  </si>
  <si>
    <t>(0.05)</t>
  </si>
  <si>
    <t>(0.06)</t>
  </si>
  <si>
    <t>(0.04)</t>
  </si>
  <si>
    <t>14.61</t>
  </si>
  <si>
    <t>7.98</t>
  </si>
  <si>
    <t>9396</t>
  </si>
  <si>
    <t>3219</t>
  </si>
  <si>
    <t>Referrals</t>
  </si>
  <si>
    <t>(100.00)</t>
  </si>
  <si>
    <t>28846645</t>
  </si>
  <si>
    <t>28162617</t>
  </si>
  <si>
    <t>(0.00)</t>
  </si>
  <si>
    <t>(0.001)</t>
  </si>
  <si>
    <t>0</t>
  </si>
  <si>
    <t>(0)</t>
  </si>
  <si>
    <t>-1.13</t>
  </si>
  <si>
    <t>309</t>
  </si>
  <si>
    <t>778</t>
  </si>
  <si>
    <t>Others if any</t>
  </si>
  <si>
    <t>(0.07)</t>
  </si>
  <si>
    <t>(0.08)</t>
  </si>
  <si>
    <t>(0.29)</t>
  </si>
  <si>
    <t>(0.12)</t>
  </si>
  <si>
    <t>(0.20)</t>
  </si>
  <si>
    <t>83076</t>
  </si>
  <si>
    <t>14019</t>
  </si>
  <si>
    <t>(0.52)</t>
  </si>
  <si>
    <t>(0.86)</t>
  </si>
  <si>
    <t>(1.06)</t>
  </si>
  <si>
    <t>(1.11)</t>
  </si>
  <si>
    <t>(1.04)</t>
  </si>
  <si>
    <t>(0.98)</t>
  </si>
  <si>
    <t>(0.77)</t>
  </si>
  <si>
    <t>302.83</t>
  </si>
  <si>
    <t>304536</t>
  </si>
  <si>
    <t>292352</t>
  </si>
  <si>
    <t>205214</t>
  </si>
  <si>
    <t>Online**</t>
  </si>
  <si>
    <t>(0.10)</t>
  </si>
  <si>
    <t>0.03</t>
  </si>
  <si>
    <t>11533</t>
  </si>
  <si>
    <t>5099</t>
  </si>
  <si>
    <t>1</t>
  </si>
  <si>
    <t>IMF</t>
  </si>
  <si>
    <t>(0.18)</t>
  </si>
  <si>
    <t>(0.51)</t>
  </si>
  <si>
    <t>(0.50)</t>
  </si>
  <si>
    <t>(0.46)</t>
  </si>
  <si>
    <t>(0.21)</t>
  </si>
  <si>
    <t>143009</t>
  </si>
  <si>
    <t>59742</t>
  </si>
  <si>
    <t>19</t>
  </si>
  <si>
    <t>Web-Aggregators</t>
  </si>
  <si>
    <t>(0.002)</t>
  </si>
  <si>
    <t>(0.30)</t>
  </si>
  <si>
    <t>(0.09)</t>
  </si>
  <si>
    <t>0.32</t>
  </si>
  <si>
    <t>16583</t>
  </si>
  <si>
    <t>24329</t>
  </si>
  <si>
    <t>Common Service Centres (CSCs)</t>
  </si>
  <si>
    <t>(2.62)</t>
  </si>
  <si>
    <t>(3.62)</t>
  </si>
  <si>
    <t>(3.27)</t>
  </si>
  <si>
    <t>(2.34)</t>
  </si>
  <si>
    <t>(2.20)</t>
  </si>
  <si>
    <t>(2.18)</t>
  </si>
  <si>
    <t>(2.05)</t>
  </si>
  <si>
    <t>(1.86)</t>
  </si>
  <si>
    <t>21.25</t>
  </si>
  <si>
    <t>17.01</t>
  </si>
  <si>
    <t>942614</t>
  </si>
  <si>
    <t>619183</t>
  </si>
  <si>
    <t>MI Agents</t>
  </si>
  <si>
    <t>(4.36)</t>
  </si>
  <si>
    <t>(4.42)</t>
  </si>
  <si>
    <t>(2.53)</t>
  </si>
  <si>
    <t>(2.86)</t>
  </si>
  <si>
    <t>(2.58)</t>
  </si>
  <si>
    <t>(2.73)</t>
  </si>
  <si>
    <t>(2.79)</t>
  </si>
  <si>
    <t>(2.31)</t>
  </si>
  <si>
    <t>(2.11)</t>
  </si>
  <si>
    <t>2543.97</t>
  </si>
  <si>
    <t>2450.70</t>
  </si>
  <si>
    <t>Direct Selling</t>
  </si>
  <si>
    <t>(1.60)</t>
  </si>
  <si>
    <t>(1.84)</t>
  </si>
  <si>
    <t>(1.55)</t>
  </si>
  <si>
    <t>(1.66)</t>
  </si>
  <si>
    <t>(0.99)</t>
  </si>
  <si>
    <t>(1.08)</t>
  </si>
  <si>
    <t>(0.97)</t>
  </si>
  <si>
    <t>(0.84)</t>
  </si>
  <si>
    <t>(0.92)</t>
  </si>
  <si>
    <t>934.18</t>
  </si>
  <si>
    <t>1019.93</t>
  </si>
  <si>
    <t>(1.97)</t>
  </si>
  <si>
    <t>(1.72)</t>
  </si>
  <si>
    <t>(1.39)</t>
  </si>
  <si>
    <t>(1.44)</t>
  </si>
  <si>
    <t>(1.70)</t>
  </si>
  <si>
    <t>(1.57)</t>
  </si>
  <si>
    <t>(1.52)</t>
  </si>
  <si>
    <t>(1.65)</t>
  </si>
  <si>
    <t>(1.14)</t>
  </si>
  <si>
    <t>(1.19)</t>
  </si>
  <si>
    <t>809.56</t>
  </si>
  <si>
    <t>795.50</t>
  </si>
  <si>
    <t>Corporate Agents- Others*</t>
  </si>
  <si>
    <t>(31.94)</t>
  </si>
  <si>
    <t>(29.00)</t>
  </si>
  <si>
    <t>(23.82)</t>
  </si>
  <si>
    <t>(20.84)</t>
  </si>
  <si>
    <t>(12.92)</t>
  </si>
  <si>
    <t>(13.02)</t>
  </si>
  <si>
    <t>(11.22)</t>
  </si>
  <si>
    <t>(11.85)</t>
  </si>
  <si>
    <t>(11.36)</t>
  </si>
  <si>
    <t>(10.90)</t>
  </si>
  <si>
    <t>(10.16)</t>
  </si>
  <si>
    <t>(9.33)</t>
  </si>
  <si>
    <t>13891.93</t>
  </si>
  <si>
    <t>11547.45</t>
  </si>
  <si>
    <t>Corporate Agents-Banks</t>
  </si>
  <si>
    <t>(55.01)</t>
  </si>
  <si>
    <t>(58.18)</t>
  </si>
  <si>
    <t>(68.27)</t>
  </si>
  <si>
    <t>(71.42)</t>
  </si>
  <si>
    <t>(78.40)</t>
  </si>
  <si>
    <t>(77.06)</t>
  </si>
  <si>
    <t>(76.11)</t>
  </si>
  <si>
    <t>(78.64)</t>
  </si>
  <si>
    <t>(79.85)</t>
  </si>
  <si>
    <t>(81.52)</t>
  </si>
  <si>
    <t>(82.76)</t>
  </si>
  <si>
    <t>(83.71)</t>
  </si>
  <si>
    <t>Premium (₹Crore)</t>
  </si>
  <si>
    <t>Number of Policies Issued</t>
  </si>
  <si>
    <t>Particulars</t>
  </si>
  <si>
    <t>Number of Schemes</t>
  </si>
  <si>
    <t>Number of Lives Covered</t>
  </si>
  <si>
    <t>1678.66</t>
  </si>
  <si>
    <t>(2.90)</t>
  </si>
  <si>
    <t>1283.07</t>
  </si>
  <si>
    <t>(2.22)</t>
  </si>
  <si>
    <t>625.51</t>
  </si>
  <si>
    <t>431.10</t>
  </si>
  <si>
    <t>(0.75)</t>
  </si>
  <si>
    <t>53767.68</t>
  </si>
  <si>
    <t>(93.05)</t>
  </si>
  <si>
    <t>0.18</t>
  </si>
  <si>
    <t>Web Aggregators</t>
  </si>
  <si>
    <t>Point of Sales (POS)</t>
  </si>
  <si>
    <t>Others If Any</t>
  </si>
  <si>
    <t>57786</t>
  </si>
  <si>
    <t>*Any entity other than banks but licensed as a corporate agent.</t>
  </si>
  <si>
    <t># Does not include its overseas new business premium</t>
  </si>
  <si>
    <t>1. First row across each insurer shows the absolute figures whereas second row shows percentage to total individual new business of each insurer procured through the respective channel.</t>
  </si>
  <si>
    <t>2. New business premium includes first year premium and single premium.</t>
  </si>
  <si>
    <t>Corporate Agents</t>
  </si>
  <si>
    <t>Total Group New Business</t>
  </si>
  <si>
    <t xml:space="preserve">Banks </t>
  </si>
  <si>
    <t>Others*</t>
  </si>
  <si>
    <t>Schemes</t>
  </si>
  <si>
    <t>Lives covered</t>
  </si>
  <si>
    <t>* Any entity other than banks but licensed as a corporate agent.</t>
  </si>
  <si>
    <t>Andhra Pradesh</t>
  </si>
  <si>
    <t>Bihar</t>
  </si>
  <si>
    <t>Chandigarh</t>
  </si>
  <si>
    <t>Gujarat</t>
  </si>
  <si>
    <t>Haryana</t>
  </si>
  <si>
    <t>Jharkhand</t>
  </si>
  <si>
    <t>Karnataka</t>
  </si>
  <si>
    <t>Kerala</t>
  </si>
  <si>
    <t>Madhya Pradesh</t>
  </si>
  <si>
    <t>Maharashtra</t>
  </si>
  <si>
    <t>Punjab</t>
  </si>
  <si>
    <t>Rajasthan</t>
  </si>
  <si>
    <t>Tamil Nadu</t>
  </si>
  <si>
    <t>Telangana</t>
  </si>
  <si>
    <t>Uttar Pradesh</t>
  </si>
  <si>
    <t>West Bengal</t>
  </si>
  <si>
    <t>Assam</t>
  </si>
  <si>
    <t>Chattisgarh</t>
  </si>
  <si>
    <t>Himachal Pradesh</t>
  </si>
  <si>
    <t>Jammu &amp; Kashmir</t>
  </si>
  <si>
    <t>Sikkim</t>
  </si>
  <si>
    <t>Total Individual New Business</t>
  </si>
  <si>
    <t>Policies</t>
  </si>
  <si>
    <t>State / Union Territory</t>
  </si>
  <si>
    <t>LIC</t>
  </si>
  <si>
    <t>Aditya Birla Sunlife</t>
  </si>
  <si>
    <t>Ageas Federal</t>
  </si>
  <si>
    <t>Aviva</t>
  </si>
  <si>
    <t>Bajaj Allianz</t>
  </si>
  <si>
    <t>Bharti AXA</t>
  </si>
  <si>
    <t>Canara HSBC</t>
  </si>
  <si>
    <t>Edelweiss Tokio</t>
  </si>
  <si>
    <t>Future Generali</t>
  </si>
  <si>
    <t xml:space="preserve">HDFC </t>
  </si>
  <si>
    <t>ICICI Prudential</t>
  </si>
  <si>
    <t>IndiaFirst</t>
  </si>
  <si>
    <t>Kotak Mahindra</t>
  </si>
  <si>
    <t>Max Life</t>
  </si>
  <si>
    <t>PNB Metlife</t>
  </si>
  <si>
    <t>Pramerica</t>
  </si>
  <si>
    <t>Reliance Nippon</t>
  </si>
  <si>
    <t>Sahara</t>
  </si>
  <si>
    <t>SBI Life</t>
  </si>
  <si>
    <t>Shriram</t>
  </si>
  <si>
    <t>Star Union</t>
  </si>
  <si>
    <t>Tata AIA</t>
  </si>
  <si>
    <t>Arunachal Pradesh</t>
  </si>
  <si>
    <t>Goa</t>
  </si>
  <si>
    <t>Manipur</t>
  </si>
  <si>
    <t>Meghalaya</t>
  </si>
  <si>
    <t>Mizoram</t>
  </si>
  <si>
    <t>Nagaland</t>
  </si>
  <si>
    <t>odisha</t>
  </si>
  <si>
    <t>Tripura</t>
  </si>
  <si>
    <t>Uttrakhand</t>
  </si>
  <si>
    <t>Andaman &amp; Nicobar Is</t>
  </si>
  <si>
    <t>Daman &amp; Diu, Dadra &amp; Nagra Haveli</t>
  </si>
  <si>
    <t>Delhi</t>
  </si>
  <si>
    <t>Ladakh</t>
  </si>
  <si>
    <t>Lakshadweep</t>
  </si>
  <si>
    <t>Puducherry</t>
  </si>
  <si>
    <t>CONTENTS</t>
  </si>
  <si>
    <t>PART V: INSURANCE DISTRIBUTION CHANNELS</t>
  </si>
  <si>
    <t>Acko Life</t>
  </si>
  <si>
    <t>Credit Access Life</t>
  </si>
  <si>
    <t>Go Digit Life</t>
  </si>
  <si>
    <t>2023-24</t>
  </si>
  <si>
    <t>2.  “Life insurance business of Sahara India Life Insurance Company Ltd (SILIC) is transferred to SBI Life Insurance Company Ltd (SBI Life) by IRDAI vide its Order dt. 2.6.2023 and the above data / information for the FY 2023-24 does not include data / information pertaining to SILIC".</t>
  </si>
  <si>
    <r>
      <rPr>
        <b/>
        <sz val="10"/>
        <rFont val="Arial"/>
        <family val="2"/>
      </rPr>
      <t>Note</t>
    </r>
    <r>
      <rPr>
        <sz val="10"/>
        <rFont val="Arial"/>
        <family val="2"/>
      </rPr>
      <t xml:space="preserve">: 1.The '-' cells indicate no business procured during the financial year </t>
    </r>
  </si>
  <si>
    <r>
      <rPr>
        <b/>
        <sz val="10"/>
        <color theme="1"/>
        <rFont val="Arial"/>
        <family val="2"/>
      </rPr>
      <t>Note</t>
    </r>
    <r>
      <rPr>
        <sz val="10"/>
        <color theme="1"/>
        <rFont val="Arial"/>
        <family val="2"/>
      </rPr>
      <t xml:space="preserve">: 1.The '-' cells indicate no business procured during the financial year </t>
    </r>
  </si>
  <si>
    <t>4.  “Life insurance business of Sahara India Life Insurance Company Ltd (SILIC) is transferred to SBI Life Insurance Company Ltd (SBI Life) by IRDAI vide its Order dt. 2.6.2023 and the above data / information for the FY 2023-24 does not include data / information pertaining to SILIC".</t>
  </si>
  <si>
    <t>HANDBOOK ON INDIAN INSURANCE STATISTICS 2023-24</t>
  </si>
  <si>
    <r>
      <t>(As on 31</t>
    </r>
    <r>
      <rPr>
        <b/>
        <vertAlign val="superscript"/>
        <sz val="10"/>
        <color theme="1"/>
        <rFont val="Arial"/>
        <family val="2"/>
      </rPr>
      <t>st</t>
    </r>
    <r>
      <rPr>
        <b/>
        <sz val="10"/>
        <color theme="1"/>
        <rFont val="Arial"/>
        <family val="2"/>
      </rPr>
      <t xml:space="preserve"> March)</t>
    </r>
  </si>
  <si>
    <t xml:space="preserve">  (As on 31st March)</t>
  </si>
  <si>
    <t>State</t>
  </si>
  <si>
    <t>Maharastra</t>
  </si>
  <si>
    <t>New Delhi</t>
  </si>
  <si>
    <t>Odhisa</t>
  </si>
  <si>
    <t>Tamilnadu</t>
  </si>
  <si>
    <t>Uttarakhand</t>
  </si>
  <si>
    <r>
      <t>(As on 31</t>
    </r>
    <r>
      <rPr>
        <vertAlign val="superscript"/>
        <sz val="10"/>
        <color indexed="8"/>
        <rFont val="Arial"/>
        <family val="2"/>
      </rPr>
      <t>st</t>
    </r>
    <r>
      <rPr>
        <sz val="10"/>
        <color indexed="8"/>
        <rFont val="Arial"/>
        <family val="2"/>
      </rPr>
      <t xml:space="preserve"> March)</t>
    </r>
  </si>
  <si>
    <t>State/UT</t>
  </si>
  <si>
    <t>Chhattisgarh</t>
  </si>
  <si>
    <t>Jammu and Kashmir</t>
  </si>
  <si>
    <t>Odisha</t>
  </si>
  <si>
    <t>Segment</t>
  </si>
  <si>
    <t>Corporate Agents - Banks</t>
  </si>
  <si>
    <t>Corporate Agents - Others</t>
  </si>
  <si>
    <t>Referral Arrangements</t>
  </si>
  <si>
    <t>Direct Business</t>
  </si>
  <si>
    <t>Micro Insurance Agents</t>
  </si>
  <si>
    <t>Others</t>
  </si>
  <si>
    <t>Fire</t>
  </si>
  <si>
    <t>Marine (Cargo)</t>
  </si>
  <si>
    <t>Marine (Hull)</t>
  </si>
  <si>
    <t>Aviation</t>
  </si>
  <si>
    <t>Engineering</t>
  </si>
  <si>
    <t>Motor Own Damage</t>
  </si>
  <si>
    <t>Motor Third Party</t>
  </si>
  <si>
    <t>Liability Insurance</t>
  </si>
  <si>
    <t>Crop Insurance</t>
  </si>
  <si>
    <t>Credit Insurance</t>
  </si>
  <si>
    <t>Miscellaneous</t>
  </si>
  <si>
    <t>Name of the Channel</t>
  </si>
  <si>
    <t>Individual Insurance including Family /Floater Policies</t>
  </si>
  <si>
    <t>Group Business (including Government Sponsored Insurance Schemes &amp; RSBY)</t>
  </si>
  <si>
    <t xml:space="preserve">Individual Insurance including Family /floater policies </t>
  </si>
  <si>
    <t>Group Business (Including government sponsored Insurance schemes and RSBY)</t>
  </si>
  <si>
    <t>Government Business (Including RSBY &amp; Other Government Sponsored Schemes)</t>
  </si>
  <si>
    <t>Group Business (Excluding Government Business)</t>
  </si>
  <si>
    <t>Individual Business</t>
  </si>
  <si>
    <t>No.of policies Issued</t>
  </si>
  <si>
    <t>No. of Persons Covered ('000s)</t>
  </si>
  <si>
    <t>Gross Premium (₹Lakh)</t>
  </si>
  <si>
    <t>No. of claims paid</t>
  </si>
  <si>
    <t>Claims Paid (₹Lakh)</t>
  </si>
  <si>
    <t>Corporate Agent - Banks</t>
  </si>
  <si>
    <t>Corporate Agent - Other than Banks</t>
  </si>
  <si>
    <t>Direct Sale - Online</t>
  </si>
  <si>
    <t>Direct Sale - Other than Online</t>
  </si>
  <si>
    <t>Micro-insurance Agents</t>
  </si>
  <si>
    <t>Web- aggregators</t>
  </si>
  <si>
    <t>Insurance Marketing Firms</t>
  </si>
  <si>
    <t>Common Service Centers</t>
  </si>
  <si>
    <t>SHARE OF DIFFERENT CHANNELS IN HEALTH INSURANCE BUSINESS</t>
  </si>
  <si>
    <t>Total (Individual + Group)</t>
  </si>
  <si>
    <t>No. of Persons Covered</t>
  </si>
  <si>
    <t xml:space="preserve">Gross Premium </t>
  </si>
  <si>
    <t xml:space="preserve">No. of claims paid </t>
  </si>
  <si>
    <t xml:space="preserve">Amount of Claims Paid </t>
  </si>
  <si>
    <t>Amount of Claims Paid</t>
  </si>
  <si>
    <t>No. of persons Covered</t>
  </si>
  <si>
    <t>Gross Direct Premium</t>
  </si>
  <si>
    <t>Direct Sale -  Other than Online</t>
  </si>
  <si>
    <t>Bandhan Life Insurance Limited</t>
  </si>
  <si>
    <t>Go Digit Life Insurance Ltd.</t>
  </si>
  <si>
    <t>Credit Access Life Insurance Ltd.</t>
  </si>
  <si>
    <t>Acko Life Insurance Ltd.</t>
  </si>
  <si>
    <t>Bandhan Life Insurance Ltd.</t>
  </si>
  <si>
    <t>2. There are no registered brokers in other states/Uts</t>
  </si>
  <si>
    <t>Note: 1. There are no registered brokers in other states/Uts</t>
  </si>
  <si>
    <t>Note: 1. Data includes only valid licensed brokers as on 31st March.</t>
  </si>
  <si>
    <t>TABLE 90: NUMBER OF INDIVIDUAL AGENTS OF LIFE INSURERS</t>
  </si>
  <si>
    <t>TABLE 104: CHANNEL WISE - HEALTH INSURANCE BUSINESS (EXCLUDING TRAVEL AND PERSONAL ACCIDENT INSURANCE)</t>
  </si>
  <si>
    <t>CHANNEL WISE - HEALTH INSURANCE BUSINESS (EXCLUDING TRAVEL AND PERSONAL ACCIDENT INSURANCE)</t>
  </si>
  <si>
    <t>CHANNEL-WISE GENERAL INSURANCE BUSINESS</t>
  </si>
  <si>
    <t xml:space="preserve"> CHANNEL-WISE INSURER-WISE LIFE INSURANCE - GROUP NEW BUSINESS (2023-24)</t>
  </si>
  <si>
    <t>TABLE 103: CHANNEL-WISE GENERAL INSURANCE BUSINESS</t>
  </si>
  <si>
    <t>TABLE 102: CHANNEL-WISE INSURER-WISE LIFE INSURANCE - GROUP NEW BUSINESS (2023-24)</t>
  </si>
  <si>
    <t>TABLE 101: CHANNEL WISE - LIFE INSURANCE GROUP NEW BUSINESS</t>
  </si>
  <si>
    <t>CHANNEL WISE - LIFE INSURANCE GROUP NEW BUSINESS</t>
  </si>
  <si>
    <t xml:space="preserve"> TABLE 99: CHANNEL-WISE - LIFE INSURANCE - INDIVIDUAL NEW BUSINESS</t>
  </si>
  <si>
    <t xml:space="preserve"> TABLE 100: CHANNEL-WISE -  INSURER WISE - LIFE INSURANCE INDIVIDUAL NEW BUSINESS (2023-24)</t>
  </si>
  <si>
    <t xml:space="preserve">TABLE 91: NUMBER OF CORPORATE AGENTS  OF LIFE INSURERS </t>
  </si>
  <si>
    <t>TABLE 92: NUMBER OF MICRO INSURANCE AGENTS (LIFE) - INSURER-WISE</t>
  </si>
  <si>
    <t>TABLE 93:  AVERAGE NUMBER OF INDIVIDUAL POLICIES SOLD BY INDIVIDUAL AND CORPORATE AGENTS</t>
  </si>
  <si>
    <t>TABLE 94: AVERAGE NEW BUSINESS PREMIUM INCOME PER INDIVIDUAL AND CORPORATE AGENTS</t>
  </si>
  <si>
    <t>TABLE 95:  AVERAGE  PREMIUM INCOME PER POLICY FOR INDIVIDUAL AND CORPORATE AGENTS</t>
  </si>
  <si>
    <t>TABLE 96: INSURER-WISE STATE-WISE  DISTRIBUTION OF INDIVIDUAL AGENTS OF LIFE INSURERS</t>
  </si>
  <si>
    <t>TABLE 97: STATE-WISE NUMBER OF REGISTERED BROKERS</t>
  </si>
  <si>
    <t xml:space="preserve">TABLE 98: STATE WISE NUMBER OF INSURANCE MARKETING FIRMS                     </t>
  </si>
  <si>
    <t xml:space="preserve">Exide Life </t>
  </si>
  <si>
    <t>(Gross Direct Premium in ₹Crore)</t>
  </si>
  <si>
    <t>NUMBER OF INDIVIDUAL AGENTS OF LIFE INSURERS</t>
  </si>
  <si>
    <t xml:space="preserve">NUMBER OF CORPORATE AGENTS  OF LIFE INSURERS </t>
  </si>
  <si>
    <t>NUMBER OF MICRO INSURANCE AGENTS (LIFE) - INSURER-WISE</t>
  </si>
  <si>
    <t>AVERAGE NUMBER OF INDIVIDUAL POLICIES SOLD BY INDIVIDUAL AND CORPORATE AGENTS</t>
  </si>
  <si>
    <t>AVERAGE NEW BUSINESS PREMIUM INCOME PER INDIVIDUAL AND CORPORATE AGENTS</t>
  </si>
  <si>
    <t>AVERAGE  PREMIUM INCOME PER POLICY FOR INDIVIDUAL AND CORPORATE AGENTS</t>
  </si>
  <si>
    <t>INSURER-WISE STATE-WISE  DISTRIBUTION OF INDIVIDUAL AGENTS OF LIFE INSURERS</t>
  </si>
  <si>
    <t>STATE-WISE NUMBER OF REGISTERED BROKERS</t>
  </si>
  <si>
    <t xml:space="preserve">STATE WISE NUMBER OF INSURANCE MARKETING FIRMS                     </t>
  </si>
  <si>
    <t>CHANNEL-WISE - LIFE INSURANCE - INDIVIDUAL NEW BUSINESS</t>
  </si>
  <si>
    <t>CHANNEL-WISE -  INSURER WISE - LIFE INSURANCE INDIVIDUAL NEW BUSINESS (2023-24)</t>
  </si>
  <si>
    <t xml:space="preserve">Table No. </t>
  </si>
  <si>
    <t>2. The data is sourced through regulatory returns filed by the insurers and is reported on actual basis</t>
  </si>
  <si>
    <r>
      <rPr>
        <b/>
        <sz val="10"/>
        <rFont val="Arial"/>
        <family val="2"/>
      </rPr>
      <t>Note:</t>
    </r>
    <r>
      <rPr>
        <sz val="10"/>
        <rFont val="Arial"/>
        <family val="2"/>
      </rPr>
      <t xml:space="preserve">  1. “Life insurance business of Sahara India Life Insurance Company Ltd (SILIC) is transferred to SBI Life Insurance Company Ltd (SBI Life) by IRDAI vide its Order dt. 2.6.2023 and the above data / information for the FY 2023-24 does not include data / information pertaining to SILIC".</t>
    </r>
  </si>
  <si>
    <t>3. The data is sourced through regulatory returns filed by the insurers and is reported on actual basis</t>
  </si>
  <si>
    <t>Note:  1. “Life insurance business of Sahara India Life Insurance Company Ltd (SILIC) is transferred to SBI Life Insurance Company Ltd (SBI Life) by IRDAI vide its Order dt. 2.6.2023 and the above data / information for the FY 2023-24 does not include data / information pertaining to SILIC".</t>
  </si>
  <si>
    <t>5. The data is sourced through regulatory returns filed by the insurers and is reported on actual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</si>
</sst>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43" formatCode="_ * #,##0.00_ ;_ * \-#,##0.00_ ;_ * &quot;-&quot;??_ ;_ @_ "/>
    <numFmt numFmtId="164" formatCode="_(&quot;$&quot;* #,##0.00_);_(&quot;$&quot;* \(#,##0.00\);_(&quot;$&quot;* &quot;-&quot;??_);_(@_)"/>
    <numFmt numFmtId="165" formatCode="_(* #,##0.00_);_(* \(#,##0.00\);_(* &quot;-&quot;??_);_(@_)"/>
    <numFmt numFmtId="166" formatCode="_(* #,##0_);_(* \(#,##0\);_(* &quot;-&quot;??_);_(@_)"/>
    <numFmt numFmtId="167" formatCode="0_);\(0\)"/>
    <numFmt numFmtId="168" formatCode="_ * #,##0_ ;_ * \-#,##0_ ;_ * &quot;-&quot;??_ ;_ @_ "/>
    <numFmt numFmtId="169" formatCode="0.0"/>
    <numFmt numFmtId="170" formatCode="0.000%"/>
    <numFmt numFmtId="171" formatCode="0.00_);\(0.00\)"/>
    <numFmt numFmtId="172" formatCode="0.000_);\(0.000\)"/>
    <numFmt numFmtId="173" formatCode="0.00;[Red]0.00"/>
    <numFmt numFmtId="174" formatCode="0.00000"/>
    <numFmt numFmtId="175" formatCode="0.0000"/>
    <numFmt numFmtId="176" formatCode="0.000"/>
    <numFmt numFmtId="177" formatCode="0.0%"/>
    <numFmt numFmtId="178" formatCode="0.000000000"/>
  </numFmts>
  <fonts count="23" x14ac:knownFonts="1">
    <font>
      <sz val="11"/>
      <color theme="1"/>
      <name val="Calibri"/>
      <family val="2"/>
      <scheme val="minor"/>
    </font>
    <font>
      <sz val="11"/>
      <color theme="1"/>
      <name val="Calibri"/>
      <family val="2"/>
      <scheme val="minor"/>
    </font>
    <font>
      <sz val="10"/>
      <name val="Arial"/>
      <family val="2"/>
    </font>
    <font>
      <b/>
      <sz val="10"/>
      <name val="Arial"/>
      <family val="2"/>
    </font>
    <font>
      <sz val="10"/>
      <color indexed="81"/>
      <name val="Arial"/>
      <family val="2"/>
    </font>
    <font>
      <b/>
      <vertAlign val="superscript"/>
      <sz val="10"/>
      <name val="Arial"/>
      <family val="2"/>
    </font>
    <font>
      <b/>
      <sz val="10"/>
      <color indexed="81"/>
      <name val="Arial"/>
      <family val="2"/>
    </font>
    <font>
      <b/>
      <sz val="10"/>
      <color theme="1"/>
      <name val="Arial"/>
      <family val="2"/>
    </font>
    <font>
      <sz val="10"/>
      <color theme="1"/>
      <name val="Arial"/>
      <family val="2"/>
    </font>
    <font>
      <i/>
      <sz val="10"/>
      <name val="Arial"/>
      <family val="2"/>
    </font>
    <font>
      <sz val="10"/>
      <name val="Arial"/>
      <family val="2"/>
    </font>
    <font>
      <sz val="11"/>
      <color indexed="8"/>
      <name val="Calibri"/>
      <family val="2"/>
    </font>
    <font>
      <sz val="10"/>
      <color rgb="FF000000"/>
      <name val="Arial"/>
      <family val="2"/>
    </font>
    <font>
      <i/>
      <sz val="10"/>
      <color theme="1"/>
      <name val="Arial"/>
      <family val="2"/>
    </font>
    <font>
      <b/>
      <sz val="11"/>
      <color rgb="FF000000"/>
      <name val="Arial"/>
      <family val="2"/>
    </font>
    <font>
      <b/>
      <vertAlign val="superscript"/>
      <sz val="10"/>
      <color theme="1"/>
      <name val="Arial"/>
      <family val="2"/>
    </font>
    <font>
      <b/>
      <sz val="11"/>
      <color theme="1"/>
      <name val="Calibri"/>
      <family val="2"/>
      <scheme val="minor"/>
    </font>
    <font>
      <b/>
      <sz val="12"/>
      <color theme="1"/>
      <name val="Arial"/>
      <family val="2"/>
    </font>
    <font>
      <vertAlign val="superscript"/>
      <sz val="10"/>
      <color indexed="8"/>
      <name val="Arial"/>
      <family val="2"/>
    </font>
    <font>
      <sz val="10"/>
      <color indexed="8"/>
      <name val="Arial"/>
      <family val="2"/>
    </font>
    <font>
      <b/>
      <sz val="10"/>
      <color rgb="FF000000"/>
      <name val="Arial"/>
      <family val="2"/>
    </font>
    <font>
      <sz val="10"/>
      <color rgb="FFFF0000"/>
      <name val="Arial"/>
      <family val="2"/>
    </font>
    <font>
      <u/>
      <sz val="11"/>
      <color theme="10"/>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s>
  <borders count="32">
    <border>
      <left/>
      <right/>
      <top/>
      <bottom/>
      <diagonal/>
    </border>
    <border>
      <left style="thin">
        <color indexed="64"/>
      </left>
      <right style="thin">
        <color indexed="64"/>
      </right>
      <top/>
      <bottom/>
      <diagonal/>
    </border>
    <border>
      <left/>
      <right style="thin">
        <color auto="1"/>
      </right>
      <top/>
      <bottom/>
      <diagonal/>
    </border>
    <border>
      <left style="thin">
        <color auto="1"/>
      </left>
      <right style="thin">
        <color indexed="64"/>
      </right>
      <top/>
      <bottom style="thin">
        <color auto="1"/>
      </bottom>
      <diagonal/>
    </border>
    <border>
      <left/>
      <right/>
      <top/>
      <bottom style="thin">
        <color auto="1"/>
      </bottom>
      <diagonal/>
    </border>
    <border>
      <left style="thin">
        <color auto="1"/>
      </left>
      <right/>
      <top/>
      <bottom/>
      <diagonal/>
    </border>
    <border>
      <left/>
      <right/>
      <top style="thin">
        <color auto="1"/>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thin">
        <color auto="1"/>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999999"/>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indexed="8"/>
      </left>
      <right/>
      <top style="thin">
        <color indexed="64"/>
      </top>
      <bottom style="thin">
        <color indexed="8"/>
      </bottom>
      <diagonal/>
    </border>
    <border>
      <left/>
      <right/>
      <top style="thin">
        <color indexed="64"/>
      </top>
      <bottom style="thin">
        <color indexed="8"/>
      </bottom>
      <diagonal/>
    </border>
    <border>
      <left/>
      <right style="thin">
        <color indexed="8"/>
      </right>
      <top style="thin">
        <color indexed="64"/>
      </top>
      <bottom style="thin">
        <color indexed="8"/>
      </bottom>
      <diagonal/>
    </border>
    <border>
      <left style="thin">
        <color indexed="8"/>
      </left>
      <right/>
      <top style="thin">
        <color indexed="64"/>
      </top>
      <bottom style="thin">
        <color indexed="64"/>
      </bottom>
      <diagonal/>
    </border>
    <border>
      <left/>
      <right style="thin">
        <color indexed="8"/>
      </right>
      <top style="thin">
        <color indexed="64"/>
      </top>
      <bottom style="thin">
        <color indexed="64"/>
      </bottom>
      <diagonal/>
    </border>
    <border>
      <left style="thin">
        <color indexed="64"/>
      </left>
      <right/>
      <top style="thin">
        <color indexed="64"/>
      </top>
      <bottom/>
      <diagonal/>
    </border>
  </borders>
  <cellStyleXfs count="29">
    <xf numFmtId="0" fontId="0" fillId="0" borderId="0"/>
    <xf numFmtId="0" fontId="2" fillId="0" borderId="0" applyNumberFormat="0" applyFill="0" applyBorder="0" applyAlignment="0" applyProtection="0"/>
    <xf numFmtId="0" fontId="2" fillId="0" borderId="0"/>
    <xf numFmtId="0" fontId="1" fillId="0" borderId="0"/>
    <xf numFmtId="165" fontId="2"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65" fontId="1" fillId="0" borderId="0" applyFont="0" applyFill="0" applyBorder="0" applyAlignment="0" applyProtection="0"/>
    <xf numFmtId="0" fontId="1" fillId="0" borderId="0"/>
    <xf numFmtId="0" fontId="10" fillId="0" borderId="0"/>
    <xf numFmtId="9" fontId="1" fillId="0" borderId="0" applyFont="0" applyFill="0" applyBorder="0" applyAlignment="0" applyProtection="0"/>
    <xf numFmtId="0" fontId="2" fillId="0" borderId="0"/>
    <xf numFmtId="0" fontId="2" fillId="0" borderId="0"/>
    <xf numFmtId="0" fontId="11" fillId="0" borderId="0"/>
    <xf numFmtId="9" fontId="2"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164" fontId="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Alignment="0" applyProtection="0"/>
    <xf numFmtId="0" fontId="2" fillId="0" borderId="0"/>
    <xf numFmtId="0" fontId="2" fillId="0" borderId="0"/>
    <xf numFmtId="0" fontId="22" fillId="0" borderId="0" applyNumberFormat="0" applyFill="0" applyBorder="0" applyAlignment="0" applyProtection="0"/>
  </cellStyleXfs>
  <cellXfs count="593">
    <xf numFmtId="0" fontId="0" fillId="0" borderId="0" xfId="0"/>
    <xf numFmtId="0" fontId="4" fillId="0" borderId="0" xfId="1" applyFont="1" applyFill="1" applyBorder="1" applyAlignment="1">
      <alignment vertical="center" wrapText="1"/>
    </xf>
    <xf numFmtId="0" fontId="6" fillId="0" borderId="0" xfId="1" applyFont="1" applyFill="1" applyBorder="1" applyAlignment="1">
      <alignment horizontal="center" vertical="center"/>
    </xf>
    <xf numFmtId="0" fontId="6" fillId="0" borderId="0" xfId="1" applyFont="1" applyFill="1" applyBorder="1" applyAlignment="1">
      <alignment horizontal="center" vertical="center" wrapText="1"/>
    </xf>
    <xf numFmtId="0" fontId="6" fillId="0" borderId="0" xfId="1" applyFont="1" applyFill="1" applyBorder="1" applyAlignment="1">
      <alignment vertical="center" wrapText="1"/>
    </xf>
    <xf numFmtId="1" fontId="4" fillId="0" borderId="0" xfId="1" applyNumberFormat="1" applyFont="1" applyFill="1" applyBorder="1" applyAlignment="1">
      <alignment vertical="center" wrapText="1"/>
    </xf>
    <xf numFmtId="0" fontId="2" fillId="0" borderId="0" xfId="5" applyFont="1" applyFill="1"/>
    <xf numFmtId="0" fontId="2" fillId="0" borderId="0" xfId="5" applyFont="1" applyFill="1" applyBorder="1" applyAlignment="1">
      <alignment horizontal="center" vertical="center" wrapText="1"/>
    </xf>
    <xf numFmtId="0" fontId="2" fillId="0" borderId="0" xfId="5" applyFont="1" applyFill="1" applyBorder="1" applyAlignment="1">
      <alignment horizontal="left" vertical="center"/>
    </xf>
    <xf numFmtId="2" fontId="2" fillId="0" borderId="0" xfId="5" applyNumberFormat="1" applyFont="1" applyFill="1"/>
    <xf numFmtId="0" fontId="2" fillId="0" borderId="0" xfId="19" applyFont="1" applyBorder="1"/>
    <xf numFmtId="2" fontId="2" fillId="0" borderId="0" xfId="19" applyNumberFormat="1" applyFont="1" applyBorder="1"/>
    <xf numFmtId="0" fontId="3" fillId="0" borderId="0" xfId="19" applyFont="1" applyBorder="1"/>
    <xf numFmtId="0" fontId="2" fillId="0" borderId="0" xfId="21" applyFont="1" applyFill="1"/>
    <xf numFmtId="0" fontId="3" fillId="0" borderId="0" xfId="19" applyFont="1" applyFill="1" applyBorder="1" applyAlignment="1">
      <alignment horizontal="center" vertical="top"/>
    </xf>
    <xf numFmtId="0" fontId="3" fillId="0" borderId="0" xfId="19" applyFont="1" applyFill="1" applyBorder="1" applyAlignment="1">
      <alignment vertical="top" wrapText="1"/>
    </xf>
    <xf numFmtId="0" fontId="2" fillId="0" borderId="0" xfId="21" applyFont="1"/>
    <xf numFmtId="2" fontId="2" fillId="0" borderId="0" xfId="21" applyNumberFormat="1" applyFont="1"/>
    <xf numFmtId="0" fontId="3" fillId="0" borderId="0" xfId="21" applyFont="1"/>
    <xf numFmtId="2" fontId="3" fillId="0" borderId="0" xfId="21" applyNumberFormat="1" applyFont="1"/>
    <xf numFmtId="0" fontId="3" fillId="0" borderId="0" xfId="21" applyFont="1" applyBorder="1"/>
    <xf numFmtId="0" fontId="2" fillId="0" borderId="0" xfId="21" applyFont="1" applyBorder="1"/>
    <xf numFmtId="0" fontId="2" fillId="0" borderId="0" xfId="19" applyFont="1" applyFill="1" applyBorder="1"/>
    <xf numFmtId="0" fontId="3" fillId="0" borderId="0" xfId="19" applyFont="1" applyFill="1" applyBorder="1" applyAlignment="1">
      <alignment horizontal="left" vertical="center"/>
    </xf>
    <xf numFmtId="0" fontId="2" fillId="0" borderId="0" xfId="19" applyFont="1" applyFill="1" applyBorder="1" applyAlignment="1">
      <alignment vertical="top"/>
    </xf>
    <xf numFmtId="0" fontId="3" fillId="0" borderId="13" xfId="21" applyFont="1" applyBorder="1"/>
    <xf numFmtId="1" fontId="3" fillId="0" borderId="12" xfId="21" applyNumberFormat="1" applyFont="1" applyBorder="1"/>
    <xf numFmtId="2" fontId="3" fillId="0" borderId="15" xfId="21" applyNumberFormat="1" applyFont="1" applyBorder="1"/>
    <xf numFmtId="2" fontId="2" fillId="0" borderId="0" xfId="21" applyNumberFormat="1" applyFont="1" applyFill="1"/>
    <xf numFmtId="0" fontId="3" fillId="0" borderId="0" xfId="21" applyFont="1" applyFill="1"/>
    <xf numFmtId="2" fontId="3" fillId="0" borderId="0" xfId="21" applyNumberFormat="1" applyFont="1" applyFill="1"/>
    <xf numFmtId="0" fontId="3" fillId="0" borderId="0" xfId="21" applyFont="1" applyFill="1" applyBorder="1"/>
    <xf numFmtId="0" fontId="2" fillId="0" borderId="0" xfId="21" applyFont="1" applyFill="1" applyBorder="1"/>
    <xf numFmtId="2" fontId="2" fillId="0" borderId="0" xfId="21" applyNumberFormat="1" applyFont="1" applyFill="1" applyBorder="1"/>
    <xf numFmtId="0" fontId="3" fillId="0" borderId="8" xfId="21" applyFont="1" applyFill="1" applyBorder="1" applyAlignment="1">
      <alignment vertical="top"/>
    </xf>
    <xf numFmtId="2" fontId="3" fillId="0" borderId="8" xfId="21" applyNumberFormat="1" applyFont="1" applyFill="1" applyBorder="1" applyAlignment="1">
      <alignment horizontal="center" vertical="top" wrapText="1"/>
    </xf>
    <xf numFmtId="0" fontId="2" fillId="0" borderId="16" xfId="19" applyFont="1" applyBorder="1"/>
    <xf numFmtId="0" fontId="3" fillId="0" borderId="1" xfId="21" applyFont="1" applyFill="1" applyBorder="1" applyAlignment="1">
      <alignment vertical="top"/>
    </xf>
    <xf numFmtId="2" fontId="3" fillId="0" borderId="1" xfId="21" applyNumberFormat="1" applyFont="1" applyFill="1" applyBorder="1" applyAlignment="1">
      <alignment vertical="top"/>
    </xf>
    <xf numFmtId="0" fontId="3" fillId="0" borderId="1" xfId="21" applyFont="1" applyFill="1" applyBorder="1" applyAlignment="1">
      <alignment horizontal="center" vertical="top" wrapText="1"/>
    </xf>
    <xf numFmtId="10" fontId="2" fillId="0" borderId="1" xfId="24" applyNumberFormat="1" applyFont="1" applyFill="1" applyBorder="1" applyAlignment="1">
      <alignment horizontal="right"/>
    </xf>
    <xf numFmtId="10" fontId="3" fillId="0" borderId="1" xfId="24" applyNumberFormat="1" applyFont="1" applyFill="1" applyBorder="1" applyAlignment="1">
      <alignment horizontal="right"/>
    </xf>
    <xf numFmtId="10" fontId="2" fillId="0" borderId="0" xfId="24" applyNumberFormat="1" applyFont="1" applyFill="1" applyBorder="1" applyAlignment="1">
      <alignment horizontal="right"/>
    </xf>
    <xf numFmtId="10" fontId="3" fillId="0" borderId="0" xfId="24" applyNumberFormat="1" applyFont="1" applyFill="1" applyBorder="1" applyAlignment="1">
      <alignment horizontal="right"/>
    </xf>
    <xf numFmtId="171" fontId="3" fillId="0" borderId="0" xfId="21" applyNumberFormat="1" applyFont="1"/>
    <xf numFmtId="2" fontId="3" fillId="0" borderId="0" xfId="21" applyNumberFormat="1" applyFont="1" applyBorder="1"/>
    <xf numFmtId="0" fontId="3" fillId="0" borderId="8" xfId="19" applyFont="1" applyFill="1" applyBorder="1" applyAlignment="1">
      <alignment horizontal="center"/>
    </xf>
    <xf numFmtId="2" fontId="3" fillId="0" borderId="8" xfId="19" applyNumberFormat="1" applyFont="1" applyFill="1" applyBorder="1" applyAlignment="1">
      <alignment horizontal="center" wrapText="1"/>
    </xf>
    <xf numFmtId="0" fontId="2" fillId="0" borderId="0" xfId="19" applyFont="1" applyBorder="1" applyAlignment="1">
      <alignment horizontal="center"/>
    </xf>
    <xf numFmtId="1" fontId="2" fillId="0" borderId="1" xfId="19" applyNumberFormat="1" applyFont="1" applyFill="1" applyBorder="1" applyProtection="1">
      <protection locked="0"/>
    </xf>
    <xf numFmtId="2" fontId="2" fillId="0" borderId="1" xfId="19" applyNumberFormat="1" applyFont="1" applyFill="1" applyBorder="1" applyProtection="1">
      <protection locked="0"/>
    </xf>
    <xf numFmtId="1" fontId="2" fillId="0" borderId="0" xfId="19" applyNumberFormat="1" applyFont="1" applyFill="1" applyBorder="1" applyProtection="1">
      <protection locked="0"/>
    </xf>
    <xf numFmtId="2" fontId="2" fillId="0" borderId="0" xfId="19" applyNumberFormat="1" applyFont="1" applyFill="1" applyBorder="1" applyProtection="1">
      <protection locked="0"/>
    </xf>
    <xf numFmtId="1" fontId="3" fillId="0" borderId="0" xfId="19" applyNumberFormat="1" applyFont="1" applyFill="1" applyBorder="1" applyProtection="1">
      <protection locked="0"/>
    </xf>
    <xf numFmtId="2" fontId="3" fillId="0" borderId="0" xfId="19" applyNumberFormat="1" applyFont="1" applyFill="1" applyBorder="1" applyProtection="1">
      <protection locked="0"/>
    </xf>
    <xf numFmtId="167" fontId="2" fillId="0" borderId="0" xfId="19" applyNumberFormat="1" applyFont="1" applyFill="1" applyBorder="1" applyAlignment="1">
      <alignment horizontal="right"/>
    </xf>
    <xf numFmtId="2" fontId="2" fillId="0" borderId="0" xfId="19" applyNumberFormat="1" applyFont="1" applyFill="1" applyBorder="1" applyAlignment="1">
      <alignment horizontal="right"/>
    </xf>
    <xf numFmtId="167" fontId="3" fillId="0" borderId="0" xfId="19" applyNumberFormat="1" applyFont="1" applyFill="1" applyBorder="1" applyAlignment="1">
      <alignment horizontal="right"/>
    </xf>
    <xf numFmtId="2" fontId="3" fillId="0" borderId="0" xfId="19" applyNumberFormat="1" applyFont="1" applyFill="1" applyBorder="1" applyAlignment="1">
      <alignment horizontal="right"/>
    </xf>
    <xf numFmtId="1" fontId="3" fillId="0" borderId="0" xfId="19" applyNumberFormat="1" applyFont="1" applyFill="1" applyBorder="1"/>
    <xf numFmtId="2" fontId="3" fillId="0" borderId="0" xfId="19" applyNumberFormat="1" applyFont="1" applyFill="1" applyBorder="1"/>
    <xf numFmtId="174" fontId="3" fillId="0" borderId="0" xfId="19" applyNumberFormat="1" applyFont="1" applyBorder="1"/>
    <xf numFmtId="1" fontId="3" fillId="0" borderId="0" xfId="19" applyNumberFormat="1" applyFont="1" applyBorder="1"/>
    <xf numFmtId="2" fontId="3" fillId="0" borderId="0" xfId="19" applyNumberFormat="1" applyFont="1" applyBorder="1"/>
    <xf numFmtId="0" fontId="2" fillId="0" borderId="0" xfId="19" applyFont="1" applyFill="1" applyBorder="1" applyAlignment="1">
      <alignment vertical="top" wrapText="1"/>
    </xf>
    <xf numFmtId="2" fontId="2" fillId="0" borderId="0" xfId="19" applyNumberFormat="1" applyFont="1" applyFill="1" applyBorder="1"/>
    <xf numFmtId="10" fontId="2" fillId="0" borderId="0" xfId="24" applyNumberFormat="1" applyFont="1" applyFill="1" applyBorder="1"/>
    <xf numFmtId="0" fontId="3" fillId="0" borderId="0" xfId="19" applyFont="1" applyFill="1" applyBorder="1"/>
    <xf numFmtId="0" fontId="8" fillId="0" borderId="0" xfId="6" applyFont="1" applyFill="1"/>
    <xf numFmtId="0" fontId="8" fillId="0" borderId="0" xfId="6" applyFont="1" applyFill="1" applyBorder="1" applyAlignment="1">
      <alignment horizontal="center" vertical="center"/>
    </xf>
    <xf numFmtId="2" fontId="8" fillId="0" borderId="0" xfId="6" applyNumberFormat="1" applyFont="1" applyFill="1"/>
    <xf numFmtId="0" fontId="8" fillId="0" borderId="0" xfId="19" applyFont="1" applyFill="1" applyBorder="1"/>
    <xf numFmtId="0" fontId="7" fillId="0" borderId="0" xfId="19" applyFont="1" applyFill="1" applyBorder="1" applyAlignment="1">
      <alignment vertical="top" wrapText="1"/>
    </xf>
    <xf numFmtId="0" fontId="7" fillId="0" borderId="0" xfId="19" applyFont="1" applyFill="1" applyBorder="1" applyAlignment="1">
      <alignment horizontal="center" vertical="top"/>
    </xf>
    <xf numFmtId="0" fontId="7" fillId="0" borderId="0" xfId="19" applyFont="1" applyFill="1" applyBorder="1"/>
    <xf numFmtId="2" fontId="8" fillId="0" borderId="0" xfId="19" applyNumberFormat="1" applyFont="1" applyFill="1" applyBorder="1"/>
    <xf numFmtId="0" fontId="7" fillId="0" borderId="8" xfId="20" applyFont="1" applyFill="1" applyBorder="1" applyAlignment="1">
      <alignment horizontal="center"/>
    </xf>
    <xf numFmtId="0" fontId="8" fillId="0" borderId="0" xfId="20" applyFont="1" applyFill="1" applyBorder="1"/>
    <xf numFmtId="0" fontId="8" fillId="0" borderId="0" xfId="20" applyFont="1" applyFill="1"/>
    <xf numFmtId="0" fontId="8" fillId="0" borderId="0" xfId="20" applyFont="1" applyFill="1" applyAlignment="1">
      <alignment horizontal="right"/>
    </xf>
    <xf numFmtId="0" fontId="8" fillId="0" borderId="0" xfId="20" applyFont="1" applyFill="1" applyBorder="1" applyAlignment="1">
      <alignment horizontal="right"/>
    </xf>
    <xf numFmtId="0" fontId="8" fillId="0" borderId="0" xfId="21" applyFont="1" applyFill="1"/>
    <xf numFmtId="0" fontId="3" fillId="0" borderId="8" xfId="22" applyFont="1" applyFill="1" applyBorder="1" applyAlignment="1">
      <alignment horizontal="center"/>
    </xf>
    <xf numFmtId="0" fontId="7" fillId="0" borderId="8" xfId="22" applyFont="1" applyFill="1" applyBorder="1" applyAlignment="1">
      <alignment horizontal="center"/>
    </xf>
    <xf numFmtId="2" fontId="3" fillId="0" borderId="8" xfId="22" applyNumberFormat="1" applyFont="1" applyFill="1" applyBorder="1" applyAlignment="1">
      <alignment horizontal="center"/>
    </xf>
    <xf numFmtId="2" fontId="2" fillId="0" borderId="12" xfId="21" applyNumberFormat="1" applyFont="1" applyFill="1" applyBorder="1"/>
    <xf numFmtId="1" fontId="2" fillId="0" borderId="12" xfId="21" applyNumberFormat="1" applyFont="1" applyFill="1" applyBorder="1"/>
    <xf numFmtId="2" fontId="2" fillId="0" borderId="13" xfId="21" applyNumberFormat="1" applyFont="1" applyFill="1" applyBorder="1"/>
    <xf numFmtId="0" fontId="3" fillId="0" borderId="13" xfId="21" applyFont="1" applyFill="1" applyBorder="1"/>
    <xf numFmtId="0" fontId="2" fillId="0" borderId="13" xfId="21" applyFont="1" applyFill="1" applyBorder="1"/>
    <xf numFmtId="2" fontId="2" fillId="0" borderId="14" xfId="21" applyNumberFormat="1" applyFont="1" applyFill="1" applyBorder="1"/>
    <xf numFmtId="1" fontId="3" fillId="0" borderId="12" xfId="21" applyNumberFormat="1" applyFont="1" applyFill="1" applyBorder="1"/>
    <xf numFmtId="2" fontId="3" fillId="0" borderId="15" xfId="21" applyNumberFormat="1" applyFont="1" applyFill="1" applyBorder="1"/>
    <xf numFmtId="0" fontId="8" fillId="0" borderId="0" xfId="7" applyFont="1" applyFill="1" applyBorder="1"/>
    <xf numFmtId="0" fontId="7" fillId="0" borderId="0" xfId="7" applyFont="1" applyFill="1" applyBorder="1"/>
    <xf numFmtId="0" fontId="2" fillId="0" borderId="0" xfId="1" applyFont="1" applyFill="1"/>
    <xf numFmtId="0" fontId="3" fillId="0" borderId="0" xfId="7" applyFont="1" applyFill="1"/>
    <xf numFmtId="0" fontId="2" fillId="0" borderId="0" xfId="7" applyFont="1" applyFill="1"/>
    <xf numFmtId="0" fontId="0" fillId="0" borderId="0" xfId="0" applyFill="1" applyAlignment="1"/>
    <xf numFmtId="0" fontId="7" fillId="0" borderId="8" xfId="7" applyFont="1" applyFill="1" applyBorder="1" applyAlignment="1">
      <alignment horizontal="center" vertical="center"/>
    </xf>
    <xf numFmtId="0" fontId="3" fillId="0" borderId="8" xfId="7" applyFont="1" applyFill="1" applyBorder="1" applyAlignment="1">
      <alignment horizontal="center"/>
    </xf>
    <xf numFmtId="166" fontId="8" fillId="0" borderId="0" xfId="6" applyNumberFormat="1" applyFont="1" applyFill="1"/>
    <xf numFmtId="0" fontId="3" fillId="0" borderId="8" xfId="1" applyFont="1" applyFill="1" applyBorder="1" applyAlignment="1">
      <alignment horizontal="center" vertical="center" wrapText="1"/>
    </xf>
    <xf numFmtId="164" fontId="3" fillId="0" borderId="8" xfId="23" applyFont="1" applyFill="1" applyBorder="1" applyAlignment="1">
      <alignment horizontal="center" vertical="top"/>
    </xf>
    <xf numFmtId="1" fontId="2" fillId="0" borderId="0" xfId="21" applyNumberFormat="1" applyFont="1" applyFill="1" applyBorder="1" applyAlignment="1">
      <alignment vertical="top" wrapText="1"/>
    </xf>
    <xf numFmtId="0" fontId="6" fillId="0" borderId="8" xfId="1" applyFont="1" applyFill="1" applyBorder="1" applyAlignment="1">
      <alignment horizontal="center" vertical="center"/>
    </xf>
    <xf numFmtId="0" fontId="6" fillId="0" borderId="8" xfId="1" applyFont="1" applyFill="1" applyBorder="1" applyAlignment="1">
      <alignment vertical="center" wrapText="1"/>
    </xf>
    <xf numFmtId="0" fontId="2" fillId="0" borderId="8" xfId="5" applyFont="1" applyFill="1" applyBorder="1" applyAlignment="1">
      <alignment horizontal="center" vertical="center" wrapText="1"/>
    </xf>
    <xf numFmtId="0" fontId="8" fillId="0" borderId="8" xfId="7" applyFont="1" applyFill="1" applyBorder="1"/>
    <xf numFmtId="0" fontId="7" fillId="0" borderId="8" xfId="7" applyFont="1" applyFill="1" applyBorder="1"/>
    <xf numFmtId="0" fontId="3" fillId="0" borderId="8" xfId="7" applyFont="1" applyFill="1" applyBorder="1"/>
    <xf numFmtId="43" fontId="3" fillId="0" borderId="8" xfId="7" applyNumberFormat="1" applyFont="1" applyFill="1" applyBorder="1"/>
    <xf numFmtId="166" fontId="3" fillId="0" borderId="8" xfId="4" applyNumberFormat="1" applyFont="1" applyFill="1" applyBorder="1" applyAlignment="1"/>
    <xf numFmtId="2" fontId="8" fillId="0" borderId="8" xfId="19" applyNumberFormat="1" applyFont="1" applyFill="1" applyBorder="1"/>
    <xf numFmtId="10" fontId="8" fillId="0" borderId="8" xfId="11" applyNumberFormat="1" applyFont="1" applyFill="1" applyBorder="1"/>
    <xf numFmtId="2" fontId="7" fillId="0" borderId="8" xfId="19" applyNumberFormat="1" applyFont="1" applyFill="1" applyBorder="1"/>
    <xf numFmtId="10" fontId="6" fillId="0" borderId="0" xfId="11" applyNumberFormat="1" applyFont="1" applyFill="1" applyBorder="1" applyAlignment="1">
      <alignment vertical="center" wrapText="1"/>
    </xf>
    <xf numFmtId="0" fontId="12" fillId="0" borderId="8" xfId="0" applyFont="1" applyFill="1" applyBorder="1" applyAlignment="1">
      <alignment horizontal="center" vertical="center"/>
    </xf>
    <xf numFmtId="0" fontId="3" fillId="0" borderId="8" xfId="5" applyFont="1" applyFill="1" applyBorder="1" applyAlignment="1">
      <alignment horizontal="center" vertical="center" wrapText="1"/>
    </xf>
    <xf numFmtId="0" fontId="3" fillId="0" borderId="8" xfId="2" applyFont="1" applyFill="1" applyBorder="1" applyAlignment="1">
      <alignment horizontal="left" vertical="center"/>
    </xf>
    <xf numFmtId="0" fontId="2" fillId="0" borderId="8" xfId="2" applyFont="1" applyFill="1" applyBorder="1" applyAlignment="1">
      <alignment horizontal="center" vertical="center"/>
    </xf>
    <xf numFmtId="0" fontId="2" fillId="0" borderId="8" xfId="2" applyFont="1" applyFill="1" applyBorder="1" applyAlignment="1">
      <alignment horizontal="left" vertical="center"/>
    </xf>
    <xf numFmtId="1" fontId="2" fillId="0" borderId="8" xfId="5" applyNumberFormat="1" applyFont="1" applyFill="1" applyBorder="1" applyAlignment="1">
      <alignment horizontal="right" vertical="center"/>
    </xf>
    <xf numFmtId="0" fontId="2" fillId="0" borderId="8" xfId="5" applyFont="1" applyFill="1" applyBorder="1" applyAlignment="1">
      <alignment horizontal="right" vertical="center"/>
    </xf>
    <xf numFmtId="0" fontId="2" fillId="0" borderId="8" xfId="2" quotePrefix="1" applyFont="1" applyFill="1" applyBorder="1" applyAlignment="1">
      <alignment horizontal="left" vertical="center"/>
    </xf>
    <xf numFmtId="1" fontId="2" fillId="0" borderId="8" xfId="5" applyNumberFormat="1" applyFont="1" applyFill="1" applyBorder="1" applyAlignment="1">
      <alignment horizontal="right" vertical="center" wrapText="1"/>
    </xf>
    <xf numFmtId="1" fontId="3" fillId="0" borderId="8" xfId="5" applyNumberFormat="1" applyFont="1" applyFill="1" applyBorder="1" applyAlignment="1">
      <alignment horizontal="right" vertical="center"/>
    </xf>
    <xf numFmtId="0" fontId="3" fillId="0" borderId="8" xfId="5" applyFont="1" applyFill="1" applyBorder="1" applyAlignment="1">
      <alignment horizontal="right" vertical="center"/>
    </xf>
    <xf numFmtId="0" fontId="3" fillId="0" borderId="8" xfId="1" applyFont="1" applyFill="1" applyBorder="1" applyAlignment="1">
      <alignment horizontal="center" vertical="center"/>
    </xf>
    <xf numFmtId="166" fontId="2" fillId="0" borderId="8" xfId="4" applyNumberFormat="1" applyFont="1" applyFill="1" applyBorder="1" applyAlignment="1">
      <alignment horizontal="right" vertical="center" wrapText="1"/>
    </xf>
    <xf numFmtId="166" fontId="3" fillId="0" borderId="8" xfId="4" applyNumberFormat="1" applyFont="1" applyFill="1" applyBorder="1" applyAlignment="1">
      <alignment horizontal="right" vertical="center"/>
    </xf>
    <xf numFmtId="166" fontId="6" fillId="0" borderId="8" xfId="4" applyNumberFormat="1" applyFont="1" applyFill="1" applyBorder="1" applyAlignment="1">
      <alignment horizontal="right" vertical="center" wrapText="1"/>
    </xf>
    <xf numFmtId="166" fontId="3" fillId="0" borderId="8" xfId="4" applyNumberFormat="1" applyFont="1" applyFill="1" applyBorder="1" applyAlignment="1">
      <alignment horizontal="right" vertical="center" wrapText="1"/>
    </xf>
    <xf numFmtId="0" fontId="7" fillId="0" borderId="8" xfId="6" applyFont="1" applyFill="1" applyBorder="1" applyAlignment="1">
      <alignment horizontal="center" vertical="center"/>
    </xf>
    <xf numFmtId="0" fontId="7" fillId="0" borderId="8" xfId="2" applyFont="1" applyFill="1" applyBorder="1" applyAlignment="1">
      <alignment horizontal="left" vertical="center"/>
    </xf>
    <xf numFmtId="0" fontId="8" fillId="0" borderId="8" xfId="2" applyFont="1" applyFill="1" applyBorder="1" applyAlignment="1">
      <alignment horizontal="left" vertical="center"/>
    </xf>
    <xf numFmtId="0" fontId="7" fillId="0" borderId="8" xfId="3" applyNumberFormat="1" applyFont="1" applyFill="1" applyBorder="1" applyAlignment="1">
      <alignment horizontal="center" vertical="center"/>
    </xf>
    <xf numFmtId="0" fontId="7" fillId="0" borderId="8" xfId="2" applyFont="1" applyFill="1" applyBorder="1" applyAlignment="1">
      <alignment horizontal="center" vertical="center"/>
    </xf>
    <xf numFmtId="0" fontId="7" fillId="0" borderId="8" xfId="6" applyFont="1" applyFill="1" applyBorder="1" applyAlignment="1">
      <alignment horizontal="right" vertical="center"/>
    </xf>
    <xf numFmtId="0" fontId="8" fillId="0" borderId="8" xfId="6" applyFont="1" applyFill="1" applyBorder="1" applyAlignment="1">
      <alignment horizontal="right" vertical="center"/>
    </xf>
    <xf numFmtId="0" fontId="8" fillId="0" borderId="8" xfId="2" applyFont="1" applyFill="1" applyBorder="1" applyAlignment="1">
      <alignment horizontal="center" vertical="center"/>
    </xf>
    <xf numFmtId="166" fontId="8" fillId="0" borderId="8" xfId="4" applyNumberFormat="1" applyFont="1" applyFill="1" applyBorder="1" applyAlignment="1">
      <alignment horizontal="right" vertical="center"/>
    </xf>
    <xf numFmtId="1" fontId="8" fillId="0" borderId="8" xfId="6" applyNumberFormat="1" applyFont="1" applyFill="1" applyBorder="1" applyAlignment="1">
      <alignment horizontal="right" vertical="center"/>
    </xf>
    <xf numFmtId="167" fontId="8" fillId="0" borderId="8" xfId="6" applyNumberFormat="1" applyFont="1" applyFill="1" applyBorder="1" applyAlignment="1">
      <alignment horizontal="right" vertical="center" wrapText="1"/>
    </xf>
    <xf numFmtId="0" fontId="8" fillId="0" borderId="8" xfId="6" applyNumberFormat="1" applyFont="1" applyFill="1" applyBorder="1" applyAlignment="1">
      <alignment horizontal="right" vertical="center"/>
    </xf>
    <xf numFmtId="0" fontId="7" fillId="0" borderId="8" xfId="7" applyFont="1" applyFill="1" applyBorder="1" applyAlignment="1">
      <alignment horizontal="left" vertical="center"/>
    </xf>
    <xf numFmtId="166" fontId="7" fillId="0" borderId="8" xfId="4" applyNumberFormat="1" applyFont="1" applyFill="1" applyBorder="1" applyAlignment="1">
      <alignment horizontal="right" vertical="center"/>
    </xf>
    <xf numFmtId="0" fontId="8" fillId="0" borderId="0" xfId="6" applyFont="1" applyFill="1" applyAlignment="1">
      <alignment horizontal="center"/>
    </xf>
    <xf numFmtId="166" fontId="6" fillId="0" borderId="8" xfId="1" applyNumberFormat="1" applyFont="1" applyFill="1" applyBorder="1" applyAlignment="1">
      <alignment horizontal="right" vertical="center" wrapText="1"/>
    </xf>
    <xf numFmtId="0" fontId="6" fillId="0" borderId="8" xfId="1" applyFont="1" applyFill="1" applyBorder="1" applyAlignment="1">
      <alignment horizontal="right" vertical="center" wrapText="1"/>
    </xf>
    <xf numFmtId="0" fontId="2" fillId="0" borderId="8" xfId="7" applyFont="1" applyFill="1" applyBorder="1"/>
    <xf numFmtId="2" fontId="2" fillId="0" borderId="8" xfId="7" applyNumberFormat="1" applyFont="1" applyFill="1" applyBorder="1"/>
    <xf numFmtId="0" fontId="2" fillId="0" borderId="8" xfId="1" applyFont="1" applyFill="1" applyBorder="1" applyAlignment="1">
      <alignment wrapText="1"/>
    </xf>
    <xf numFmtId="0" fontId="2" fillId="0" borderId="0" xfId="1" applyFont="1" applyFill="1" applyAlignment="1">
      <alignment wrapText="1"/>
    </xf>
    <xf numFmtId="0" fontId="9" fillId="0" borderId="0" xfId="1" applyFont="1" applyFill="1" applyBorder="1" applyAlignment="1">
      <alignment wrapText="1"/>
    </xf>
    <xf numFmtId="0" fontId="3" fillId="0" borderId="0" xfId="6" quotePrefix="1" applyFont="1" applyFill="1" applyBorder="1" applyAlignment="1" applyProtection="1">
      <alignment vertical="center"/>
    </xf>
    <xf numFmtId="0" fontId="3" fillId="0" borderId="0" xfId="6" applyFont="1" applyFill="1" applyBorder="1" applyAlignment="1" applyProtection="1">
      <alignment horizontal="center" vertical="center"/>
    </xf>
    <xf numFmtId="0" fontId="2" fillId="0" borderId="0" xfId="6" applyFont="1" applyFill="1" applyProtection="1"/>
    <xf numFmtId="0" fontId="3" fillId="0" borderId="0" xfId="6" applyFont="1" applyFill="1" applyAlignment="1" applyProtection="1">
      <alignment horizontal="center"/>
    </xf>
    <xf numFmtId="0" fontId="3" fillId="0" borderId="8" xfId="6" applyFont="1" applyFill="1" applyBorder="1" applyAlignment="1" applyProtection="1">
      <alignment horizontal="center" vertical="center"/>
    </xf>
    <xf numFmtId="0" fontId="3" fillId="0" borderId="8" xfId="6" applyFont="1" applyFill="1" applyBorder="1" applyAlignment="1" applyProtection="1">
      <alignment horizontal="right"/>
    </xf>
    <xf numFmtId="0" fontId="3" fillId="0" borderId="0" xfId="6" applyFont="1" applyFill="1" applyAlignment="1" applyProtection="1">
      <alignment horizontal="right"/>
    </xf>
    <xf numFmtId="0" fontId="2" fillId="0" borderId="8" xfId="6" applyFont="1" applyFill="1" applyBorder="1" applyAlignment="1" applyProtection="1">
      <alignment vertical="center"/>
    </xf>
    <xf numFmtId="0" fontId="2" fillId="0" borderId="0" xfId="6" applyFont="1" applyFill="1" applyAlignment="1" applyProtection="1">
      <alignment horizontal="right"/>
    </xf>
    <xf numFmtId="0" fontId="2" fillId="0" borderId="8" xfId="6" applyFont="1" applyFill="1" applyBorder="1" applyAlignment="1" applyProtection="1">
      <alignment vertical="center" wrapText="1"/>
    </xf>
    <xf numFmtId="0" fontId="3" fillId="0" borderId="8" xfId="6" applyFont="1" applyFill="1" applyBorder="1" applyAlignment="1" applyProtection="1">
      <alignment vertical="center"/>
    </xf>
    <xf numFmtId="0" fontId="2" fillId="0" borderId="0" xfId="6" applyFont="1" applyFill="1" applyBorder="1" applyAlignment="1" applyProtection="1">
      <alignment vertical="top" wrapText="1"/>
    </xf>
    <xf numFmtId="0" fontId="2" fillId="0" borderId="0" xfId="6" applyFont="1" applyFill="1" applyAlignment="1" applyProtection="1">
      <alignment horizontal="left"/>
    </xf>
    <xf numFmtId="1" fontId="2" fillId="0" borderId="0" xfId="6" applyNumberFormat="1" applyFont="1" applyFill="1" applyProtection="1"/>
    <xf numFmtId="0" fontId="0" fillId="0" borderId="0" xfId="0" applyProtection="1"/>
    <xf numFmtId="0" fontId="7" fillId="0" borderId="19" xfId="0" applyFont="1" applyBorder="1" applyAlignment="1" applyProtection="1">
      <alignment vertical="center" wrapText="1"/>
    </xf>
    <xf numFmtId="0" fontId="7" fillId="0" borderId="20" xfId="0" applyFont="1" applyBorder="1" applyAlignment="1" applyProtection="1">
      <alignment vertical="center" wrapText="1"/>
    </xf>
    <xf numFmtId="0" fontId="7" fillId="0" borderId="8" xfId="0" applyFont="1" applyBorder="1" applyAlignment="1" applyProtection="1">
      <alignment horizontal="center" vertical="center" wrapText="1"/>
    </xf>
    <xf numFmtId="0" fontId="7" fillId="0" borderId="8" xfId="0" applyFont="1" applyBorder="1" applyAlignment="1" applyProtection="1">
      <alignment horizontal="center" vertical="center"/>
    </xf>
    <xf numFmtId="0" fontId="7" fillId="0" borderId="8" xfId="0" applyFont="1" applyBorder="1" applyAlignment="1" applyProtection="1">
      <alignment horizontal="center"/>
    </xf>
    <xf numFmtId="0" fontId="7" fillId="0" borderId="0" xfId="0" applyFont="1" applyBorder="1" applyAlignment="1" applyProtection="1">
      <alignment horizontal="center" vertical="center"/>
    </xf>
    <xf numFmtId="0" fontId="7" fillId="0" borderId="0" xfId="0" applyFont="1" applyBorder="1" applyAlignment="1" applyProtection="1">
      <alignment horizontal="center"/>
    </xf>
    <xf numFmtId="0" fontId="7" fillId="0" borderId="0" xfId="0" applyFont="1" applyBorder="1" applyAlignment="1" applyProtection="1">
      <alignment horizontal="center"/>
      <protection locked="0"/>
    </xf>
    <xf numFmtId="0" fontId="0" fillId="0" borderId="0" xfId="0" applyBorder="1"/>
    <xf numFmtId="0" fontId="8" fillId="0" borderId="21" xfId="0" applyFont="1" applyFill="1" applyBorder="1" applyAlignment="1" applyProtection="1">
      <alignment horizontal="left" vertical="center" wrapText="1"/>
    </xf>
    <xf numFmtId="0" fontId="8" fillId="0" borderId="22" xfId="0" applyFont="1" applyBorder="1" applyAlignment="1" applyProtection="1">
      <alignment horizontal="left" vertical="center" wrapText="1"/>
    </xf>
    <xf numFmtId="0" fontId="0" fillId="0" borderId="21" xfId="0" applyBorder="1" applyAlignment="1" applyProtection="1">
      <alignment horizontal="right"/>
    </xf>
    <xf numFmtId="0" fontId="8" fillId="0" borderId="21" xfId="0" applyFont="1" applyBorder="1" applyAlignment="1" applyProtection="1">
      <alignment horizontal="right"/>
    </xf>
    <xf numFmtId="0" fontId="8" fillId="0" borderId="21" xfId="0" applyFont="1" applyBorder="1" applyAlignment="1" applyProtection="1">
      <alignment horizontal="right" wrapText="1"/>
    </xf>
    <xf numFmtId="0" fontId="8" fillId="0" borderId="17" xfId="0" applyFont="1" applyBorder="1" applyAlignment="1" applyProtection="1">
      <alignment horizontal="right" wrapText="1"/>
    </xf>
    <xf numFmtId="0" fontId="0" fillId="0" borderId="1" xfId="0" applyBorder="1" applyProtection="1"/>
    <xf numFmtId="0" fontId="0" fillId="0" borderId="1" xfId="0" applyBorder="1" applyProtection="1">
      <protection locked="0"/>
    </xf>
    <xf numFmtId="43" fontId="0" fillId="0" borderId="0" xfId="18" applyFont="1"/>
    <xf numFmtId="43" fontId="0" fillId="0" borderId="0" xfId="0" applyNumberFormat="1"/>
    <xf numFmtId="0" fontId="8" fillId="0" borderId="21" xfId="0" applyFont="1" applyBorder="1" applyAlignment="1" applyProtection="1">
      <alignment horizontal="left" vertical="center" wrapText="1"/>
    </xf>
    <xf numFmtId="0" fontId="0" fillId="0" borderId="23" xfId="0" applyBorder="1" applyProtection="1"/>
    <xf numFmtId="0" fontId="7" fillId="0" borderId="24" xfId="0" applyFont="1" applyFill="1" applyBorder="1" applyAlignment="1" applyProtection="1">
      <alignment horizontal="left" vertical="center" wrapText="1"/>
    </xf>
    <xf numFmtId="0" fontId="7" fillId="0" borderId="25" xfId="0" applyFont="1" applyBorder="1" applyAlignment="1" applyProtection="1">
      <alignment vertical="center"/>
    </xf>
    <xf numFmtId="0" fontId="7" fillId="0" borderId="25" xfId="0" applyFont="1" applyBorder="1" applyAlignment="1" applyProtection="1">
      <alignment horizontal="right"/>
    </xf>
    <xf numFmtId="0" fontId="7" fillId="0" borderId="25" xfId="0" applyFont="1" applyFill="1" applyBorder="1" applyAlignment="1" applyProtection="1">
      <alignment horizontal="right"/>
    </xf>
    <xf numFmtId="0" fontId="7" fillId="0" borderId="25" xfId="0" applyFont="1" applyBorder="1" applyAlignment="1" applyProtection="1">
      <alignment horizontal="right" wrapText="1"/>
    </xf>
    <xf numFmtId="0" fontId="7" fillId="0" borderId="18" xfId="0" applyFont="1" applyBorder="1" applyAlignment="1" applyProtection="1">
      <alignment horizontal="right" wrapText="1"/>
    </xf>
    <xf numFmtId="0" fontId="7" fillId="0" borderId="3" xfId="0" applyFont="1" applyBorder="1" applyAlignment="1" applyProtection="1">
      <alignment horizontal="right" wrapText="1"/>
    </xf>
    <xf numFmtId="0" fontId="7" fillId="0" borderId="3" xfId="0" applyFont="1" applyBorder="1" applyAlignment="1" applyProtection="1">
      <alignment horizontal="right" wrapText="1"/>
      <protection locked="0"/>
    </xf>
    <xf numFmtId="0" fontId="0" fillId="0" borderId="0" xfId="0" applyAlignment="1" applyProtection="1">
      <alignment horizontal="left"/>
    </xf>
    <xf numFmtId="0" fontId="17" fillId="0" borderId="0" xfId="0" applyFont="1" applyBorder="1" applyAlignment="1" applyProtection="1">
      <alignment horizontal="center" vertical="center" wrapText="1"/>
    </xf>
    <xf numFmtId="0" fontId="0" fillId="0" borderId="0" xfId="0" applyProtection="1">
      <protection locked="0"/>
    </xf>
    <xf numFmtId="0" fontId="0" fillId="0" borderId="0" xfId="0" applyAlignment="1">
      <alignment horizontal="left"/>
    </xf>
    <xf numFmtId="0" fontId="7" fillId="0" borderId="8" xfId="0" applyFont="1" applyBorder="1" applyAlignment="1" applyProtection="1">
      <alignment vertical="center"/>
    </xf>
    <xf numFmtId="0" fontId="7" fillId="0" borderId="8" xfId="0" applyFont="1" applyBorder="1" applyAlignment="1" applyProtection="1">
      <alignment horizontal="center" wrapText="1"/>
    </xf>
    <xf numFmtId="0" fontId="7" fillId="0" borderId="8" xfId="0" applyFont="1" applyBorder="1" applyAlignment="1" applyProtection="1">
      <alignment horizontal="center" wrapText="1"/>
      <protection locked="0"/>
    </xf>
    <xf numFmtId="0" fontId="8" fillId="0" borderId="8" xfId="0" applyFont="1" applyBorder="1" applyAlignment="1" applyProtection="1">
      <alignment vertical="center"/>
    </xf>
    <xf numFmtId="0" fontId="8" fillId="0" borderId="8" xfId="0" applyFont="1" applyBorder="1" applyAlignment="1" applyProtection="1">
      <alignment horizontal="right" vertical="center"/>
    </xf>
    <xf numFmtId="0" fontId="8" fillId="0" borderId="8" xfId="0" applyFont="1" applyBorder="1" applyAlignment="1" applyProtection="1">
      <alignment horizontal="right" vertical="center" wrapText="1"/>
    </xf>
    <xf numFmtId="0" fontId="12" fillId="0" borderId="8" xfId="0" applyFont="1" applyBorder="1" applyAlignment="1" applyProtection="1">
      <alignment horizontal="right" vertical="center"/>
    </xf>
    <xf numFmtId="0" fontId="8" fillId="0" borderId="8" xfId="0" applyFont="1" applyBorder="1" applyProtection="1"/>
    <xf numFmtId="0" fontId="0" fillId="0" borderId="8" xfId="0" applyNumberFormat="1" applyBorder="1"/>
    <xf numFmtId="49" fontId="8" fillId="0" borderId="8" xfId="0" applyNumberFormat="1" applyFont="1" applyBorder="1" applyAlignment="1" applyProtection="1">
      <alignment horizontal="right" vertical="center"/>
    </xf>
    <xf numFmtId="0" fontId="8" fillId="0" borderId="8" xfId="0" applyFont="1" applyBorder="1" applyAlignment="1" applyProtection="1">
      <alignment horizontal="right"/>
    </xf>
    <xf numFmtId="0" fontId="7" fillId="0" borderId="8" xfId="0" applyFont="1" applyBorder="1" applyAlignment="1" applyProtection="1">
      <alignment horizontal="right" vertical="center"/>
    </xf>
    <xf numFmtId="0" fontId="20" fillId="0" borderId="8" xfId="0" applyFont="1" applyBorder="1" applyAlignment="1" applyProtection="1">
      <alignment horizontal="right" vertical="center"/>
    </xf>
    <xf numFmtId="0" fontId="7" fillId="0" borderId="8" xfId="0" applyFont="1" applyBorder="1" applyProtection="1"/>
    <xf numFmtId="0" fontId="8" fillId="0" borderId="0" xfId="0" applyFont="1" applyProtection="1"/>
    <xf numFmtId="0" fontId="7" fillId="0" borderId="8" xfId="0" applyFont="1" applyFill="1" applyBorder="1" applyAlignment="1">
      <alignment horizontal="center" vertical="center"/>
    </xf>
    <xf numFmtId="0" fontId="7" fillId="0" borderId="8" xfId="0" applyFont="1" applyFill="1" applyBorder="1" applyAlignment="1" applyProtection="1">
      <alignment horizontal="center" vertical="center"/>
      <protection locked="0"/>
    </xf>
    <xf numFmtId="166" fontId="8" fillId="0" borderId="8" xfId="4" applyNumberFormat="1" applyFont="1" applyFill="1" applyBorder="1" applyAlignment="1">
      <alignment horizontal="left" vertical="center" wrapText="1"/>
    </xf>
    <xf numFmtId="43" fontId="8" fillId="0" borderId="8" xfId="18" applyFont="1" applyFill="1" applyBorder="1" applyAlignment="1">
      <alignment horizontal="left" vertical="center" wrapText="1"/>
    </xf>
    <xf numFmtId="43" fontId="8" fillId="0" borderId="8" xfId="18" applyFont="1" applyFill="1" applyBorder="1" applyAlignment="1">
      <alignment horizontal="right" vertical="center"/>
    </xf>
    <xf numFmtId="43" fontId="8" fillId="0" borderId="8" xfId="18" applyFont="1" applyFill="1" applyBorder="1" applyAlignment="1" applyProtection="1">
      <alignment horizontal="right" vertical="center"/>
      <protection locked="0"/>
    </xf>
    <xf numFmtId="43" fontId="7" fillId="0" borderId="8" xfId="18" applyFont="1" applyFill="1" applyBorder="1" applyAlignment="1">
      <alignment horizontal="left" vertical="center" wrapText="1"/>
    </xf>
    <xf numFmtId="43" fontId="7" fillId="0" borderId="8" xfId="18" applyFont="1" applyFill="1" applyBorder="1" applyAlignment="1">
      <alignment horizontal="right" vertical="center"/>
    </xf>
    <xf numFmtId="43" fontId="7" fillId="0" borderId="8" xfId="18" applyFont="1" applyFill="1" applyBorder="1" applyAlignment="1" applyProtection="1">
      <alignment horizontal="right" vertical="center"/>
      <protection locked="0"/>
    </xf>
    <xf numFmtId="0" fontId="7" fillId="0" borderId="0" xfId="13" applyFont="1" applyFill="1" applyAlignment="1">
      <alignment wrapText="1"/>
    </xf>
    <xf numFmtId="1" fontId="7" fillId="0" borderId="0" xfId="0" applyNumberFormat="1" applyFont="1" applyFill="1" applyAlignment="1">
      <alignment wrapText="1"/>
    </xf>
    <xf numFmtId="1" fontId="7" fillId="0" borderId="0" xfId="0" applyNumberFormat="1" applyFont="1" applyFill="1" applyAlignment="1">
      <alignment vertical="center" wrapText="1"/>
    </xf>
    <xf numFmtId="1" fontId="7" fillId="0" borderId="0" xfId="27" applyNumberFormat="1" applyFont="1" applyFill="1" applyAlignment="1">
      <alignment vertical="center" wrapText="1"/>
    </xf>
    <xf numFmtId="1" fontId="8" fillId="0" borderId="0" xfId="27" applyNumberFormat="1" applyFont="1" applyFill="1"/>
    <xf numFmtId="1" fontId="13" fillId="0" borderId="0" xfId="27" applyNumberFormat="1" applyFont="1" applyFill="1"/>
    <xf numFmtId="1" fontId="8" fillId="0" borderId="0" xfId="27" applyNumberFormat="1" applyFont="1" applyFill="1" applyAlignment="1">
      <alignment vertical="center"/>
    </xf>
    <xf numFmtId="1" fontId="8" fillId="0" borderId="7" xfId="14" applyNumberFormat="1" applyFont="1" applyFill="1" applyBorder="1" applyAlignment="1">
      <alignment horizontal="left" vertical="top" wrapText="1"/>
    </xf>
    <xf numFmtId="1" fontId="8" fillId="0" borderId="7" xfId="27" applyNumberFormat="1" applyFont="1" applyFill="1" applyBorder="1"/>
    <xf numFmtId="1" fontId="8" fillId="0" borderId="7" xfId="0" applyNumberFormat="1" applyFont="1" applyFill="1" applyBorder="1" applyAlignment="1">
      <alignment wrapText="1"/>
    </xf>
    <xf numFmtId="1" fontId="8" fillId="0" borderId="7" xfId="14" applyNumberFormat="1" applyFont="1" applyFill="1" applyBorder="1" applyAlignment="1" applyProtection="1">
      <alignment horizontal="right" vertical="center"/>
      <protection locked="0"/>
    </xf>
    <xf numFmtId="2" fontId="8" fillId="0" borderId="7" xfId="14" applyNumberFormat="1" applyFont="1" applyFill="1" applyBorder="1" applyAlignment="1" applyProtection="1">
      <alignment horizontal="right" vertical="center"/>
      <protection locked="0"/>
    </xf>
    <xf numFmtId="1" fontId="8" fillId="0" borderId="7" xfId="0" applyNumberFormat="1" applyFont="1" applyFill="1" applyBorder="1" applyAlignment="1">
      <alignment horizontal="right"/>
    </xf>
    <xf numFmtId="1" fontId="8" fillId="0" borderId="7" xfId="27" applyNumberFormat="1" applyFont="1" applyFill="1" applyBorder="1" applyAlignment="1">
      <alignment horizontal="right"/>
    </xf>
    <xf numFmtId="1" fontId="8" fillId="0" borderId="0" xfId="27" applyNumberFormat="1" applyFont="1" applyFill="1" applyAlignment="1">
      <alignment horizontal="right" vertical="center"/>
    </xf>
    <xf numFmtId="1" fontId="8" fillId="0" borderId="7" xfId="27" applyNumberFormat="1" applyFont="1" applyFill="1" applyBorder="1" applyAlignment="1" applyProtection="1">
      <alignment horizontal="right"/>
      <protection locked="0"/>
    </xf>
    <xf numFmtId="1" fontId="8" fillId="0" borderId="1" xfId="14" applyNumberFormat="1" applyFont="1" applyFill="1" applyBorder="1" applyAlignment="1">
      <alignment horizontal="left" vertical="top" wrapText="1"/>
    </xf>
    <xf numFmtId="1" fontId="8" fillId="0" borderId="1" xfId="27" applyNumberFormat="1" applyFont="1" applyFill="1" applyBorder="1"/>
    <xf numFmtId="1" fontId="8" fillId="0" borderId="1" xfId="0" applyNumberFormat="1" applyFont="1" applyFill="1" applyBorder="1" applyAlignment="1">
      <alignment wrapText="1"/>
    </xf>
    <xf numFmtId="1" fontId="8" fillId="0" borderId="1" xfId="14" applyNumberFormat="1" applyFont="1" applyFill="1" applyBorder="1" applyAlignment="1" applyProtection="1">
      <alignment horizontal="right" vertical="center"/>
      <protection locked="0"/>
    </xf>
    <xf numFmtId="2" fontId="8" fillId="0" borderId="1" xfId="14" applyNumberFormat="1" applyFont="1" applyFill="1" applyBorder="1" applyAlignment="1" applyProtection="1">
      <alignment horizontal="right" vertical="center"/>
      <protection locked="0"/>
    </xf>
    <xf numFmtId="1" fontId="8" fillId="0" borderId="1" xfId="0" applyNumberFormat="1" applyFont="1" applyFill="1" applyBorder="1" applyAlignment="1">
      <alignment horizontal="right"/>
    </xf>
    <xf numFmtId="1" fontId="8" fillId="0" borderId="1" xfId="27" applyNumberFormat="1" applyFont="1" applyFill="1" applyBorder="1" applyAlignment="1">
      <alignment horizontal="right"/>
    </xf>
    <xf numFmtId="1" fontId="8" fillId="0" borderId="1" xfId="27" applyNumberFormat="1" applyFont="1" applyFill="1" applyBorder="1" applyAlignment="1" applyProtection="1">
      <alignment horizontal="right"/>
      <protection locked="0"/>
    </xf>
    <xf numFmtId="2" fontId="8" fillId="0" borderId="1" xfId="27" applyNumberFormat="1" applyFont="1" applyFill="1" applyBorder="1"/>
    <xf numFmtId="169" fontId="8" fillId="0" borderId="1" xfId="0" applyNumberFormat="1" applyFont="1" applyFill="1" applyBorder="1" applyAlignment="1">
      <alignment wrapText="1"/>
    </xf>
    <xf numFmtId="2" fontId="8" fillId="0" borderId="1" xfId="0" applyNumberFormat="1" applyFont="1" applyFill="1" applyBorder="1" applyAlignment="1">
      <alignment horizontal="right"/>
    </xf>
    <xf numFmtId="176" fontId="8" fillId="0" borderId="1" xfId="14" applyNumberFormat="1" applyFont="1" applyFill="1" applyBorder="1" applyAlignment="1" applyProtection="1">
      <alignment horizontal="right" vertical="center"/>
      <protection locked="0"/>
    </xf>
    <xf numFmtId="1" fontId="8" fillId="0" borderId="0" xfId="27" applyNumberFormat="1" applyFont="1" applyFill="1" applyAlignment="1" applyProtection="1">
      <alignment horizontal="right" vertical="center"/>
      <protection locked="0"/>
    </xf>
    <xf numFmtId="1" fontId="7" fillId="0" borderId="3" xfId="14" applyNumberFormat="1" applyFont="1" applyFill="1" applyBorder="1" applyAlignment="1">
      <alignment horizontal="left" vertical="top" wrapText="1"/>
    </xf>
    <xf numFmtId="1" fontId="7" fillId="0" borderId="3" xfId="27" applyNumberFormat="1" applyFont="1" applyFill="1" applyBorder="1"/>
    <xf numFmtId="1" fontId="7" fillId="0" borderId="3" xfId="0" applyNumberFormat="1" applyFont="1" applyFill="1" applyBorder="1" applyAlignment="1">
      <alignment wrapText="1"/>
    </xf>
    <xf numFmtId="1" fontId="7" fillId="0" borderId="3" xfId="14" applyNumberFormat="1" applyFont="1" applyFill="1" applyBorder="1" applyAlignment="1">
      <alignment horizontal="right" vertical="center"/>
    </xf>
    <xf numFmtId="1" fontId="7" fillId="0" borderId="3" xfId="0" applyNumberFormat="1" applyFont="1" applyFill="1" applyBorder="1" applyAlignment="1">
      <alignment horizontal="right"/>
    </xf>
    <xf numFmtId="1" fontId="7" fillId="0" borderId="3" xfId="27" applyNumberFormat="1" applyFont="1" applyFill="1" applyBorder="1" applyAlignment="1">
      <alignment horizontal="right"/>
    </xf>
    <xf numFmtId="1" fontId="7" fillId="0" borderId="0" xfId="27" applyNumberFormat="1" applyFont="1" applyFill="1" applyAlignment="1">
      <alignment horizontal="right" vertical="center"/>
    </xf>
    <xf numFmtId="1" fontId="7" fillId="0" borderId="3" xfId="27" applyNumberFormat="1" applyFont="1" applyFill="1" applyBorder="1" applyAlignment="1" applyProtection="1">
      <alignment horizontal="right"/>
      <protection locked="0"/>
    </xf>
    <xf numFmtId="1" fontId="7" fillId="0" borderId="0" xfId="27" applyNumberFormat="1" applyFont="1" applyFill="1"/>
    <xf numFmtId="0" fontId="7" fillId="0" borderId="4" xfId="13" applyFont="1" applyFill="1" applyBorder="1"/>
    <xf numFmtId="0" fontId="7" fillId="0" borderId="4" xfId="0" applyFont="1" applyFill="1" applyBorder="1" applyAlignment="1">
      <alignment wrapText="1"/>
    </xf>
    <xf numFmtId="1" fontId="7" fillId="0" borderId="4" xfId="0" applyNumberFormat="1" applyFont="1" applyFill="1" applyBorder="1" applyAlignment="1">
      <alignment vertical="center"/>
    </xf>
    <xf numFmtId="0" fontId="7" fillId="0" borderId="8" xfId="13" applyFont="1" applyFill="1" applyBorder="1" applyAlignment="1">
      <alignment horizontal="center" wrapText="1"/>
    </xf>
    <xf numFmtId="0" fontId="7" fillId="0" borderId="8" xfId="13" applyFont="1" applyFill="1" applyBorder="1" applyAlignment="1">
      <alignment horizontal="center" vertical="top" wrapText="1"/>
    </xf>
    <xf numFmtId="0" fontId="7" fillId="0" borderId="7" xfId="13" applyFont="1" applyFill="1" applyBorder="1" applyAlignment="1">
      <alignment horizontal="center" wrapText="1"/>
    </xf>
    <xf numFmtId="0" fontId="7" fillId="0" borderId="7" xfId="13" applyFont="1" applyFill="1" applyBorder="1" applyAlignment="1">
      <alignment horizontal="center" vertical="top" wrapText="1"/>
    </xf>
    <xf numFmtId="0" fontId="7" fillId="0" borderId="8" xfId="14" applyFont="1" applyFill="1" applyBorder="1" applyAlignment="1">
      <alignment horizontal="center" vertical="center" wrapText="1"/>
    </xf>
    <xf numFmtId="1" fontId="7" fillId="0" borderId="8" xfId="14" applyNumberFormat="1" applyFont="1" applyFill="1" applyBorder="1" applyAlignment="1">
      <alignment horizontal="center" vertical="top" wrapText="1"/>
    </xf>
    <xf numFmtId="9" fontId="8" fillId="0" borderId="7" xfId="0" applyNumberFormat="1" applyFont="1" applyFill="1" applyBorder="1" applyAlignment="1">
      <alignment horizontal="right"/>
    </xf>
    <xf numFmtId="9" fontId="8" fillId="0" borderId="7" xfId="11" applyFont="1" applyFill="1" applyBorder="1"/>
    <xf numFmtId="9" fontId="8" fillId="0" borderId="7" xfId="0" applyNumberFormat="1" applyFont="1" applyFill="1" applyBorder="1" applyAlignment="1">
      <alignment vertical="center" wrapText="1"/>
    </xf>
    <xf numFmtId="9" fontId="8" fillId="0" borderId="7" xfId="11" applyFont="1" applyFill="1" applyBorder="1" applyAlignment="1" applyProtection="1">
      <alignment horizontal="right" vertical="center"/>
      <protection locked="0"/>
    </xf>
    <xf numFmtId="9" fontId="8" fillId="0" borderId="7" xfId="15" applyFont="1" applyFill="1" applyBorder="1" applyAlignment="1">
      <alignment horizontal="right"/>
    </xf>
    <xf numFmtId="9" fontId="8" fillId="0" borderId="7" xfId="15" applyFont="1" applyFill="1" applyBorder="1" applyAlignment="1" applyProtection="1">
      <alignment horizontal="right"/>
      <protection locked="0"/>
    </xf>
    <xf numFmtId="9" fontId="8" fillId="0" borderId="1" xfId="0" applyNumberFormat="1" applyFont="1" applyFill="1" applyBorder="1" applyAlignment="1">
      <alignment horizontal="right"/>
    </xf>
    <xf numFmtId="9" fontId="8" fillId="0" borderId="1" xfId="11" applyFont="1" applyFill="1" applyBorder="1"/>
    <xf numFmtId="9" fontId="8" fillId="0" borderId="1" xfId="0" applyNumberFormat="1" applyFont="1" applyFill="1" applyBorder="1" applyAlignment="1">
      <alignment vertical="center" wrapText="1"/>
    </xf>
    <xf numFmtId="9" fontId="8" fillId="0" borderId="1" xfId="11" applyFont="1" applyFill="1" applyBorder="1" applyAlignment="1" applyProtection="1">
      <alignment horizontal="right" vertical="center"/>
      <protection locked="0"/>
    </xf>
    <xf numFmtId="9" fontId="8" fillId="0" borderId="1" xfId="27" applyNumberFormat="1" applyFont="1" applyFill="1" applyBorder="1" applyAlignment="1">
      <alignment horizontal="right"/>
    </xf>
    <xf numFmtId="9" fontId="8" fillId="0" borderId="1" xfId="27" applyNumberFormat="1" applyFont="1" applyFill="1" applyBorder="1" applyAlignment="1" applyProtection="1">
      <alignment horizontal="right"/>
      <protection locked="0"/>
    </xf>
    <xf numFmtId="177" fontId="8" fillId="0" borderId="1" xfId="11" applyNumberFormat="1" applyFont="1" applyFill="1" applyBorder="1" applyAlignment="1" applyProtection="1">
      <alignment horizontal="right" vertical="center"/>
      <protection locked="0"/>
    </xf>
    <xf numFmtId="9" fontId="8" fillId="0" borderId="1" xfId="11" applyFont="1" applyFill="1" applyBorder="1" applyAlignment="1">
      <alignment horizontal="left" vertical="top" wrapText="1"/>
    </xf>
    <xf numFmtId="9" fontId="8" fillId="0" borderId="1" xfId="11" applyFont="1" applyFill="1" applyBorder="1" applyAlignment="1">
      <alignment horizontal="right"/>
    </xf>
    <xf numFmtId="9" fontId="8" fillId="0" borderId="1" xfId="11" applyFont="1" applyFill="1" applyBorder="1" applyAlignment="1">
      <alignment vertical="center" wrapText="1"/>
    </xf>
    <xf numFmtId="9" fontId="8" fillId="0" borderId="1" xfId="11" applyFont="1" applyFill="1" applyBorder="1" applyAlignment="1" applyProtection="1">
      <alignment horizontal="right"/>
      <protection locked="0"/>
    </xf>
    <xf numFmtId="9" fontId="8" fillId="0" borderId="0" xfId="11" applyFont="1" applyFill="1"/>
    <xf numFmtId="170" fontId="8" fillId="0" borderId="1" xfId="0" applyNumberFormat="1" applyFont="1" applyFill="1" applyBorder="1" applyAlignment="1">
      <alignment vertical="center" wrapText="1"/>
    </xf>
    <xf numFmtId="10" fontId="8" fillId="0" borderId="1" xfId="11" applyNumberFormat="1" applyFont="1" applyFill="1" applyBorder="1" applyAlignment="1" applyProtection="1">
      <alignment horizontal="right" vertical="center"/>
      <protection locked="0"/>
    </xf>
    <xf numFmtId="9" fontId="8" fillId="0" borderId="1" xfId="16" applyFont="1" applyFill="1" applyBorder="1"/>
    <xf numFmtId="9" fontId="8" fillId="0" borderId="1" xfId="16" applyFont="1" applyFill="1" applyBorder="1" applyProtection="1">
      <protection locked="0"/>
    </xf>
    <xf numFmtId="9" fontId="8" fillId="0" borderId="1" xfId="27" applyNumberFormat="1" applyFont="1" applyFill="1" applyBorder="1"/>
    <xf numFmtId="9" fontId="8" fillId="0" borderId="1" xfId="27" applyNumberFormat="1" applyFont="1" applyFill="1" applyBorder="1" applyProtection="1">
      <protection locked="0"/>
    </xf>
    <xf numFmtId="9" fontId="7" fillId="0" borderId="3" xfId="11" applyFont="1" applyFill="1" applyBorder="1"/>
    <xf numFmtId="9" fontId="7" fillId="0" borderId="3" xfId="0" applyNumberFormat="1" applyFont="1" applyFill="1" applyBorder="1" applyAlignment="1">
      <alignment horizontal="right"/>
    </xf>
    <xf numFmtId="9" fontId="7" fillId="0" borderId="3" xfId="16" applyFont="1" applyFill="1" applyBorder="1" applyAlignment="1">
      <alignment vertical="center" wrapText="1"/>
    </xf>
    <xf numFmtId="9" fontId="8" fillId="0" borderId="3" xfId="11" applyFont="1" applyFill="1" applyBorder="1" applyAlignment="1" applyProtection="1">
      <alignment horizontal="right" vertical="center"/>
      <protection locked="0"/>
    </xf>
    <xf numFmtId="9" fontId="7" fillId="0" borderId="3" xfId="27" applyNumberFormat="1" applyFont="1" applyFill="1" applyBorder="1"/>
    <xf numFmtId="9" fontId="7" fillId="0" borderId="3" xfId="27" applyNumberFormat="1" applyFont="1" applyFill="1" applyBorder="1" applyProtection="1">
      <protection locked="0"/>
    </xf>
    <xf numFmtId="0" fontId="8" fillId="0" borderId="0" xfId="0" applyFont="1" applyFill="1"/>
    <xf numFmtId="0" fontId="7" fillId="0" borderId="8" xfId="2" applyFont="1" applyFill="1" applyBorder="1" applyAlignment="1">
      <alignment horizontal="right" vertical="center"/>
    </xf>
    <xf numFmtId="0" fontId="8" fillId="0" borderId="8" xfId="2" applyFont="1" applyFill="1" applyBorder="1" applyAlignment="1">
      <alignment horizontal="right" vertical="center"/>
    </xf>
    <xf numFmtId="168" fontId="8" fillId="0" borderId="8" xfId="7" applyNumberFormat="1" applyFont="1" applyFill="1" applyBorder="1" applyAlignment="1">
      <alignment vertical="center"/>
    </xf>
    <xf numFmtId="1" fontId="8" fillId="0" borderId="8" xfId="7" applyNumberFormat="1" applyFont="1" applyFill="1" applyBorder="1" applyAlignment="1">
      <alignment horizontal="right"/>
    </xf>
    <xf numFmtId="1" fontId="8" fillId="0" borderId="8" xfId="7" applyNumberFormat="1" applyFont="1" applyFill="1" applyBorder="1"/>
    <xf numFmtId="168" fontId="8" fillId="0" borderId="8" xfId="7" applyNumberFormat="1" applyFont="1" applyFill="1" applyBorder="1" applyAlignment="1">
      <alignment horizontal="right" vertical="center"/>
    </xf>
    <xf numFmtId="0" fontId="7" fillId="0" borderId="8" xfId="7" applyFont="1" applyFill="1" applyBorder="1" applyAlignment="1">
      <alignment horizontal="right" vertical="center"/>
    </xf>
    <xf numFmtId="0" fontId="7" fillId="0" borderId="8" xfId="7" applyFont="1" applyFill="1" applyBorder="1" applyAlignment="1">
      <alignment vertical="center"/>
    </xf>
    <xf numFmtId="168" fontId="7" fillId="0" borderId="8" xfId="7" applyNumberFormat="1" applyFont="1" applyFill="1" applyBorder="1" applyAlignment="1">
      <alignment vertical="center"/>
    </xf>
    <xf numFmtId="169" fontId="7" fillId="0" borderId="8" xfId="7" applyNumberFormat="1" applyFont="1" applyFill="1" applyBorder="1"/>
    <xf numFmtId="1" fontId="7" fillId="0" borderId="8" xfId="7" applyNumberFormat="1" applyFont="1" applyFill="1" applyBorder="1" applyAlignment="1">
      <alignment horizontal="right"/>
    </xf>
    <xf numFmtId="1" fontId="7" fillId="0" borderId="8" xfId="7" applyNumberFormat="1" applyFont="1" applyFill="1" applyBorder="1"/>
    <xf numFmtId="169" fontId="8" fillId="0" borderId="8" xfId="7" applyNumberFormat="1" applyFont="1" applyFill="1" applyBorder="1"/>
    <xf numFmtId="0" fontId="3" fillId="0" borderId="8" xfId="1" applyFont="1" applyFill="1" applyBorder="1" applyAlignment="1">
      <alignment wrapText="1"/>
    </xf>
    <xf numFmtId="0" fontId="3" fillId="0" borderId="8" xfId="1" applyFont="1" applyFill="1" applyBorder="1" applyAlignment="1">
      <alignment horizontal="center" wrapText="1"/>
    </xf>
    <xf numFmtId="0" fontId="3" fillId="0" borderId="8" xfId="2" applyFont="1" applyFill="1" applyBorder="1" applyAlignment="1">
      <alignment horizontal="right" vertical="center"/>
    </xf>
    <xf numFmtId="0" fontId="2" fillId="0" borderId="8" xfId="2" applyFont="1" applyFill="1" applyBorder="1" applyAlignment="1">
      <alignment horizontal="right" vertical="center"/>
    </xf>
    <xf numFmtId="166" fontId="2" fillId="0" borderId="8" xfId="4" applyNumberFormat="1" applyFont="1" applyFill="1" applyBorder="1" applyAlignment="1"/>
    <xf numFmtId="166" fontId="2" fillId="0" borderId="8" xfId="4" applyNumberFormat="1" applyFont="1" applyFill="1" applyBorder="1"/>
    <xf numFmtId="166" fontId="2" fillId="0" borderId="8" xfId="8" applyNumberFormat="1" applyFont="1" applyFill="1" applyBorder="1"/>
    <xf numFmtId="1" fontId="2" fillId="0" borderId="8" xfId="1" applyNumberFormat="1" applyFont="1" applyFill="1" applyBorder="1"/>
    <xf numFmtId="166" fontId="2" fillId="0" borderId="8" xfId="4" applyNumberFormat="1" applyFont="1" applyFill="1" applyBorder="1" applyAlignment="1">
      <alignment horizontal="right"/>
    </xf>
    <xf numFmtId="166" fontId="3" fillId="0" borderId="8" xfId="4" applyNumberFormat="1" applyFont="1" applyFill="1" applyBorder="1"/>
    <xf numFmtId="166" fontId="3" fillId="0" borderId="8" xfId="8" applyNumberFormat="1" applyFont="1" applyFill="1" applyBorder="1"/>
    <xf numFmtId="43" fontId="2" fillId="0" borderId="8" xfId="7" applyNumberFormat="1" applyFont="1" applyFill="1" applyBorder="1"/>
    <xf numFmtId="43" fontId="2" fillId="0" borderId="8" xfId="7" applyNumberFormat="1" applyFont="1" applyFill="1" applyBorder="1" applyAlignment="1">
      <alignment horizontal="right"/>
    </xf>
    <xf numFmtId="2" fontId="3" fillId="0" borderId="8" xfId="7" applyNumberFormat="1" applyFont="1" applyFill="1" applyBorder="1"/>
    <xf numFmtId="166" fontId="2" fillId="0" borderId="8" xfId="4" applyNumberFormat="1" applyFont="1" applyFill="1" applyBorder="1" applyAlignment="1" applyProtection="1">
      <alignment horizontal="right" vertical="center"/>
    </xf>
    <xf numFmtId="166" fontId="2" fillId="0" borderId="8" xfId="4" applyNumberFormat="1" applyFont="1" applyFill="1" applyBorder="1" applyAlignment="1" applyProtection="1">
      <alignment horizontal="right" vertical="center" wrapText="1"/>
    </xf>
    <xf numFmtId="49" fontId="2" fillId="0" borderId="8" xfId="4" quotePrefix="1" applyNumberFormat="1" applyFont="1" applyFill="1" applyBorder="1" applyAlignment="1" applyProtection="1">
      <alignment horizontal="right" vertical="center"/>
    </xf>
    <xf numFmtId="166" fontId="2" fillId="0" borderId="8" xfId="4" applyNumberFormat="1" applyFont="1" applyFill="1" applyBorder="1" applyAlignment="1" applyProtection="1">
      <alignment horizontal="right"/>
    </xf>
    <xf numFmtId="166" fontId="2" fillId="0" borderId="8" xfId="6" applyNumberFormat="1" applyFont="1" applyFill="1" applyBorder="1" applyAlignment="1" applyProtection="1">
      <alignment horizontal="right"/>
    </xf>
    <xf numFmtId="166" fontId="2" fillId="0" borderId="8" xfId="4" quotePrefix="1" applyNumberFormat="1" applyFont="1" applyFill="1" applyBorder="1" applyAlignment="1" applyProtection="1">
      <alignment horizontal="right" vertical="center" wrapText="1"/>
    </xf>
    <xf numFmtId="166" fontId="2" fillId="0" borderId="8" xfId="4" applyNumberFormat="1" applyFont="1" applyFill="1" applyBorder="1" applyProtection="1"/>
    <xf numFmtId="166" fontId="3" fillId="0" borderId="8" xfId="4" applyNumberFormat="1" applyFont="1" applyFill="1" applyBorder="1" applyAlignment="1" applyProtection="1">
      <alignment horizontal="right" vertical="center"/>
    </xf>
    <xf numFmtId="166" fontId="3" fillId="0" borderId="8" xfId="4" applyNumberFormat="1" applyFont="1" applyFill="1" applyBorder="1" applyAlignment="1" applyProtection="1">
      <alignment horizontal="right" vertical="center" wrapText="1"/>
    </xf>
    <xf numFmtId="166" fontId="3" fillId="0" borderId="8" xfId="4" applyNumberFormat="1" applyFont="1" applyFill="1" applyBorder="1" applyAlignment="1" applyProtection="1">
      <alignment horizontal="right"/>
    </xf>
    <xf numFmtId="166" fontId="3" fillId="0" borderId="8" xfId="6" applyNumberFormat="1" applyFont="1" applyFill="1" applyBorder="1" applyAlignment="1" applyProtection="1">
      <alignment horizontal="right"/>
    </xf>
    <xf numFmtId="9" fontId="2" fillId="0" borderId="0" xfId="11" applyFont="1" applyFill="1"/>
    <xf numFmtId="0" fontId="16" fillId="0" borderId="0" xfId="0" applyFont="1"/>
    <xf numFmtId="0" fontId="7" fillId="0" borderId="0" xfId="0" applyFont="1" applyBorder="1" applyAlignment="1" applyProtection="1">
      <alignment vertical="center"/>
    </xf>
    <xf numFmtId="0" fontId="7" fillId="0" borderId="9" xfId="0" applyFont="1" applyBorder="1" applyAlignment="1" applyProtection="1">
      <alignment horizontal="center" vertical="center"/>
    </xf>
    <xf numFmtId="0" fontId="7" fillId="0" borderId="8" xfId="0" applyFont="1" applyBorder="1" applyAlignment="1" applyProtection="1">
      <alignment horizontal="center" vertical="center"/>
      <protection locked="0"/>
    </xf>
    <xf numFmtId="0" fontId="3" fillId="0" borderId="8" xfId="21" applyFont="1" applyFill="1" applyBorder="1"/>
    <xf numFmtId="1" fontId="2" fillId="0" borderId="8" xfId="21" applyNumberFormat="1" applyFont="1" applyFill="1" applyBorder="1"/>
    <xf numFmtId="10" fontId="2" fillId="0" borderId="8" xfId="11" applyNumberFormat="1" applyFont="1" applyFill="1" applyBorder="1"/>
    <xf numFmtId="1" fontId="3" fillId="0" borderId="8" xfId="21" applyNumberFormat="1" applyFont="1" applyFill="1" applyBorder="1"/>
    <xf numFmtId="0" fontId="3" fillId="0" borderId="8" xfId="21" applyFont="1" applyFill="1" applyBorder="1" applyAlignment="1">
      <alignment horizontal="center" vertical="center"/>
    </xf>
    <xf numFmtId="0" fontId="8" fillId="0" borderId="8" xfId="22" applyFont="1" applyFill="1" applyBorder="1"/>
    <xf numFmtId="0" fontId="2" fillId="0" borderId="8" xfId="21" applyFont="1" applyFill="1" applyBorder="1"/>
    <xf numFmtId="1" fontId="8" fillId="0" borderId="8" xfId="22" applyNumberFormat="1" applyFont="1" applyFill="1" applyBorder="1"/>
    <xf numFmtId="49" fontId="8" fillId="0" borderId="8" xfId="22" applyNumberFormat="1" applyFont="1" applyFill="1" applyBorder="1" applyAlignment="1">
      <alignment horizontal="right"/>
    </xf>
    <xf numFmtId="2" fontId="8" fillId="0" borderId="8" xfId="22" applyNumberFormat="1" applyFont="1" applyFill="1" applyBorder="1"/>
    <xf numFmtId="2" fontId="2" fillId="0" borderId="8" xfId="21" applyNumberFormat="1" applyFont="1" applyFill="1" applyBorder="1"/>
    <xf numFmtId="171" fontId="2" fillId="0" borderId="8" xfId="21" quotePrefix="1" applyNumberFormat="1" applyFont="1" applyFill="1" applyBorder="1" applyAlignment="1">
      <alignment horizontal="right"/>
    </xf>
    <xf numFmtId="171" fontId="8" fillId="0" borderId="8" xfId="22" applyNumberFormat="1" applyFont="1" applyFill="1" applyBorder="1"/>
    <xf numFmtId="0" fontId="8" fillId="0" borderId="8" xfId="22" applyNumberFormat="1" applyFont="1" applyFill="1" applyBorder="1"/>
    <xf numFmtId="1" fontId="2" fillId="0" borderId="8" xfId="21" applyNumberFormat="1" applyFont="1" applyFill="1" applyBorder="1" applyAlignment="1">
      <alignment horizontal="right"/>
    </xf>
    <xf numFmtId="171" fontId="2" fillId="0" borderId="8" xfId="21" applyNumberFormat="1" applyFont="1" applyFill="1" applyBorder="1" applyAlignment="1">
      <alignment horizontal="right"/>
    </xf>
    <xf numFmtId="167" fontId="2" fillId="0" borderId="8" xfId="21" applyNumberFormat="1" applyFont="1" applyFill="1" applyBorder="1" applyAlignment="1">
      <alignment horizontal="right"/>
    </xf>
    <xf numFmtId="49" fontId="2" fillId="0" borderId="8" xfId="21" applyNumberFormat="1" applyFont="1" applyFill="1" applyBorder="1" applyAlignment="1">
      <alignment horizontal="right"/>
    </xf>
    <xf numFmtId="0" fontId="8" fillId="0" borderId="8" xfId="22" applyFont="1" applyFill="1" applyBorder="1" applyAlignment="1">
      <alignment horizontal="right"/>
    </xf>
    <xf numFmtId="0" fontId="7" fillId="0" borderId="8" xfId="22" applyFont="1" applyFill="1" applyBorder="1"/>
    <xf numFmtId="1" fontId="7" fillId="0" borderId="8" xfId="22" applyNumberFormat="1" applyFont="1" applyFill="1" applyBorder="1"/>
    <xf numFmtId="49" fontId="7" fillId="0" borderId="8" xfId="22" applyNumberFormat="1" applyFont="1" applyFill="1" applyBorder="1" applyAlignment="1">
      <alignment horizontal="right"/>
    </xf>
    <xf numFmtId="171" fontId="7" fillId="0" borderId="8" xfId="22" applyNumberFormat="1" applyFont="1" applyFill="1" applyBorder="1"/>
    <xf numFmtId="2" fontId="7" fillId="0" borderId="8" xfId="22" applyNumberFormat="1" applyFont="1" applyFill="1" applyBorder="1"/>
    <xf numFmtId="2" fontId="3" fillId="0" borderId="8" xfId="21" applyNumberFormat="1" applyFont="1" applyFill="1" applyBorder="1"/>
    <xf numFmtId="171" fontId="3" fillId="0" borderId="8" xfId="21" quotePrefix="1" applyNumberFormat="1" applyFont="1" applyFill="1" applyBorder="1" applyAlignment="1">
      <alignment horizontal="right"/>
    </xf>
    <xf numFmtId="167" fontId="8" fillId="0" borderId="8" xfId="22" applyNumberFormat="1" applyFont="1" applyFill="1" applyBorder="1"/>
    <xf numFmtId="0" fontId="7" fillId="0" borderId="0" xfId="7" applyFont="1" applyFill="1" applyBorder="1" applyAlignment="1">
      <alignment horizontal="center" vertical="center"/>
    </xf>
    <xf numFmtId="0" fontId="7" fillId="0" borderId="8" xfId="7" applyFont="1" applyFill="1" applyBorder="1" applyAlignment="1">
      <alignment horizontal="center" vertical="center" wrapText="1"/>
    </xf>
    <xf numFmtId="0" fontId="3" fillId="0" borderId="8" xfId="3" applyNumberFormat="1" applyFont="1" applyFill="1" applyBorder="1" applyAlignment="1">
      <alignment horizontal="center" vertical="center"/>
    </xf>
    <xf numFmtId="0" fontId="2" fillId="0" borderId="2" xfId="19" applyFont="1" applyBorder="1" applyAlignment="1">
      <alignment horizontal="center"/>
    </xf>
    <xf numFmtId="166" fontId="3" fillId="0" borderId="0" xfId="6" applyNumberFormat="1" applyFont="1" applyFill="1" applyBorder="1" applyAlignment="1" applyProtection="1">
      <alignment horizontal="right"/>
    </xf>
    <xf numFmtId="0" fontId="3" fillId="0" borderId="8" xfId="2" applyFont="1" applyFill="1" applyBorder="1" applyAlignment="1">
      <alignment horizontal="center" vertical="center"/>
    </xf>
    <xf numFmtId="0" fontId="4" fillId="0" borderId="8" xfId="1" applyFont="1" applyFill="1" applyBorder="1" applyAlignment="1">
      <alignment vertical="center" wrapText="1"/>
    </xf>
    <xf numFmtId="10" fontId="2" fillId="0" borderId="5" xfId="24" applyNumberFormat="1" applyFont="1" applyFill="1" applyBorder="1" applyAlignment="1">
      <alignment horizontal="right"/>
    </xf>
    <xf numFmtId="0" fontId="3" fillId="0" borderId="8" xfId="2" applyFont="1" applyFill="1" applyBorder="1" applyAlignment="1">
      <alignment horizontal="center" vertical="center"/>
    </xf>
    <xf numFmtId="1" fontId="3" fillId="0" borderId="8" xfId="6" applyNumberFormat="1" applyFont="1" applyFill="1" applyBorder="1" applyAlignment="1" applyProtection="1">
      <alignment horizontal="center" vertical="center" wrapText="1"/>
    </xf>
    <xf numFmtId="0" fontId="3" fillId="0" borderId="8" xfId="6" applyFont="1" applyFill="1" applyBorder="1" applyAlignment="1" applyProtection="1">
      <alignment horizontal="center" vertical="center" wrapText="1"/>
    </xf>
    <xf numFmtId="0" fontId="2" fillId="0" borderId="0" xfId="6" applyFont="1" applyFill="1" applyBorder="1" applyAlignment="1" applyProtection="1">
      <alignment horizontal="left" vertical="top" wrapText="1"/>
    </xf>
    <xf numFmtId="0" fontId="3" fillId="0" borderId="8" xfId="21" applyFont="1" applyFill="1" applyBorder="1" applyAlignment="1">
      <alignment horizontal="center" vertical="top" wrapText="1"/>
    </xf>
    <xf numFmtId="0" fontId="3" fillId="0" borderId="8" xfId="21" applyFont="1" applyFill="1" applyBorder="1" applyAlignment="1">
      <alignment horizontal="center" vertical="top"/>
    </xf>
    <xf numFmtId="166" fontId="7" fillId="0" borderId="8" xfId="4" applyNumberFormat="1" applyFont="1" applyFill="1" applyBorder="1" applyAlignment="1">
      <alignment horizontal="left" vertical="center" wrapText="1"/>
    </xf>
    <xf numFmtId="1" fontId="7" fillId="0" borderId="8" xfId="14" applyNumberFormat="1" applyFont="1" applyFill="1" applyBorder="1" applyAlignment="1">
      <alignment horizontal="center" vertical="center" wrapText="1"/>
    </xf>
    <xf numFmtId="1" fontId="7" fillId="0" borderId="8" xfId="0" applyNumberFormat="1" applyFont="1" applyFill="1" applyBorder="1" applyAlignment="1">
      <alignment horizontal="center" vertical="center" wrapText="1"/>
    </xf>
    <xf numFmtId="0" fontId="12" fillId="0" borderId="16" xfId="0" applyFont="1" applyFill="1" applyBorder="1" applyAlignment="1">
      <alignment horizontal="center" vertical="center"/>
    </xf>
    <xf numFmtId="0" fontId="12" fillId="0" borderId="8" xfId="0" applyFont="1" applyFill="1" applyBorder="1" applyAlignment="1">
      <alignment horizontal="center" vertical="center" wrapText="1"/>
    </xf>
    <xf numFmtId="0" fontId="8" fillId="2" borderId="8" xfId="0" applyFont="1" applyFill="1" applyBorder="1" applyAlignment="1">
      <alignment horizontal="center" vertical="center"/>
    </xf>
    <xf numFmtId="0" fontId="8" fillId="0" borderId="0" xfId="0" applyFont="1" applyAlignment="1">
      <alignment horizontal="center" vertical="center"/>
    </xf>
    <xf numFmtId="0" fontId="20" fillId="0" borderId="8" xfId="0" applyFont="1" applyFill="1" applyBorder="1" applyAlignment="1">
      <alignment horizontal="center" vertical="center"/>
    </xf>
    <xf numFmtId="0" fontId="16" fillId="0" borderId="0" xfId="0" applyFont="1" applyFill="1" applyAlignment="1"/>
    <xf numFmtId="1" fontId="7" fillId="0" borderId="4" xfId="27" applyNumberFormat="1" applyFont="1" applyFill="1" applyBorder="1" applyAlignment="1">
      <alignment horizontal="left" vertical="center" wrapText="1"/>
    </xf>
    <xf numFmtId="1" fontId="7" fillId="0" borderId="0" xfId="27" applyNumberFormat="1" applyFont="1" applyFill="1" applyAlignment="1">
      <alignment horizontal="left" vertical="center" wrapText="1"/>
    </xf>
    <xf numFmtId="0" fontId="7" fillId="0" borderId="0" xfId="17" quotePrefix="1" applyFont="1" applyFill="1" applyBorder="1" applyAlignment="1">
      <alignment horizontal="left" vertical="center" wrapText="1"/>
    </xf>
    <xf numFmtId="0" fontId="3" fillId="0" borderId="4" xfId="22" applyFont="1" applyBorder="1" applyAlignment="1">
      <alignment vertical="center"/>
    </xf>
    <xf numFmtId="166" fontId="8" fillId="0" borderId="8" xfId="4" applyNumberFormat="1" applyFont="1" applyFill="1" applyBorder="1" applyAlignment="1">
      <alignment horizontal="right"/>
    </xf>
    <xf numFmtId="165" fontId="8" fillId="0" borderId="8" xfId="4" applyFont="1" applyFill="1" applyBorder="1" applyAlignment="1">
      <alignment horizontal="right"/>
    </xf>
    <xf numFmtId="165" fontId="8" fillId="0" borderId="8" xfId="4" applyFont="1" applyFill="1" applyBorder="1"/>
    <xf numFmtId="49" fontId="8" fillId="0" borderId="8" xfId="20" applyNumberFormat="1" applyFont="1" applyFill="1" applyBorder="1" applyAlignment="1">
      <alignment horizontal="right"/>
    </xf>
    <xf numFmtId="171" fontId="8" fillId="0" borderId="8" xfId="20" applyNumberFormat="1" applyFont="1" applyFill="1" applyBorder="1" applyAlignment="1">
      <alignment horizontal="right"/>
    </xf>
    <xf numFmtId="171" fontId="8" fillId="0" borderId="8" xfId="20" applyNumberFormat="1" applyFont="1" applyFill="1" applyBorder="1"/>
    <xf numFmtId="2" fontId="8" fillId="0" borderId="8" xfId="20" applyNumberFormat="1" applyFont="1" applyFill="1" applyBorder="1" applyAlignment="1">
      <alignment horizontal="right"/>
    </xf>
    <xf numFmtId="2" fontId="8" fillId="0" borderId="8" xfId="20" applyNumberFormat="1" applyFont="1" applyFill="1" applyBorder="1"/>
    <xf numFmtId="172" fontId="8" fillId="0" borderId="8" xfId="20" applyNumberFormat="1" applyFont="1" applyFill="1" applyBorder="1" applyAlignment="1">
      <alignment horizontal="right"/>
    </xf>
    <xf numFmtId="1" fontId="8" fillId="0" borderId="8" xfId="20" applyNumberFormat="1" applyFont="1" applyFill="1" applyBorder="1" applyAlignment="1">
      <alignment horizontal="right"/>
    </xf>
    <xf numFmtId="2" fontId="8" fillId="0" borderId="8" xfId="1" applyNumberFormat="1" applyFont="1" applyFill="1" applyBorder="1" applyAlignment="1">
      <alignment horizontal="right"/>
    </xf>
    <xf numFmtId="49" fontId="8" fillId="0" borderId="8" xfId="1" applyNumberFormat="1" applyFont="1" applyFill="1" applyBorder="1" applyAlignment="1">
      <alignment horizontal="right"/>
    </xf>
    <xf numFmtId="166" fontId="7" fillId="0" borderId="8" xfId="4" applyNumberFormat="1" applyFont="1" applyFill="1" applyBorder="1" applyAlignment="1">
      <alignment horizontal="right"/>
    </xf>
    <xf numFmtId="165" fontId="7" fillId="0" borderId="8" xfId="4" applyFont="1" applyFill="1" applyBorder="1" applyAlignment="1">
      <alignment horizontal="right"/>
    </xf>
    <xf numFmtId="165" fontId="7" fillId="0" borderId="8" xfId="4" applyFont="1" applyFill="1" applyBorder="1" applyAlignment="1">
      <alignment horizontal="right" wrapText="1"/>
    </xf>
    <xf numFmtId="171" fontId="7" fillId="0" borderId="8" xfId="20" applyNumberFormat="1" applyFont="1" applyFill="1" applyBorder="1"/>
    <xf numFmtId="49" fontId="7" fillId="0" borderId="8" xfId="20" applyNumberFormat="1" applyFont="1" applyFill="1" applyBorder="1" applyAlignment="1">
      <alignment horizontal="right"/>
    </xf>
    <xf numFmtId="171" fontId="7" fillId="0" borderId="8" xfId="20" applyNumberFormat="1" applyFont="1" applyFill="1" applyBorder="1" applyAlignment="1">
      <alignment horizontal="right" wrapText="1"/>
    </xf>
    <xf numFmtId="170" fontId="8" fillId="0" borderId="8" xfId="11" applyNumberFormat="1" applyFont="1" applyFill="1" applyBorder="1"/>
    <xf numFmtId="9" fontId="21" fillId="0" borderId="0" xfId="11" applyFont="1" applyFill="1"/>
    <xf numFmtId="0" fontId="2" fillId="0" borderId="0" xfId="1" applyFont="1" applyFill="1" applyBorder="1" applyAlignment="1">
      <alignment vertical="top"/>
    </xf>
    <xf numFmtId="0" fontId="2" fillId="0" borderId="0" xfId="7" applyFont="1" applyFill="1" applyBorder="1"/>
    <xf numFmtId="0" fontId="2" fillId="0" borderId="0" xfId="1" applyFont="1" applyFill="1" applyBorder="1"/>
    <xf numFmtId="0" fontId="3" fillId="0" borderId="0" xfId="1" applyFont="1" applyFill="1" applyBorder="1"/>
    <xf numFmtId="0" fontId="2" fillId="0" borderId="0" xfId="25" applyFont="1" applyFill="1" applyBorder="1" applyAlignment="1" applyProtection="1">
      <alignment vertical="center"/>
      <protection locked="0"/>
    </xf>
    <xf numFmtId="0" fontId="2" fillId="0" borderId="0" xfId="25" applyFont="1" applyFill="1" applyBorder="1" applyAlignment="1" applyProtection="1">
      <alignment vertical="center" wrapText="1"/>
      <protection locked="0"/>
    </xf>
    <xf numFmtId="0" fontId="2" fillId="0" borderId="0" xfId="6" applyFont="1" applyFill="1" applyBorder="1" applyAlignment="1" applyProtection="1">
      <alignment horizontal="left"/>
    </xf>
    <xf numFmtId="1" fontId="2" fillId="0" borderId="0" xfId="6" applyNumberFormat="1" applyFont="1" applyFill="1" applyBorder="1" applyProtection="1"/>
    <xf numFmtId="0" fontId="2" fillId="0" borderId="0" xfId="6" applyFont="1" applyFill="1" applyBorder="1" applyProtection="1"/>
    <xf numFmtId="0" fontId="2" fillId="0" borderId="8" xfId="6" applyFont="1" applyFill="1" applyBorder="1" applyAlignment="1" applyProtection="1">
      <alignment horizontal="center" vertical="center"/>
    </xf>
    <xf numFmtId="0" fontId="8" fillId="0" borderId="8" xfId="0" applyFont="1" applyBorder="1" applyAlignment="1" applyProtection="1">
      <alignment horizontal="center" vertical="center"/>
    </xf>
    <xf numFmtId="0" fontId="8" fillId="0" borderId="21" xfId="0" applyFont="1" applyFill="1" applyBorder="1" applyAlignment="1" applyProtection="1">
      <alignment horizontal="center" vertical="center" wrapText="1"/>
    </xf>
    <xf numFmtId="175" fontId="2" fillId="0" borderId="0" xfId="19" applyNumberFormat="1" applyFont="1" applyFill="1" applyBorder="1"/>
    <xf numFmtId="0" fontId="2" fillId="0" borderId="8" xfId="19" applyFont="1" applyBorder="1"/>
    <xf numFmtId="0" fontId="3" fillId="0" borderId="8" xfId="19" applyFont="1" applyFill="1" applyBorder="1"/>
    <xf numFmtId="2" fontId="3" fillId="0" borderId="8" xfId="19" applyNumberFormat="1" applyFont="1" applyFill="1" applyBorder="1"/>
    <xf numFmtId="1" fontId="2" fillId="0" borderId="8" xfId="19" applyNumberFormat="1" applyFont="1" applyFill="1" applyBorder="1" applyProtection="1">
      <protection locked="0"/>
    </xf>
    <xf numFmtId="2" fontId="2" fillId="0" borderId="8" xfId="19" applyNumberFormat="1" applyFont="1" applyFill="1" applyBorder="1" applyProtection="1">
      <protection locked="0"/>
    </xf>
    <xf numFmtId="10" fontId="2" fillId="0" borderId="8" xfId="24" applyNumberFormat="1" applyFont="1" applyFill="1" applyBorder="1" applyAlignment="1">
      <alignment horizontal="right"/>
    </xf>
    <xf numFmtId="0" fontId="2" fillId="0" borderId="8" xfId="19" applyFont="1" applyBorder="1" applyAlignment="1">
      <alignment horizontal="center"/>
    </xf>
    <xf numFmtId="10" fontId="3" fillId="0" borderId="8" xfId="24" applyNumberFormat="1" applyFont="1" applyFill="1" applyBorder="1" applyAlignment="1">
      <alignment horizontal="right"/>
    </xf>
    <xf numFmtId="0" fontId="3" fillId="0" borderId="8" xfId="19" applyFont="1" applyBorder="1" applyAlignment="1">
      <alignment horizontal="left" vertical="center"/>
    </xf>
    <xf numFmtId="2" fontId="3" fillId="0" borderId="0" xfId="21" applyNumberFormat="1" applyFont="1" applyFill="1" applyBorder="1"/>
    <xf numFmtId="178" fontId="2" fillId="0" borderId="0" xfId="21" applyNumberFormat="1" applyFont="1" applyFill="1" applyBorder="1"/>
    <xf numFmtId="0" fontId="2" fillId="0" borderId="0" xfId="21" applyFont="1" applyFill="1" applyBorder="1" applyAlignment="1">
      <alignment vertical="top"/>
    </xf>
    <xf numFmtId="0" fontId="8" fillId="0" borderId="0" xfId="0" applyFont="1" applyFill="1" applyAlignment="1">
      <alignment horizontal="right" vertical="center"/>
    </xf>
    <xf numFmtId="0" fontId="7" fillId="0" borderId="0" xfId="0" applyFont="1" applyFill="1" applyAlignment="1">
      <alignment vertical="center"/>
    </xf>
    <xf numFmtId="0" fontId="7" fillId="0" borderId="0" xfId="17" quotePrefix="1" applyFont="1" applyFill="1" applyBorder="1" applyAlignment="1">
      <alignment vertical="center"/>
    </xf>
    <xf numFmtId="0" fontId="8" fillId="0" borderId="0" xfId="0" applyFont="1" applyFill="1" applyBorder="1" applyAlignment="1">
      <alignment horizontal="left" vertical="center"/>
    </xf>
    <xf numFmtId="0" fontId="8" fillId="0" borderId="0" xfId="0" applyFont="1" applyFill="1" applyAlignment="1">
      <alignment horizontal="left" vertical="center"/>
    </xf>
    <xf numFmtId="0" fontId="8" fillId="0" borderId="0" xfId="0" applyFont="1" applyFill="1" applyBorder="1" applyAlignment="1">
      <alignment vertical="center"/>
    </xf>
    <xf numFmtId="0" fontId="8" fillId="0" borderId="0" xfId="0" applyFont="1" applyFill="1" applyAlignment="1">
      <alignment vertical="center"/>
    </xf>
    <xf numFmtId="0" fontId="8" fillId="0" borderId="0" xfId="0" applyFont="1" applyFill="1" applyAlignment="1">
      <alignment horizontal="center" vertical="center"/>
    </xf>
    <xf numFmtId="43" fontId="8" fillId="0" borderId="8" xfId="0" applyNumberFormat="1" applyFont="1" applyFill="1" applyBorder="1" applyAlignment="1" applyProtection="1">
      <alignment vertical="center"/>
      <protection locked="0"/>
    </xf>
    <xf numFmtId="43" fontId="8" fillId="0" borderId="8" xfId="18" applyFont="1" applyBorder="1"/>
    <xf numFmtId="43" fontId="8" fillId="0" borderId="0" xfId="0" applyNumberFormat="1" applyFont="1" applyFill="1" applyAlignment="1">
      <alignment vertical="center"/>
    </xf>
    <xf numFmtId="43" fontId="8" fillId="3" borderId="8" xfId="18" applyFont="1" applyFill="1" applyBorder="1"/>
    <xf numFmtId="43" fontId="8" fillId="3" borderId="0" xfId="0" applyNumberFormat="1" applyFont="1" applyFill="1" applyAlignment="1">
      <alignment vertical="center"/>
    </xf>
    <xf numFmtId="43" fontId="8" fillId="4" borderId="8" xfId="18" applyFont="1" applyFill="1" applyBorder="1"/>
    <xf numFmtId="43" fontId="8" fillId="5" borderId="8" xfId="18" applyFont="1" applyFill="1" applyBorder="1"/>
    <xf numFmtId="43" fontId="8" fillId="5" borderId="0" xfId="0" applyNumberFormat="1" applyFont="1" applyFill="1" applyAlignment="1">
      <alignment vertical="center"/>
    </xf>
    <xf numFmtId="43" fontId="7" fillId="0" borderId="8" xfId="0" applyNumberFormat="1" applyFont="1" applyFill="1" applyBorder="1" applyAlignment="1" applyProtection="1">
      <alignment vertical="center"/>
      <protection locked="0"/>
    </xf>
    <xf numFmtId="43" fontId="7" fillId="0" borderId="8" xfId="18" applyFont="1" applyBorder="1"/>
    <xf numFmtId="0" fontId="8" fillId="0" borderId="0" xfId="0" applyFont="1" applyFill="1" applyAlignment="1">
      <alignment vertical="center" wrapText="1"/>
    </xf>
    <xf numFmtId="1" fontId="8" fillId="0" borderId="0" xfId="0" applyNumberFormat="1" applyFont="1" applyFill="1" applyBorder="1" applyAlignment="1">
      <alignment vertical="center"/>
    </xf>
    <xf numFmtId="167" fontId="8" fillId="0" borderId="0" xfId="0" applyNumberFormat="1" applyFont="1" applyFill="1" applyBorder="1" applyAlignment="1">
      <alignment vertical="center"/>
    </xf>
    <xf numFmtId="1" fontId="7" fillId="0" borderId="0" xfId="0" applyNumberFormat="1" applyFont="1" applyFill="1" applyBorder="1" applyAlignment="1">
      <alignment vertical="center"/>
    </xf>
    <xf numFmtId="2" fontId="2" fillId="0" borderId="0" xfId="21" applyNumberFormat="1" applyFont="1" applyBorder="1"/>
    <xf numFmtId="0" fontId="3" fillId="0" borderId="7" xfId="19" applyFont="1" applyBorder="1" applyAlignment="1">
      <alignment horizontal="left" vertical="center"/>
    </xf>
    <xf numFmtId="0" fontId="22" fillId="2" borderId="8" xfId="28" applyFill="1" applyBorder="1" applyAlignment="1">
      <alignment horizontal="left" vertical="center"/>
    </xf>
    <xf numFmtId="0" fontId="22" fillId="0" borderId="0" xfId="28" applyAlignment="1">
      <alignment horizontal="left" vertical="center"/>
    </xf>
    <xf numFmtId="0" fontId="22" fillId="0" borderId="31" xfId="28" applyFill="1" applyBorder="1" applyAlignment="1">
      <alignment horizontal="left" vertical="center"/>
    </xf>
    <xf numFmtId="0" fontId="22" fillId="0" borderId="31" xfId="28" applyFill="1" applyBorder="1" applyAlignment="1">
      <alignment horizontal="left" vertical="center" wrapText="1"/>
    </xf>
    <xf numFmtId="0" fontId="14" fillId="0" borderId="8" xfId="9" applyFont="1" applyFill="1" applyBorder="1" applyAlignment="1">
      <alignment horizontal="center" vertical="center"/>
    </xf>
    <xf numFmtId="0" fontId="12" fillId="0" borderId="8" xfId="9" applyFont="1" applyFill="1" applyBorder="1" applyAlignment="1">
      <alignment horizontal="center" vertical="center"/>
    </xf>
    <xf numFmtId="0" fontId="3" fillId="0" borderId="8" xfId="2" applyFont="1" applyFill="1" applyBorder="1" applyAlignment="1">
      <alignment horizontal="center" vertical="center"/>
    </xf>
    <xf numFmtId="0" fontId="7" fillId="0" borderId="8" xfId="6" quotePrefix="1" applyFont="1" applyFill="1" applyBorder="1" applyAlignment="1">
      <alignment horizontal="center" vertical="center"/>
    </xf>
    <xf numFmtId="0" fontId="2" fillId="0" borderId="8" xfId="25" applyFont="1" applyFill="1" applyBorder="1" applyAlignment="1" applyProtection="1">
      <alignment horizontal="left" vertical="center" wrapText="1"/>
      <protection locked="0"/>
    </xf>
    <xf numFmtId="0" fontId="2" fillId="0" borderId="0" xfId="5" applyFont="1" applyFill="1" applyBorder="1" applyAlignment="1">
      <alignment horizontal="left" vertical="top" wrapText="1"/>
    </xf>
    <xf numFmtId="0" fontId="3" fillId="0" borderId="0" xfId="5" quotePrefix="1" applyFont="1" applyFill="1" applyBorder="1" applyAlignment="1">
      <alignment horizontal="center" vertical="center"/>
    </xf>
    <xf numFmtId="0" fontId="3" fillId="0" borderId="4" xfId="5" applyFont="1" applyFill="1" applyBorder="1" applyAlignment="1">
      <alignment horizontal="center" vertical="top"/>
    </xf>
    <xf numFmtId="0" fontId="2" fillId="0" borderId="9" xfId="25" applyFont="1" applyFill="1" applyBorder="1" applyAlignment="1" applyProtection="1">
      <alignment horizontal="center" vertical="center" wrapText="1"/>
      <protection locked="0"/>
    </xf>
    <xf numFmtId="0" fontId="2" fillId="0" borderId="10" xfId="25" applyFont="1" applyFill="1" applyBorder="1" applyAlignment="1" applyProtection="1">
      <alignment horizontal="center" vertical="center" wrapText="1"/>
      <protection locked="0"/>
    </xf>
    <xf numFmtId="0" fontId="2" fillId="0" borderId="11" xfId="25" applyFont="1" applyFill="1" applyBorder="1" applyAlignment="1" applyProtection="1">
      <alignment horizontal="center" vertical="center" wrapText="1"/>
      <protection locked="0"/>
    </xf>
    <xf numFmtId="0" fontId="7" fillId="0" borderId="0" xfId="6" quotePrefix="1" applyFont="1" applyFill="1" applyBorder="1" applyAlignment="1">
      <alignment horizontal="center" vertical="center"/>
    </xf>
    <xf numFmtId="0" fontId="7" fillId="0" borderId="4" xfId="6" applyFont="1" applyFill="1" applyBorder="1" applyAlignment="1">
      <alignment horizontal="center" vertical="center"/>
    </xf>
    <xf numFmtId="0" fontId="2" fillId="2" borderId="8" xfId="25" applyFont="1" applyFill="1" applyBorder="1" applyAlignment="1" applyProtection="1">
      <alignment horizontal="left" vertical="center" wrapText="1"/>
      <protection locked="0"/>
    </xf>
    <xf numFmtId="0" fontId="8" fillId="0" borderId="8" xfId="1" applyFont="1" applyFill="1" applyBorder="1" applyAlignment="1">
      <alignment horizontal="left" vertical="center"/>
    </xf>
    <xf numFmtId="0" fontId="7" fillId="0" borderId="0" xfId="7" applyFont="1" applyFill="1" applyBorder="1" applyAlignment="1">
      <alignment horizontal="center" vertical="center"/>
    </xf>
    <xf numFmtId="0" fontId="7" fillId="0" borderId="8" xfId="3" applyNumberFormat="1" applyFont="1" applyFill="1" applyBorder="1" applyAlignment="1">
      <alignment horizontal="center" vertical="center"/>
    </xf>
    <xf numFmtId="0" fontId="7" fillId="0" borderId="8" xfId="7" applyFont="1" applyFill="1" applyBorder="1" applyAlignment="1">
      <alignment horizontal="center" vertical="center" wrapText="1"/>
    </xf>
    <xf numFmtId="0" fontId="2" fillId="0" borderId="5" xfId="25" applyFont="1" applyFill="1" applyBorder="1" applyAlignment="1" applyProtection="1">
      <alignment horizontal="left" vertical="center" wrapText="1"/>
      <protection locked="0"/>
    </xf>
    <xf numFmtId="0" fontId="2" fillId="0" borderId="0" xfId="25" applyFont="1" applyFill="1" applyBorder="1" applyAlignment="1" applyProtection="1">
      <alignment horizontal="left" vertical="center" wrapText="1"/>
      <protection locked="0"/>
    </xf>
    <xf numFmtId="0" fontId="2" fillId="0" borderId="6" xfId="1" applyFont="1" applyFill="1" applyBorder="1" applyAlignment="1">
      <alignment horizontal="left" vertical="top"/>
    </xf>
    <xf numFmtId="0" fontId="3" fillId="0" borderId="8" xfId="3" applyNumberFormat="1" applyFont="1" applyFill="1" applyBorder="1" applyAlignment="1">
      <alignment horizontal="center" vertical="center"/>
    </xf>
    <xf numFmtId="0" fontId="8" fillId="0" borderId="4" xfId="7" applyFont="1" applyFill="1" applyBorder="1" applyAlignment="1">
      <alignment horizontal="right" vertical="top"/>
    </xf>
    <xf numFmtId="0" fontId="7" fillId="0" borderId="0" xfId="1" applyFont="1" applyFill="1" applyBorder="1" applyAlignment="1">
      <alignment horizontal="center" vertical="center"/>
    </xf>
    <xf numFmtId="0" fontId="2" fillId="0" borderId="4" xfId="1" applyFont="1" applyFill="1" applyBorder="1" applyAlignment="1">
      <alignment horizontal="right" vertical="center"/>
    </xf>
    <xf numFmtId="1" fontId="3" fillId="0" borderId="8" xfId="6" applyNumberFormat="1" applyFont="1" applyFill="1" applyBorder="1" applyAlignment="1" applyProtection="1">
      <alignment horizontal="center" vertical="center" wrapText="1"/>
    </xf>
    <xf numFmtId="1" fontId="3" fillId="0" borderId="8" xfId="25" applyNumberFormat="1" applyFont="1" applyFill="1" applyBorder="1" applyAlignment="1" applyProtection="1">
      <alignment horizontal="center" vertical="center" wrapText="1"/>
    </xf>
    <xf numFmtId="1" fontId="3" fillId="0" borderId="8" xfId="6" quotePrefix="1" applyNumberFormat="1" applyFont="1" applyFill="1" applyBorder="1" applyAlignment="1" applyProtection="1">
      <alignment horizontal="center" vertical="center" wrapText="1"/>
    </xf>
    <xf numFmtId="0" fontId="3" fillId="0" borderId="8" xfId="6" quotePrefix="1" applyFont="1" applyFill="1" applyBorder="1" applyAlignment="1" applyProtection="1">
      <alignment horizontal="center" vertical="center" wrapText="1"/>
    </xf>
    <xf numFmtId="0" fontId="3" fillId="0" borderId="8" xfId="6" applyFont="1" applyFill="1" applyBorder="1" applyAlignment="1" applyProtection="1">
      <alignment horizontal="center" vertical="center" wrapText="1"/>
    </xf>
    <xf numFmtId="0" fontId="2" fillId="0" borderId="0" xfId="6" applyFont="1" applyFill="1" applyBorder="1" applyAlignment="1" applyProtection="1">
      <alignment horizontal="left" vertical="top" wrapText="1"/>
    </xf>
    <xf numFmtId="0" fontId="7" fillId="0" borderId="0" xfId="0" applyFont="1" applyBorder="1" applyAlignment="1" applyProtection="1">
      <alignment horizontal="center" vertical="top" wrapText="1"/>
    </xf>
    <xf numFmtId="0" fontId="8" fillId="0" borderId="4" xfId="0" applyFont="1" applyBorder="1" applyAlignment="1" applyProtection="1">
      <alignment horizontal="right"/>
    </xf>
    <xf numFmtId="0" fontId="7" fillId="0" borderId="0" xfId="0" applyFont="1" applyBorder="1" applyAlignment="1" applyProtection="1">
      <alignment horizontal="center" vertical="center" wrapText="1"/>
    </xf>
    <xf numFmtId="0" fontId="8" fillId="0" borderId="0" xfId="0" applyFont="1" applyBorder="1" applyAlignment="1" applyProtection="1">
      <alignment horizontal="center" vertical="center" wrapText="1"/>
    </xf>
    <xf numFmtId="0" fontId="7" fillId="0" borderId="0" xfId="19" applyFont="1" applyFill="1" applyBorder="1" applyAlignment="1">
      <alignment horizontal="center" vertical="center"/>
    </xf>
    <xf numFmtId="0" fontId="7" fillId="0" borderId="8" xfId="20" applyFont="1" applyFill="1" applyBorder="1" applyAlignment="1">
      <alignment horizontal="left" vertical="top"/>
    </xf>
    <xf numFmtId="0" fontId="8" fillId="0" borderId="8" xfId="20" applyFont="1" applyFill="1" applyBorder="1" applyAlignment="1">
      <alignment horizontal="left" vertical="center"/>
    </xf>
    <xf numFmtId="0" fontId="8" fillId="0" borderId="8" xfId="20" applyFont="1" applyFill="1" applyBorder="1" applyAlignment="1">
      <alignment horizontal="center" vertical="center" wrapText="1"/>
    </xf>
    <xf numFmtId="0" fontId="8" fillId="0" borderId="8" xfId="20" applyFont="1" applyFill="1" applyBorder="1" applyAlignment="1">
      <alignment horizontal="left" vertical="center" wrapText="1"/>
    </xf>
    <xf numFmtId="0" fontId="7" fillId="0" borderId="8" xfId="20" applyFont="1" applyFill="1" applyBorder="1" applyAlignment="1">
      <alignment horizontal="left" vertical="top" wrapText="1"/>
    </xf>
    <xf numFmtId="0" fontId="7" fillId="0" borderId="8" xfId="20" applyFont="1" applyFill="1" applyBorder="1" applyAlignment="1">
      <alignment horizontal="left" vertical="center" wrapText="1"/>
    </xf>
    <xf numFmtId="173" fontId="7" fillId="0" borderId="8" xfId="20" applyNumberFormat="1" applyFont="1" applyFill="1" applyBorder="1" applyAlignment="1">
      <alignment horizontal="center" wrapText="1"/>
    </xf>
    <xf numFmtId="0" fontId="7" fillId="0" borderId="8" xfId="20" applyFont="1" applyFill="1" applyBorder="1" applyAlignment="1">
      <alignment horizontal="left" vertical="center"/>
    </xf>
    <xf numFmtId="0" fontId="3" fillId="0" borderId="8" xfId="19" applyFont="1" applyFill="1" applyBorder="1" applyAlignment="1">
      <alignment horizontal="center" vertical="top" wrapText="1"/>
    </xf>
    <xf numFmtId="0" fontId="3" fillId="0" borderId="4" xfId="19" applyFont="1" applyFill="1" applyBorder="1" applyAlignment="1">
      <alignment horizontal="center" vertical="center"/>
    </xf>
    <xf numFmtId="0" fontId="3" fillId="0" borderId="8" xfId="19" applyFont="1" applyFill="1" applyBorder="1" applyAlignment="1">
      <alignment horizontal="center" vertical="center"/>
    </xf>
    <xf numFmtId="0" fontId="3" fillId="0" borderId="8" xfId="19" applyFont="1" applyFill="1" applyBorder="1" applyAlignment="1">
      <alignment horizontal="center" vertical="top"/>
    </xf>
    <xf numFmtId="2" fontId="3" fillId="0" borderId="8" xfId="19" applyNumberFormat="1" applyFont="1" applyFill="1" applyBorder="1" applyAlignment="1">
      <alignment horizontal="center" vertical="top" wrapText="1"/>
    </xf>
    <xf numFmtId="164" fontId="3" fillId="0" borderId="8" xfId="23" applyFont="1" applyFill="1" applyBorder="1" applyAlignment="1">
      <alignment horizontal="center" vertical="center"/>
    </xf>
    <xf numFmtId="0" fontId="2" fillId="0" borderId="8" xfId="19" applyFont="1" applyFill="1" applyBorder="1" applyAlignment="1">
      <alignment horizontal="center" vertical="center"/>
    </xf>
    <xf numFmtId="0" fontId="2" fillId="0" borderId="8" xfId="19" applyFont="1" applyFill="1" applyBorder="1" applyAlignment="1">
      <alignment horizontal="left" vertical="center" wrapText="1"/>
    </xf>
    <xf numFmtId="0" fontId="2" fillId="0" borderId="8" xfId="19" applyFont="1" applyFill="1" applyBorder="1" applyAlignment="1">
      <alignment horizontal="center" vertical="center" wrapText="1"/>
    </xf>
    <xf numFmtId="0" fontId="2" fillId="0" borderId="8" xfId="19" applyFont="1" applyFill="1" applyBorder="1" applyAlignment="1">
      <alignment horizontal="left" vertical="center"/>
    </xf>
    <xf numFmtId="0" fontId="2" fillId="0" borderId="8" xfId="19" applyFont="1" applyBorder="1" applyAlignment="1">
      <alignment horizontal="center" vertical="center"/>
    </xf>
    <xf numFmtId="0" fontId="3" fillId="0" borderId="8" xfId="19" applyFont="1" applyFill="1" applyBorder="1" applyAlignment="1">
      <alignment horizontal="left" vertical="center"/>
    </xf>
    <xf numFmtId="0" fontId="2" fillId="0" borderId="7" xfId="22" applyFont="1" applyFill="1" applyBorder="1" applyAlignment="1">
      <alignment horizontal="center" vertical="center" wrapText="1"/>
    </xf>
    <xf numFmtId="0" fontId="2" fillId="0" borderId="3" xfId="22" applyFont="1" applyFill="1" applyBorder="1" applyAlignment="1">
      <alignment horizontal="center" vertical="center" wrapText="1"/>
    </xf>
    <xf numFmtId="0" fontId="2" fillId="0" borderId="7" xfId="22" applyFont="1" applyFill="1" applyBorder="1" applyAlignment="1">
      <alignment horizontal="left" vertical="top" wrapText="1"/>
    </xf>
    <xf numFmtId="0" fontId="2" fillId="0" borderId="3" xfId="22" applyFont="1" applyFill="1" applyBorder="1" applyAlignment="1">
      <alignment horizontal="left" vertical="top" wrapText="1"/>
    </xf>
    <xf numFmtId="0" fontId="3" fillId="0" borderId="4" xfId="22" applyFont="1" applyFill="1" applyBorder="1" applyAlignment="1">
      <alignment horizontal="center" vertical="center"/>
    </xf>
    <xf numFmtId="173" fontId="3" fillId="0" borderId="9" xfId="22" applyNumberFormat="1" applyFont="1" applyFill="1" applyBorder="1" applyAlignment="1">
      <alignment horizontal="center" vertical="center"/>
    </xf>
    <xf numFmtId="173" fontId="3" fillId="0" borderId="10" xfId="22" applyNumberFormat="1" applyFont="1" applyFill="1" applyBorder="1" applyAlignment="1">
      <alignment horizontal="center" vertical="center"/>
    </xf>
    <xf numFmtId="173" fontId="3" fillId="0" borderId="11" xfId="22" applyNumberFormat="1" applyFont="1" applyFill="1" applyBorder="1" applyAlignment="1">
      <alignment horizontal="center" vertical="center"/>
    </xf>
    <xf numFmtId="0" fontId="3" fillId="0" borderId="7" xfId="20" applyFont="1" applyFill="1" applyBorder="1" applyAlignment="1">
      <alignment horizontal="left" vertical="center"/>
    </xf>
    <xf numFmtId="0" fontId="3" fillId="0" borderId="3" xfId="20" applyFont="1" applyFill="1" applyBorder="1" applyAlignment="1">
      <alignment horizontal="left" vertical="center"/>
    </xf>
    <xf numFmtId="173" fontId="3" fillId="0" borderId="9" xfId="22" applyNumberFormat="1" applyFont="1" applyFill="1" applyBorder="1" applyAlignment="1">
      <alignment horizontal="center" vertical="center" wrapText="1"/>
    </xf>
    <xf numFmtId="173" fontId="3" fillId="0" borderId="10" xfId="22" applyNumberFormat="1" applyFont="1" applyFill="1" applyBorder="1" applyAlignment="1">
      <alignment horizontal="center" vertical="center" wrapText="1"/>
    </xf>
    <xf numFmtId="173" fontId="3" fillId="0" borderId="11" xfId="22" applyNumberFormat="1" applyFont="1" applyFill="1" applyBorder="1" applyAlignment="1">
      <alignment horizontal="center" vertical="center" wrapText="1"/>
    </xf>
    <xf numFmtId="0" fontId="3" fillId="0" borderId="7" xfId="22" applyFont="1" applyFill="1" applyBorder="1" applyAlignment="1">
      <alignment horizontal="left" vertical="top" wrapText="1"/>
    </xf>
    <xf numFmtId="0" fontId="3" fillId="0" borderId="3" xfId="22" applyFont="1" applyFill="1" applyBorder="1" applyAlignment="1">
      <alignment horizontal="left" vertical="top" wrapText="1"/>
    </xf>
    <xf numFmtId="0" fontId="3" fillId="0" borderId="7" xfId="22" applyFont="1" applyFill="1" applyBorder="1" applyAlignment="1">
      <alignment horizontal="center" vertical="center" wrapText="1"/>
    </xf>
    <xf numFmtId="0" fontId="3" fillId="0" borderId="3" xfId="22" applyFont="1" applyFill="1" applyBorder="1" applyAlignment="1">
      <alignment horizontal="center" vertical="center" wrapText="1"/>
    </xf>
    <xf numFmtId="0" fontId="2" fillId="0" borderId="0" xfId="21" applyFont="1" applyAlignment="1">
      <alignment horizontal="left" vertical="center" wrapText="1"/>
    </xf>
    <xf numFmtId="0" fontId="0" fillId="0" borderId="0" xfId="0" applyAlignment="1">
      <alignment wrapText="1"/>
    </xf>
    <xf numFmtId="0" fontId="3" fillId="0" borderId="8" xfId="21" applyFont="1" applyFill="1" applyBorder="1" applyAlignment="1">
      <alignment horizontal="center" vertical="top" wrapText="1"/>
    </xf>
    <xf numFmtId="0" fontId="3" fillId="0" borderId="8" xfId="21" applyFont="1" applyFill="1" applyBorder="1" applyAlignment="1">
      <alignment horizontal="center" vertical="top"/>
    </xf>
    <xf numFmtId="0" fontId="2" fillId="0" borderId="2" xfId="19" applyFont="1" applyFill="1" applyBorder="1" applyAlignment="1">
      <alignment horizontal="center" vertical="center"/>
    </xf>
    <xf numFmtId="0" fontId="2" fillId="0" borderId="1" xfId="19" applyFont="1" applyFill="1" applyBorder="1" applyAlignment="1">
      <alignment horizontal="left" vertical="center" wrapText="1"/>
    </xf>
    <xf numFmtId="0" fontId="3" fillId="0" borderId="7" xfId="19" applyFont="1" applyFill="1" applyBorder="1" applyAlignment="1">
      <alignment horizontal="center" vertical="center"/>
    </xf>
    <xf numFmtId="0" fontId="3" fillId="0" borderId="1" xfId="19" applyFont="1" applyFill="1" applyBorder="1" applyAlignment="1">
      <alignment horizontal="center" vertical="center"/>
    </xf>
    <xf numFmtId="0" fontId="3" fillId="0" borderId="3" xfId="19" applyFont="1" applyFill="1" applyBorder="1" applyAlignment="1">
      <alignment horizontal="center" vertical="center"/>
    </xf>
    <xf numFmtId="0" fontId="2" fillId="0" borderId="2" xfId="19" applyFont="1" applyFill="1" applyBorder="1" applyAlignment="1">
      <alignment horizontal="center" vertical="center" wrapText="1"/>
    </xf>
    <xf numFmtId="0" fontId="2" fillId="0" borderId="1" xfId="19" applyFont="1" applyFill="1" applyBorder="1" applyAlignment="1">
      <alignment horizontal="left" vertical="center"/>
    </xf>
    <xf numFmtId="0" fontId="2" fillId="0" borderId="2" xfId="19" applyFont="1" applyFill="1" applyBorder="1" applyAlignment="1">
      <alignment horizontal="left" vertical="center" wrapText="1"/>
    </xf>
    <xf numFmtId="0" fontId="3" fillId="0" borderId="1" xfId="19" applyFont="1" applyFill="1" applyBorder="1" applyAlignment="1">
      <alignment horizontal="left" vertical="center" wrapText="1"/>
    </xf>
    <xf numFmtId="0" fontId="3" fillId="0" borderId="4" xfId="22" applyFont="1" applyBorder="1" applyAlignment="1">
      <alignment horizontal="center" vertical="center" wrapText="1"/>
    </xf>
    <xf numFmtId="0" fontId="2" fillId="0" borderId="0" xfId="21" applyFont="1" applyFill="1" applyBorder="1" applyAlignment="1">
      <alignment horizontal="left" vertical="center" wrapText="1"/>
    </xf>
    <xf numFmtId="0" fontId="8" fillId="0" borderId="0" xfId="17" applyFont="1" applyFill="1" applyBorder="1" applyAlignment="1">
      <alignment horizontal="left" vertical="center"/>
    </xf>
    <xf numFmtId="166" fontId="7" fillId="0" borderId="8" xfId="4" applyNumberFormat="1" applyFont="1" applyFill="1" applyBorder="1" applyAlignment="1">
      <alignment horizontal="left" vertical="center" wrapText="1"/>
    </xf>
    <xf numFmtId="166" fontId="7" fillId="0" borderId="8" xfId="4" applyNumberFormat="1" applyFont="1" applyFill="1" applyBorder="1" applyAlignment="1">
      <alignment horizontal="center" vertical="center" wrapText="1"/>
    </xf>
    <xf numFmtId="1" fontId="7" fillId="0" borderId="29" xfId="14" applyNumberFormat="1" applyFont="1" applyFill="1" applyBorder="1" applyAlignment="1">
      <alignment horizontal="center" vertical="center" wrapText="1"/>
    </xf>
    <xf numFmtId="1" fontId="7" fillId="0" borderId="10" xfId="14" applyNumberFormat="1" applyFont="1" applyFill="1" applyBorder="1" applyAlignment="1">
      <alignment horizontal="center" vertical="center" wrapText="1"/>
    </xf>
    <xf numFmtId="1" fontId="7" fillId="0" borderId="30" xfId="14" applyNumberFormat="1" applyFont="1" applyFill="1" applyBorder="1" applyAlignment="1">
      <alignment horizontal="center" vertical="center" wrapText="1"/>
    </xf>
    <xf numFmtId="1" fontId="7" fillId="0" borderId="8" xfId="14" applyNumberFormat="1" applyFont="1" applyFill="1" applyBorder="1" applyAlignment="1">
      <alignment horizontal="center" vertical="center" wrapText="1"/>
    </xf>
    <xf numFmtId="1" fontId="7" fillId="0" borderId="9" xfId="27" applyNumberFormat="1" applyFont="1" applyFill="1" applyBorder="1" applyAlignment="1">
      <alignment horizontal="center"/>
    </xf>
    <xf numFmtId="1" fontId="7" fillId="0" borderId="10" xfId="27" applyNumberFormat="1" applyFont="1" applyFill="1" applyBorder="1" applyAlignment="1">
      <alignment horizontal="center"/>
    </xf>
    <xf numFmtId="1" fontId="7" fillId="0" borderId="11" xfId="27" applyNumberFormat="1" applyFont="1" applyFill="1" applyBorder="1" applyAlignment="1">
      <alignment horizontal="center"/>
    </xf>
    <xf numFmtId="1" fontId="7" fillId="0" borderId="8" xfId="27" applyNumberFormat="1" applyFont="1" applyFill="1" applyBorder="1" applyAlignment="1">
      <alignment horizontal="center"/>
    </xf>
    <xf numFmtId="0" fontId="7" fillId="0" borderId="9" xfId="13" applyFont="1" applyFill="1" applyBorder="1" applyAlignment="1">
      <alignment horizontal="center" vertical="center"/>
    </xf>
    <xf numFmtId="0" fontId="7" fillId="0" borderId="10" xfId="13" applyFont="1" applyFill="1" applyBorder="1" applyAlignment="1">
      <alignment horizontal="center" vertical="center"/>
    </xf>
    <xf numFmtId="0" fontId="7" fillId="0" borderId="11" xfId="13" applyFont="1" applyFill="1" applyBorder="1" applyAlignment="1">
      <alignment horizontal="center" vertical="center"/>
    </xf>
    <xf numFmtId="1" fontId="7" fillId="0" borderId="8" xfId="0" applyNumberFormat="1" applyFont="1" applyFill="1" applyBorder="1" applyAlignment="1">
      <alignment horizontal="center" vertical="center" wrapText="1"/>
    </xf>
    <xf numFmtId="1" fontId="7" fillId="0" borderId="26" xfId="14" applyNumberFormat="1" applyFont="1" applyFill="1" applyBorder="1" applyAlignment="1">
      <alignment horizontal="center" vertical="center" wrapText="1"/>
    </xf>
    <xf numFmtId="1" fontId="7" fillId="0" borderId="27" xfId="14" applyNumberFormat="1" applyFont="1" applyFill="1" applyBorder="1" applyAlignment="1">
      <alignment horizontal="center" vertical="center" wrapText="1"/>
    </xf>
    <xf numFmtId="1" fontId="7" fillId="0" borderId="28" xfId="14" applyNumberFormat="1" applyFont="1" applyFill="1" applyBorder="1" applyAlignment="1">
      <alignment horizontal="center" vertical="center" wrapText="1"/>
    </xf>
    <xf numFmtId="0" fontId="7" fillId="0" borderId="9" xfId="13" applyFont="1" applyFill="1" applyBorder="1" applyAlignment="1">
      <alignment horizontal="center" vertical="center" wrapText="1"/>
    </xf>
    <xf numFmtId="0" fontId="7" fillId="0" borderId="10" xfId="13" applyFont="1" applyFill="1" applyBorder="1" applyAlignment="1">
      <alignment horizontal="center" vertical="center" wrapText="1"/>
    </xf>
    <xf numFmtId="0" fontId="7" fillId="0" borderId="11" xfId="13" applyFont="1" applyFill="1" applyBorder="1" applyAlignment="1">
      <alignment horizontal="center" vertical="center" wrapText="1"/>
    </xf>
    <xf numFmtId="1" fontId="7" fillId="0" borderId="6" xfId="27" applyNumberFormat="1" applyFont="1" applyFill="1" applyBorder="1" applyAlignment="1">
      <alignment horizontal="center" vertical="center" wrapText="1"/>
    </xf>
    <xf numFmtId="1" fontId="7" fillId="0" borderId="0" xfId="27" applyNumberFormat="1" applyFont="1" applyFill="1" applyAlignment="1">
      <alignment horizontal="center" vertical="center" wrapText="1"/>
    </xf>
    <xf numFmtId="1" fontId="7" fillId="0" borderId="4" xfId="27" applyNumberFormat="1" applyFont="1" applyFill="1" applyBorder="1" applyAlignment="1">
      <alignment horizontal="center" vertical="center" wrapText="1"/>
    </xf>
    <xf numFmtId="0" fontId="7" fillId="0" borderId="9" xfId="13" applyFont="1" applyFill="1" applyBorder="1" applyAlignment="1">
      <alignment horizontal="center" vertical="top" wrapText="1"/>
    </xf>
    <xf numFmtId="0" fontId="7" fillId="0" borderId="10" xfId="13" applyFont="1" applyFill="1" applyBorder="1" applyAlignment="1">
      <alignment horizontal="center" vertical="top" wrapText="1"/>
    </xf>
    <xf numFmtId="0" fontId="7" fillId="0" borderId="11" xfId="13" applyFont="1" applyFill="1" applyBorder="1" applyAlignment="1">
      <alignment horizontal="center" vertical="top" wrapText="1"/>
    </xf>
    <xf numFmtId="0" fontId="7" fillId="0" borderId="9" xfId="13" applyFont="1" applyFill="1" applyBorder="1" applyAlignment="1">
      <alignment horizontal="center" vertical="top"/>
    </xf>
    <xf numFmtId="0" fontId="7" fillId="0" borderId="10" xfId="13" applyFont="1" applyFill="1" applyBorder="1" applyAlignment="1">
      <alignment horizontal="center" vertical="top"/>
    </xf>
    <xf numFmtId="0" fontId="7" fillId="0" borderId="11" xfId="13" applyFont="1" applyFill="1" applyBorder="1" applyAlignment="1">
      <alignment horizontal="center" vertical="top"/>
    </xf>
  </cellXfs>
  <cellStyles count="29">
    <cellStyle name="Comma" xfId="8" builtinId="3"/>
    <cellStyle name="Comma 2" xfId="18"/>
    <cellStyle name="Comma 2 5" xfId="4"/>
    <cellStyle name="Currency 2 2" xfId="23"/>
    <cellStyle name="Excel Built-in Normal" xfId="14"/>
    <cellStyle name="Hyperlink" xfId="28" builtinId="8"/>
    <cellStyle name="Normal" xfId="0" builtinId="0"/>
    <cellStyle name="Normal 10 2" xfId="12"/>
    <cellStyle name="Normal 10 2 2" xfId="7"/>
    <cellStyle name="Normal 10 2 3" xfId="27"/>
    <cellStyle name="Normal 10 3" xfId="5"/>
    <cellStyle name="Normal 11" xfId="9"/>
    <cellStyle name="Normal 12" xfId="19"/>
    <cellStyle name="Normal 2" xfId="10"/>
    <cellStyle name="Normal 2 10 2" xfId="13"/>
    <cellStyle name="Normal 2 2 2" xfId="17"/>
    <cellStyle name="Normal 2 2 2 2" xfId="21"/>
    <cellStyle name="Normal 2 4 2" xfId="26"/>
    <cellStyle name="Normal 2 5 3" xfId="6"/>
    <cellStyle name="Normal 3 2 2" xfId="1"/>
    <cellStyle name="Normal 3 5" xfId="22"/>
    <cellStyle name="Normal 4" xfId="20"/>
    <cellStyle name="Normal 5 2" xfId="25"/>
    <cellStyle name="Normal 7" xfId="2"/>
    <cellStyle name="Normal 8" xfId="3"/>
    <cellStyle name="Percent" xfId="11" builtinId="5"/>
    <cellStyle name="Percent 2 15 2" xfId="16"/>
    <cellStyle name="Percent 2 2 2" xfId="24"/>
    <cellStyle name="Percent 4" xfId="15"/>
  </cellStyles>
  <dxfs count="7">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b val="0"/>
        <strike val="0"/>
        <outline val="0"/>
        <shadow val="0"/>
        <u val="none"/>
        <vertAlign val="baseline"/>
        <sz val="10"/>
        <name val="Arial"/>
        <scheme val="none"/>
      </font>
      <fill>
        <patternFill patternType="none">
          <fgColor indexed="64"/>
          <bgColor auto="1"/>
        </patternFill>
      </fill>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id="1" name="Table13" displayName="Table13" ref="A3:B19" totalsRowShown="0" headerRowDxfId="6" dataDxfId="4" headerRowBorderDxfId="5" tableBorderDxfId="3" totalsRowBorderDxfId="2" headerRowCellStyle="Percent 2 2 2">
  <autoFilter ref="A3:B19">
    <filterColumn colId="0" hiddenButton="1"/>
    <filterColumn colId="1" hiddenButton="1"/>
  </autoFilter>
  <tableColumns count="2">
    <tableColumn id="1" name="Table No. " dataDxfId="1"/>
    <tableColumn id="2" name="Particular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externalLinkPath" Target="/Life%20dept.%20Jan%202007/Life%20Statistics%20Formats/March,%202008%20quarter.xls" TargetMode="External"/><Relationship Id="rId2" Type="http://schemas.openxmlformats.org/officeDocument/2006/relationships/externalLinkPath" Target="/Life%20dept.%20Jan%202007/Life%20Statistics%20Formats/June,%202007%20quarter.xls" TargetMode="External"/><Relationship Id="rId1" Type="http://schemas.openxmlformats.org/officeDocument/2006/relationships/externalLinkPath" Target="/Life%20dept.%20Jan%202007/Life%20Statistics%20Formats/December,%202007%20quarter.xls" TargetMode="External"/><Relationship Id="rId5" Type="http://schemas.openxmlformats.org/officeDocument/2006/relationships/printerSettings" Target="../printerSettings/printerSettings2.bin"/><Relationship Id="rId4" Type="http://schemas.openxmlformats.org/officeDocument/2006/relationships/externalLinkPath" Target="/Life%20dept.%20Jan%202007/Life%20Statistics%20Formats/September,%202007%20quarter.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9"/>
  <sheetViews>
    <sheetView zoomScaleNormal="100" workbookViewId="0">
      <pane xSplit="1" ySplit="4" topLeftCell="B5" activePane="bottomRight" state="frozen"/>
      <selection pane="topRight" activeCell="B1" sqref="B1"/>
      <selection pane="bottomLeft" activeCell="A5" sqref="A5"/>
      <selection pane="bottomRight" activeCell="B5" sqref="B5"/>
    </sheetView>
  </sheetViews>
  <sheetFormatPr defaultColWidth="9.1796875" defaultRowHeight="14.5" x14ac:dyDescent="0.35"/>
  <cols>
    <col min="1" max="1" width="23.81640625" style="98" customWidth="1"/>
    <col min="2" max="2" width="88.54296875" style="98" customWidth="1"/>
    <col min="3" max="16384" width="9.1796875" style="98"/>
  </cols>
  <sheetData>
    <row r="1" spans="1:2" x14ac:dyDescent="0.35">
      <c r="A1" s="475" t="s">
        <v>300</v>
      </c>
      <c r="B1" s="475"/>
    </row>
    <row r="2" spans="1:2" x14ac:dyDescent="0.35">
      <c r="A2" s="476" t="s">
        <v>290</v>
      </c>
      <c r="B2" s="476"/>
    </row>
    <row r="3" spans="1:2" s="397" customFormat="1" ht="89.25" customHeight="1" x14ac:dyDescent="0.35">
      <c r="A3" s="393" t="s">
        <v>403</v>
      </c>
      <c r="B3" s="396" t="s">
        <v>201</v>
      </c>
    </row>
    <row r="4" spans="1:2" x14ac:dyDescent="0.35">
      <c r="A4" s="117"/>
      <c r="B4" s="396" t="s">
        <v>291</v>
      </c>
    </row>
    <row r="5" spans="1:2" x14ac:dyDescent="0.35">
      <c r="A5" s="394">
        <v>90</v>
      </c>
      <c r="B5" s="471" t="s">
        <v>392</v>
      </c>
    </row>
    <row r="6" spans="1:2" x14ac:dyDescent="0.35">
      <c r="A6" s="395">
        <v>91</v>
      </c>
      <c r="B6" s="472" t="s">
        <v>393</v>
      </c>
    </row>
    <row r="7" spans="1:2" x14ac:dyDescent="0.35">
      <c r="A7" s="395">
        <v>92</v>
      </c>
      <c r="B7" s="472" t="s">
        <v>394</v>
      </c>
    </row>
    <row r="8" spans="1:2" x14ac:dyDescent="0.35">
      <c r="A8" s="395">
        <v>93</v>
      </c>
      <c r="B8" s="472" t="s">
        <v>395</v>
      </c>
    </row>
    <row r="9" spans="1:2" x14ac:dyDescent="0.35">
      <c r="A9" s="395">
        <v>94</v>
      </c>
      <c r="B9" s="472" t="s">
        <v>396</v>
      </c>
    </row>
    <row r="10" spans="1:2" x14ac:dyDescent="0.35">
      <c r="A10" s="395">
        <v>95</v>
      </c>
      <c r="B10" s="472" t="s">
        <v>397</v>
      </c>
    </row>
    <row r="11" spans="1:2" x14ac:dyDescent="0.35">
      <c r="A11" s="395">
        <v>96</v>
      </c>
      <c r="B11" s="472" t="s">
        <v>398</v>
      </c>
    </row>
    <row r="12" spans="1:2" x14ac:dyDescent="0.35">
      <c r="A12" s="395">
        <v>97</v>
      </c>
      <c r="B12" s="472" t="s">
        <v>399</v>
      </c>
    </row>
    <row r="13" spans="1:2" x14ac:dyDescent="0.35">
      <c r="A13" s="395">
        <v>98</v>
      </c>
      <c r="B13" s="472" t="s">
        <v>400</v>
      </c>
    </row>
    <row r="14" spans="1:2" x14ac:dyDescent="0.35">
      <c r="A14" s="395">
        <v>99</v>
      </c>
      <c r="B14" s="472" t="s">
        <v>401</v>
      </c>
    </row>
    <row r="15" spans="1:2" x14ac:dyDescent="0.35">
      <c r="A15" s="395">
        <v>100</v>
      </c>
      <c r="B15" s="472" t="s">
        <v>402</v>
      </c>
    </row>
    <row r="16" spans="1:2" x14ac:dyDescent="0.35">
      <c r="A16" s="392">
        <v>101</v>
      </c>
      <c r="B16" s="473" t="s">
        <v>379</v>
      </c>
    </row>
    <row r="17" spans="1:2" x14ac:dyDescent="0.35">
      <c r="A17" s="392">
        <v>102</v>
      </c>
      <c r="B17" s="473" t="s">
        <v>375</v>
      </c>
    </row>
    <row r="18" spans="1:2" x14ac:dyDescent="0.35">
      <c r="A18" s="392">
        <v>103</v>
      </c>
      <c r="B18" s="473" t="s">
        <v>374</v>
      </c>
    </row>
    <row r="19" spans="1:2" ht="29" x14ac:dyDescent="0.35">
      <c r="A19" s="392">
        <v>104</v>
      </c>
      <c r="B19" s="474" t="s">
        <v>373</v>
      </c>
    </row>
  </sheetData>
  <mergeCells count="2">
    <mergeCell ref="A1:B1"/>
    <mergeCell ref="A2:B2"/>
  </mergeCells>
  <hyperlinks>
    <hyperlink ref="B5" location="'90'!A1" display="NUMBER OF INDIVIDUAL AGENTS OF LIFE INSURERS"/>
    <hyperlink ref="B6" location="'91'!A1" display="NUMBER OF CORPORATE AGENTS  OF LIFE INSURERS "/>
    <hyperlink ref="B7" location="'92'!A1" display="NUMBER OF MICRO INSURANCE AGENTS (LIFE) - INSURER-WISE"/>
    <hyperlink ref="B8" location="'93'!A1" display="AVERAGE NUMBER OF INDIVIDUAL POLICIES SOLD BY INDIVIDUAL AND CORPORATE AGENTS"/>
    <hyperlink ref="B9" location="'94'!A1" display="AVERAGE NEW BUSINESS PREMIUM INCOME PER INDIVIDUAL AND CORPORATE AGENTS"/>
    <hyperlink ref="B10" location="'95'!A1" display="AVERAGE  PREMIUM INCOME PER POLICY FOR INDIVIDUAL AND CORPORATE AGENTS"/>
    <hyperlink ref="B11" location="'96'!A1" display="INSURER-WISE STATE-WISE  DISTRIBUTION OF INDIVIDUAL AGENTS OF LIFE INSURERS"/>
    <hyperlink ref="B12" location="'97'!A1" display="STATE-WISE NUMBER OF REGISTERED BROKERS"/>
    <hyperlink ref="B13" location="'98'!A1" display="STATE WISE NUMBER OF INSURANCE MARKETING FIRMS                     "/>
    <hyperlink ref="B14" location="'99'!A1" display="CHANNEL-WISE - LIFE INSURANCE - INDIVIDUAL NEW BUSINESS"/>
    <hyperlink ref="B15" location="'100'!A1" display="CHANNEL-WISE -  INSURER WISE - LIFE INSURANCE INDIVIDUAL NEW BUSINESS (2023-24)"/>
    <hyperlink ref="B16" location="'101'!A1" display="CHANNEL WISE - LIFE INSURANCE GROUP NEW BUSINESS"/>
    <hyperlink ref="B17" location="'102'!A1" display=" CHANNEL-WISE INSURER-WISE LIFE INSURANCE - GROUP NEW BUSINESS (2023-24)"/>
    <hyperlink ref="B18" location="'103'!A1" display="CHANNEL-WISE GENERAL INSURANCE BUSINESS"/>
    <hyperlink ref="B19" location="'104'!A1" display="CHANNEL WISE - HEALTH INSURANCE BUSINESS (EXCLUDING TRAVEL AND PERSONAL ACCIDENT INSURANCE)"/>
  </hyperlink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Y31"/>
  <sheetViews>
    <sheetView tabSelected="1" workbookViewId="0">
      <pane xSplit="2" ySplit="3" topLeftCell="C25" activePane="bottomRight" state="frozen"/>
      <selection pane="topRight" activeCell="C1" sqref="C1"/>
      <selection pane="bottomLeft" activeCell="A4" sqref="A4"/>
      <selection pane="bottomRight" activeCell="A2" sqref="A2:K2"/>
    </sheetView>
  </sheetViews>
  <sheetFormatPr defaultRowHeight="14.5" x14ac:dyDescent="0.35"/>
  <cols>
    <col min="1" max="1" width="5.7265625" bestFit="1" customWidth="1"/>
    <col min="2" max="2" width="16.453125" style="202" bestFit="1" customWidth="1"/>
    <col min="3" max="4" width="7.26953125" customWidth="1"/>
    <col min="5" max="5" width="8.54296875" customWidth="1"/>
    <col min="6" max="6" width="7.7265625" customWidth="1"/>
    <col min="7" max="9" width="6.26953125" customWidth="1"/>
  </cols>
  <sheetData>
    <row r="1" spans="1:25" ht="16.5" customHeight="1" x14ac:dyDescent="0.35">
      <c r="A1" s="508" t="s">
        <v>389</v>
      </c>
      <c r="B1" s="508"/>
      <c r="C1" s="508"/>
      <c r="D1" s="508"/>
      <c r="E1" s="508"/>
      <c r="F1" s="508"/>
      <c r="G1" s="508"/>
      <c r="H1" s="508"/>
      <c r="I1" s="508"/>
      <c r="J1" s="508"/>
      <c r="K1" s="508"/>
    </row>
    <row r="2" spans="1:25" ht="14.65" customHeight="1" x14ac:dyDescent="0.35">
      <c r="A2" s="509" t="s">
        <v>302</v>
      </c>
      <c r="B2" s="509"/>
      <c r="C2" s="509"/>
      <c r="D2" s="509"/>
      <c r="E2" s="509"/>
      <c r="F2" s="509"/>
      <c r="G2" s="509"/>
      <c r="H2" s="509"/>
      <c r="I2" s="509"/>
      <c r="J2" s="509"/>
      <c r="K2" s="509"/>
    </row>
    <row r="3" spans="1:25" x14ac:dyDescent="0.35">
      <c r="A3" s="170" t="s">
        <v>1</v>
      </c>
      <c r="B3" s="171" t="s">
        <v>303</v>
      </c>
      <c r="C3" s="172">
        <v>2016</v>
      </c>
      <c r="D3" s="173">
        <v>2017</v>
      </c>
      <c r="E3" s="173">
        <v>2018</v>
      </c>
      <c r="F3" s="173">
        <v>2019</v>
      </c>
      <c r="G3" s="173">
        <v>2020</v>
      </c>
      <c r="H3" s="173">
        <v>2021</v>
      </c>
      <c r="I3" s="346">
        <v>2022</v>
      </c>
      <c r="J3" s="173">
        <v>2023</v>
      </c>
      <c r="K3" s="347">
        <v>2024</v>
      </c>
      <c r="L3" s="175"/>
      <c r="M3" s="175"/>
      <c r="N3" s="176"/>
      <c r="O3" s="176"/>
      <c r="P3" s="176"/>
      <c r="Q3" s="177"/>
      <c r="R3" s="177"/>
      <c r="S3" s="178"/>
      <c r="T3" s="175"/>
      <c r="U3" s="176"/>
      <c r="V3" s="176"/>
      <c r="W3" s="176"/>
      <c r="X3" s="177"/>
      <c r="Y3" s="177"/>
    </row>
    <row r="4" spans="1:25" x14ac:dyDescent="0.35">
      <c r="A4" s="433">
        <v>1</v>
      </c>
      <c r="B4" s="180" t="s">
        <v>229</v>
      </c>
      <c r="C4" s="181" t="s">
        <v>42</v>
      </c>
      <c r="D4" s="182">
        <v>3</v>
      </c>
      <c r="E4" s="182">
        <v>6</v>
      </c>
      <c r="F4" s="183">
        <v>7</v>
      </c>
      <c r="G4" s="183">
        <v>8</v>
      </c>
      <c r="H4" s="183">
        <v>12</v>
      </c>
      <c r="I4" s="184">
        <v>15</v>
      </c>
      <c r="J4" s="185">
        <v>16</v>
      </c>
      <c r="K4" s="186">
        <v>17</v>
      </c>
      <c r="L4" s="187"/>
      <c r="M4" s="187"/>
      <c r="N4" s="187"/>
      <c r="O4" s="187"/>
      <c r="P4" s="187"/>
      <c r="Q4" s="187"/>
      <c r="R4" s="187"/>
      <c r="T4" s="188"/>
      <c r="U4" s="188"/>
      <c r="V4" s="188"/>
      <c r="W4" s="188"/>
      <c r="X4" s="188"/>
      <c r="Y4" s="188"/>
    </row>
    <row r="5" spans="1:25" x14ac:dyDescent="0.35">
      <c r="A5" s="433">
        <v>2</v>
      </c>
      <c r="B5" s="189" t="s">
        <v>245</v>
      </c>
      <c r="C5" s="181" t="s">
        <v>42</v>
      </c>
      <c r="D5" s="181" t="s">
        <v>42</v>
      </c>
      <c r="E5" s="181" t="s">
        <v>42</v>
      </c>
      <c r="F5" s="181" t="s">
        <v>42</v>
      </c>
      <c r="G5" s="181" t="s">
        <v>42</v>
      </c>
      <c r="H5" s="181" t="s">
        <v>42</v>
      </c>
      <c r="I5" s="184">
        <v>2</v>
      </c>
      <c r="J5" s="185">
        <v>3</v>
      </c>
      <c r="K5" s="186">
        <v>5</v>
      </c>
      <c r="L5" s="187"/>
      <c r="M5" s="187"/>
      <c r="N5" s="187"/>
      <c r="O5" s="187"/>
      <c r="P5" s="187"/>
      <c r="Q5" s="187"/>
      <c r="R5" s="187"/>
      <c r="T5" s="188"/>
      <c r="U5" s="188"/>
      <c r="V5" s="188"/>
      <c r="W5" s="188"/>
      <c r="X5" s="188"/>
      <c r="Y5" s="188"/>
    </row>
    <row r="6" spans="1:25" x14ac:dyDescent="0.35">
      <c r="A6" s="433">
        <v>3</v>
      </c>
      <c r="B6" s="189" t="s">
        <v>230</v>
      </c>
      <c r="C6" s="181" t="s">
        <v>42</v>
      </c>
      <c r="D6" s="182">
        <v>3</v>
      </c>
      <c r="E6" s="182">
        <v>5</v>
      </c>
      <c r="F6" s="183">
        <v>6</v>
      </c>
      <c r="G6" s="183">
        <v>8</v>
      </c>
      <c r="H6" s="183">
        <v>8</v>
      </c>
      <c r="I6" s="184">
        <v>16</v>
      </c>
      <c r="J6" s="185">
        <v>16</v>
      </c>
      <c r="K6" s="186">
        <v>20</v>
      </c>
      <c r="L6" s="187"/>
      <c r="M6" s="187"/>
      <c r="N6" s="187"/>
      <c r="O6" s="187"/>
      <c r="P6" s="187"/>
      <c r="Q6" s="187"/>
      <c r="R6" s="187"/>
      <c r="T6" s="188"/>
      <c r="U6" s="188"/>
      <c r="V6" s="188"/>
      <c r="W6" s="188"/>
      <c r="X6" s="188"/>
      <c r="Y6" s="188"/>
    </row>
    <row r="7" spans="1:25" x14ac:dyDescent="0.35">
      <c r="A7" s="433">
        <v>4</v>
      </c>
      <c r="B7" s="189" t="s">
        <v>231</v>
      </c>
      <c r="C7" s="181" t="s">
        <v>42</v>
      </c>
      <c r="D7" s="182">
        <v>1</v>
      </c>
      <c r="E7" s="182">
        <v>5</v>
      </c>
      <c r="F7" s="183">
        <v>6</v>
      </c>
      <c r="G7" s="183">
        <v>7</v>
      </c>
      <c r="H7" s="183">
        <v>7</v>
      </c>
      <c r="I7" s="184">
        <v>7</v>
      </c>
      <c r="J7" s="185">
        <v>7</v>
      </c>
      <c r="K7" s="186">
        <v>8</v>
      </c>
      <c r="L7" s="187"/>
      <c r="M7" s="187"/>
      <c r="N7" s="187"/>
      <c r="O7" s="187"/>
      <c r="P7" s="187"/>
      <c r="Q7" s="187"/>
      <c r="R7" s="187"/>
      <c r="T7" s="188"/>
      <c r="U7" s="188"/>
      <c r="V7" s="188"/>
      <c r="W7" s="188"/>
      <c r="X7" s="188"/>
      <c r="Y7" s="188"/>
    </row>
    <row r="8" spans="1:25" x14ac:dyDescent="0.35">
      <c r="A8" s="433">
        <v>5</v>
      </c>
      <c r="B8" s="189" t="s">
        <v>246</v>
      </c>
      <c r="C8" s="181" t="s">
        <v>42</v>
      </c>
      <c r="D8" s="181" t="s">
        <v>42</v>
      </c>
      <c r="E8" s="182">
        <v>2</v>
      </c>
      <c r="F8" s="183">
        <v>2</v>
      </c>
      <c r="G8" s="183">
        <v>3</v>
      </c>
      <c r="H8" s="183">
        <v>3</v>
      </c>
      <c r="I8" s="184">
        <v>4</v>
      </c>
      <c r="J8" s="185">
        <v>4</v>
      </c>
      <c r="K8" s="186">
        <v>4</v>
      </c>
      <c r="L8" s="187"/>
      <c r="M8" s="187"/>
      <c r="N8" s="187"/>
      <c r="O8" s="187"/>
      <c r="P8" s="187"/>
      <c r="Q8" s="187"/>
      <c r="R8" s="187"/>
      <c r="T8" s="188"/>
      <c r="U8" s="188"/>
      <c r="V8" s="188"/>
      <c r="W8" s="188"/>
      <c r="X8" s="188"/>
      <c r="Y8" s="188"/>
    </row>
    <row r="9" spans="1:25" x14ac:dyDescent="0.35">
      <c r="A9" s="433">
        <v>6</v>
      </c>
      <c r="B9" s="189" t="s">
        <v>232</v>
      </c>
      <c r="C9" s="181" t="s">
        <v>42</v>
      </c>
      <c r="D9" s="182">
        <v>9</v>
      </c>
      <c r="E9" s="182">
        <v>20</v>
      </c>
      <c r="F9" s="183">
        <v>26</v>
      </c>
      <c r="G9" s="183">
        <v>32</v>
      </c>
      <c r="H9" s="183">
        <v>36</v>
      </c>
      <c r="I9" s="184">
        <v>38</v>
      </c>
      <c r="J9" s="185">
        <v>40</v>
      </c>
      <c r="K9" s="186">
        <v>46</v>
      </c>
      <c r="L9" s="187"/>
      <c r="M9" s="187"/>
      <c r="N9" s="187"/>
      <c r="O9" s="187"/>
      <c r="P9" s="187"/>
      <c r="Q9" s="187"/>
      <c r="R9" s="187"/>
      <c r="T9" s="188"/>
      <c r="U9" s="188"/>
      <c r="V9" s="188"/>
      <c r="W9" s="188"/>
      <c r="X9" s="188"/>
      <c r="Y9" s="188"/>
    </row>
    <row r="10" spans="1:25" x14ac:dyDescent="0.35">
      <c r="A10" s="433">
        <v>7</v>
      </c>
      <c r="B10" s="189" t="s">
        <v>233</v>
      </c>
      <c r="C10" s="183">
        <v>1</v>
      </c>
      <c r="D10" s="182">
        <v>6</v>
      </c>
      <c r="E10" s="182">
        <v>8</v>
      </c>
      <c r="F10" s="183">
        <v>10</v>
      </c>
      <c r="G10" s="183">
        <v>13</v>
      </c>
      <c r="H10" s="183">
        <v>19</v>
      </c>
      <c r="I10" s="184">
        <v>30</v>
      </c>
      <c r="J10" s="185">
        <v>34</v>
      </c>
      <c r="K10" s="186">
        <v>42</v>
      </c>
      <c r="L10" s="187"/>
      <c r="M10" s="187"/>
      <c r="N10" s="187"/>
      <c r="O10" s="187"/>
      <c r="P10" s="187"/>
      <c r="Q10" s="187"/>
      <c r="R10" s="187"/>
      <c r="T10" s="188"/>
      <c r="U10" s="188"/>
      <c r="V10" s="188"/>
      <c r="W10" s="188"/>
      <c r="X10" s="188"/>
      <c r="Y10" s="188"/>
    </row>
    <row r="11" spans="1:25" x14ac:dyDescent="0.35">
      <c r="A11" s="433">
        <v>8</v>
      </c>
      <c r="B11" s="189" t="s">
        <v>247</v>
      </c>
      <c r="C11" s="181" t="s">
        <v>42</v>
      </c>
      <c r="D11" s="181" t="s">
        <v>42</v>
      </c>
      <c r="E11" s="182">
        <v>2</v>
      </c>
      <c r="F11" s="183">
        <v>2</v>
      </c>
      <c r="G11" s="183">
        <v>3</v>
      </c>
      <c r="H11" s="183">
        <v>3</v>
      </c>
      <c r="I11" s="184">
        <v>4</v>
      </c>
      <c r="J11" s="185">
        <v>4</v>
      </c>
      <c r="K11" s="186">
        <v>5</v>
      </c>
      <c r="L11" s="187"/>
      <c r="M11" s="187"/>
      <c r="N11" s="187"/>
      <c r="O11" s="187"/>
      <c r="P11" s="187"/>
      <c r="Q11" s="187"/>
      <c r="R11" s="187"/>
      <c r="T11" s="188"/>
      <c r="U11" s="188"/>
      <c r="V11" s="188"/>
      <c r="W11" s="188"/>
      <c r="X11" s="188"/>
      <c r="Y11" s="188"/>
    </row>
    <row r="12" spans="1:25" x14ac:dyDescent="0.35">
      <c r="A12" s="433">
        <v>9</v>
      </c>
      <c r="B12" s="189" t="s">
        <v>248</v>
      </c>
      <c r="C12" s="181" t="s">
        <v>42</v>
      </c>
      <c r="D12" s="181" t="s">
        <v>42</v>
      </c>
      <c r="E12" s="182">
        <v>2</v>
      </c>
      <c r="F12" s="183">
        <v>4</v>
      </c>
      <c r="G12" s="183">
        <v>5</v>
      </c>
      <c r="H12" s="183">
        <v>5</v>
      </c>
      <c r="I12" s="184">
        <v>7</v>
      </c>
      <c r="J12" s="185">
        <v>9</v>
      </c>
      <c r="K12" s="186">
        <v>9</v>
      </c>
      <c r="L12" s="187"/>
      <c r="M12" s="187"/>
      <c r="N12" s="187"/>
      <c r="O12" s="187"/>
      <c r="P12" s="187"/>
      <c r="Q12" s="187"/>
      <c r="R12" s="187"/>
      <c r="T12" s="188"/>
      <c r="U12" s="188"/>
      <c r="V12" s="188"/>
      <c r="W12" s="188"/>
      <c r="X12" s="188"/>
      <c r="Y12" s="188"/>
    </row>
    <row r="13" spans="1:25" x14ac:dyDescent="0.35">
      <c r="A13" s="433">
        <v>10</v>
      </c>
      <c r="B13" s="189" t="s">
        <v>234</v>
      </c>
      <c r="C13" s="181" t="s">
        <v>42</v>
      </c>
      <c r="D13" s="181" t="s">
        <v>42</v>
      </c>
      <c r="E13" s="182">
        <v>1</v>
      </c>
      <c r="F13" s="183">
        <v>1</v>
      </c>
      <c r="G13" s="183">
        <v>4</v>
      </c>
      <c r="H13" s="183">
        <v>4</v>
      </c>
      <c r="I13" s="184">
        <v>6</v>
      </c>
      <c r="J13" s="185">
        <v>6</v>
      </c>
      <c r="K13" s="186">
        <v>11</v>
      </c>
      <c r="L13" s="187"/>
      <c r="M13" s="187"/>
      <c r="N13" s="187"/>
      <c r="O13" s="187"/>
      <c r="P13" s="187"/>
      <c r="Q13" s="187"/>
      <c r="R13" s="187"/>
      <c r="T13" s="188"/>
      <c r="U13" s="188"/>
      <c r="V13" s="188"/>
      <c r="W13" s="188"/>
      <c r="X13" s="188"/>
      <c r="Y13" s="188"/>
    </row>
    <row r="14" spans="1:25" x14ac:dyDescent="0.35">
      <c r="A14" s="433">
        <v>11</v>
      </c>
      <c r="B14" s="189" t="s">
        <v>235</v>
      </c>
      <c r="C14" s="181" t="s">
        <v>42</v>
      </c>
      <c r="D14" s="182">
        <v>4</v>
      </c>
      <c r="E14" s="182">
        <v>5</v>
      </c>
      <c r="F14" s="183">
        <v>5</v>
      </c>
      <c r="G14" s="183">
        <v>12</v>
      </c>
      <c r="H14" s="183">
        <v>16</v>
      </c>
      <c r="I14" s="184">
        <v>20</v>
      </c>
      <c r="J14" s="185">
        <v>21</v>
      </c>
      <c r="K14" s="186">
        <v>25</v>
      </c>
      <c r="L14" s="187"/>
      <c r="M14" s="187"/>
      <c r="N14" s="187"/>
      <c r="O14" s="187"/>
      <c r="P14" s="187"/>
      <c r="Q14" s="187"/>
      <c r="R14" s="187"/>
      <c r="T14" s="188"/>
      <c r="U14" s="188"/>
      <c r="V14" s="188"/>
      <c r="W14" s="188"/>
      <c r="X14" s="188"/>
      <c r="Y14" s="188"/>
    </row>
    <row r="15" spans="1:25" x14ac:dyDescent="0.35">
      <c r="A15" s="433">
        <v>12</v>
      </c>
      <c r="B15" s="189" t="s">
        <v>236</v>
      </c>
      <c r="C15" s="181" t="s">
        <v>42</v>
      </c>
      <c r="D15" s="182">
        <v>3</v>
      </c>
      <c r="E15" s="182">
        <v>5</v>
      </c>
      <c r="F15" s="183">
        <v>10</v>
      </c>
      <c r="G15" s="183">
        <v>11</v>
      </c>
      <c r="H15" s="183">
        <v>13</v>
      </c>
      <c r="I15" s="184">
        <v>15</v>
      </c>
      <c r="J15" s="185">
        <v>16</v>
      </c>
      <c r="K15" s="186">
        <v>17</v>
      </c>
      <c r="L15" s="187"/>
      <c r="M15" s="187"/>
      <c r="N15" s="187"/>
      <c r="O15" s="187"/>
      <c r="P15" s="187"/>
      <c r="Q15" s="187"/>
      <c r="R15" s="187"/>
      <c r="T15" s="188"/>
      <c r="U15" s="188"/>
      <c r="V15" s="188"/>
      <c r="W15" s="188"/>
      <c r="X15" s="188"/>
      <c r="Y15" s="188"/>
    </row>
    <row r="16" spans="1:25" x14ac:dyDescent="0.35">
      <c r="A16" s="433">
        <v>13</v>
      </c>
      <c r="B16" s="189" t="s">
        <v>237</v>
      </c>
      <c r="C16" s="181" t="s">
        <v>42</v>
      </c>
      <c r="D16" s="182">
        <v>2</v>
      </c>
      <c r="E16" s="182">
        <v>2</v>
      </c>
      <c r="F16" s="183">
        <v>3</v>
      </c>
      <c r="G16" s="183">
        <v>3</v>
      </c>
      <c r="H16" s="183">
        <v>7</v>
      </c>
      <c r="I16" s="184">
        <v>11</v>
      </c>
      <c r="J16" s="185">
        <v>14</v>
      </c>
      <c r="K16" s="186">
        <v>17</v>
      </c>
      <c r="L16" s="187"/>
      <c r="M16" s="187"/>
      <c r="N16" s="187"/>
      <c r="O16" s="187"/>
      <c r="P16" s="187"/>
      <c r="Q16" s="187"/>
      <c r="R16" s="187"/>
      <c r="T16" s="188"/>
      <c r="U16" s="188"/>
      <c r="V16" s="188"/>
      <c r="W16" s="188"/>
      <c r="X16" s="188"/>
      <c r="Y16" s="188"/>
    </row>
    <row r="17" spans="1:25" x14ac:dyDescent="0.35">
      <c r="A17" s="433">
        <v>14</v>
      </c>
      <c r="B17" s="189" t="s">
        <v>304</v>
      </c>
      <c r="C17" s="183">
        <v>5</v>
      </c>
      <c r="D17" s="182">
        <v>24</v>
      </c>
      <c r="E17" s="182">
        <v>38</v>
      </c>
      <c r="F17" s="183">
        <v>48</v>
      </c>
      <c r="G17" s="183">
        <v>61</v>
      </c>
      <c r="H17" s="183">
        <v>76</v>
      </c>
      <c r="I17" s="184">
        <v>87</v>
      </c>
      <c r="J17" s="185">
        <v>104</v>
      </c>
      <c r="K17" s="186">
        <v>115</v>
      </c>
      <c r="L17" s="187"/>
      <c r="M17" s="187"/>
      <c r="N17" s="187"/>
      <c r="O17" s="187"/>
      <c r="P17" s="187"/>
      <c r="Q17" s="187"/>
      <c r="R17" s="187"/>
      <c r="T17" s="188"/>
      <c r="U17" s="188"/>
      <c r="V17" s="188"/>
      <c r="W17" s="188"/>
      <c r="X17" s="188"/>
      <c r="Y17" s="188"/>
    </row>
    <row r="18" spans="1:25" x14ac:dyDescent="0.35">
      <c r="A18" s="433">
        <v>15</v>
      </c>
      <c r="B18" s="189" t="s">
        <v>305</v>
      </c>
      <c r="C18" s="183">
        <v>4</v>
      </c>
      <c r="D18" s="182">
        <v>18</v>
      </c>
      <c r="E18" s="182">
        <v>31</v>
      </c>
      <c r="F18" s="183">
        <v>36</v>
      </c>
      <c r="G18" s="183">
        <v>45</v>
      </c>
      <c r="H18" s="183">
        <v>55</v>
      </c>
      <c r="I18" s="184">
        <v>74</v>
      </c>
      <c r="J18" s="185">
        <v>84</v>
      </c>
      <c r="K18" s="186">
        <v>92</v>
      </c>
      <c r="L18" s="187"/>
      <c r="M18" s="187"/>
      <c r="N18" s="187"/>
      <c r="O18" s="187"/>
      <c r="P18" s="187"/>
      <c r="Q18" s="187"/>
      <c r="R18" s="187"/>
      <c r="T18" s="188"/>
      <c r="U18" s="188"/>
      <c r="V18" s="188"/>
      <c r="W18" s="188"/>
      <c r="X18" s="188"/>
      <c r="Y18" s="188"/>
    </row>
    <row r="19" spans="1:25" x14ac:dyDescent="0.35">
      <c r="A19" s="433">
        <v>16</v>
      </c>
      <c r="B19" s="189" t="s">
        <v>306</v>
      </c>
      <c r="C19" s="181" t="s">
        <v>42</v>
      </c>
      <c r="D19" s="181" t="s">
        <v>42</v>
      </c>
      <c r="E19" s="182">
        <v>1</v>
      </c>
      <c r="F19" s="183">
        <v>3</v>
      </c>
      <c r="G19" s="183">
        <v>4</v>
      </c>
      <c r="H19" s="183">
        <v>4</v>
      </c>
      <c r="I19" s="184">
        <v>7</v>
      </c>
      <c r="J19" s="185">
        <v>16</v>
      </c>
      <c r="K19" s="186">
        <v>19</v>
      </c>
      <c r="L19" s="187"/>
      <c r="M19" s="187"/>
      <c r="N19" s="187"/>
      <c r="O19" s="187"/>
      <c r="P19" s="187"/>
      <c r="Q19" s="187"/>
      <c r="R19" s="187"/>
      <c r="T19" s="188"/>
      <c r="U19" s="188"/>
      <c r="V19" s="188"/>
      <c r="W19" s="188"/>
      <c r="X19" s="188"/>
      <c r="Y19" s="188"/>
    </row>
    <row r="20" spans="1:25" x14ac:dyDescent="0.35">
      <c r="A20" s="433">
        <v>17</v>
      </c>
      <c r="B20" s="189" t="s">
        <v>239</v>
      </c>
      <c r="C20" s="181" t="s">
        <v>42</v>
      </c>
      <c r="D20" s="182">
        <v>6</v>
      </c>
      <c r="E20" s="182">
        <v>12</v>
      </c>
      <c r="F20" s="183">
        <v>13</v>
      </c>
      <c r="G20" s="183">
        <v>14</v>
      </c>
      <c r="H20" s="183">
        <v>16</v>
      </c>
      <c r="I20" s="184">
        <v>18</v>
      </c>
      <c r="J20" s="185">
        <v>20</v>
      </c>
      <c r="K20" s="186">
        <v>23</v>
      </c>
      <c r="L20" s="187"/>
      <c r="M20" s="187"/>
      <c r="N20" s="187"/>
      <c r="O20" s="187"/>
      <c r="P20" s="187"/>
      <c r="Q20" s="187"/>
      <c r="R20" s="187"/>
      <c r="T20" s="188"/>
      <c r="U20" s="188"/>
      <c r="V20" s="188"/>
      <c r="W20" s="188"/>
      <c r="X20" s="188"/>
      <c r="Y20" s="188"/>
    </row>
    <row r="21" spans="1:25" x14ac:dyDescent="0.35">
      <c r="A21" s="433">
        <v>18</v>
      </c>
      <c r="B21" s="189" t="s">
        <v>240</v>
      </c>
      <c r="C21" s="181" t="s">
        <v>42</v>
      </c>
      <c r="D21" s="182">
        <v>1</v>
      </c>
      <c r="E21" s="182">
        <v>3</v>
      </c>
      <c r="F21" s="183">
        <v>7</v>
      </c>
      <c r="G21" s="183">
        <v>7</v>
      </c>
      <c r="H21" s="183">
        <v>12</v>
      </c>
      <c r="I21" s="184">
        <v>14</v>
      </c>
      <c r="J21" s="185">
        <v>16</v>
      </c>
      <c r="K21" s="186">
        <v>18</v>
      </c>
      <c r="L21" s="187"/>
      <c r="M21" s="187"/>
      <c r="N21" s="187"/>
      <c r="O21" s="187"/>
      <c r="P21" s="187"/>
      <c r="Q21" s="187"/>
      <c r="R21" s="187"/>
      <c r="T21" s="188"/>
      <c r="U21" s="188"/>
      <c r="V21" s="188"/>
      <c r="W21" s="188"/>
      <c r="X21" s="188"/>
      <c r="Y21" s="188"/>
    </row>
    <row r="22" spans="1:25" x14ac:dyDescent="0.35">
      <c r="A22" s="433">
        <v>19</v>
      </c>
      <c r="B22" s="190" t="s">
        <v>249</v>
      </c>
      <c r="C22" s="181"/>
      <c r="D22" s="182"/>
      <c r="E22" s="182"/>
      <c r="F22" s="183"/>
      <c r="G22" s="183"/>
      <c r="H22" s="183"/>
      <c r="I22" s="184"/>
      <c r="J22" s="185">
        <v>1</v>
      </c>
      <c r="K22" s="186">
        <v>1</v>
      </c>
      <c r="L22" s="187"/>
      <c r="M22" s="187"/>
      <c r="N22" s="187"/>
      <c r="O22" s="187"/>
      <c r="P22" s="187"/>
      <c r="Q22" s="187"/>
      <c r="R22" s="187"/>
      <c r="T22" s="188"/>
      <c r="U22" s="188"/>
      <c r="V22" s="188"/>
      <c r="W22" s="188"/>
      <c r="X22" s="188"/>
      <c r="Y22" s="188"/>
    </row>
    <row r="23" spans="1:25" x14ac:dyDescent="0.35">
      <c r="A23" s="433">
        <v>20</v>
      </c>
      <c r="B23" s="189" t="s">
        <v>307</v>
      </c>
      <c r="C23" s="183">
        <v>1</v>
      </c>
      <c r="D23" s="182">
        <v>5</v>
      </c>
      <c r="E23" s="182">
        <v>5</v>
      </c>
      <c r="F23" s="183">
        <v>7</v>
      </c>
      <c r="G23" s="183">
        <v>9</v>
      </c>
      <c r="H23" s="183">
        <v>13</v>
      </c>
      <c r="I23" s="184">
        <v>20</v>
      </c>
      <c r="J23" s="185">
        <v>23</v>
      </c>
      <c r="K23" s="186">
        <v>28</v>
      </c>
      <c r="L23" s="187"/>
      <c r="M23" s="187"/>
      <c r="N23" s="187"/>
      <c r="O23" s="187"/>
      <c r="P23" s="187"/>
      <c r="Q23" s="187"/>
      <c r="R23" s="187"/>
      <c r="T23" s="188"/>
      <c r="U23" s="188"/>
      <c r="V23" s="188"/>
      <c r="W23" s="188"/>
      <c r="X23" s="188"/>
      <c r="Y23" s="188"/>
    </row>
    <row r="24" spans="1:25" x14ac:dyDescent="0.35">
      <c r="A24" s="433">
        <v>21</v>
      </c>
      <c r="B24" s="189" t="s">
        <v>242</v>
      </c>
      <c r="C24" s="181" t="s">
        <v>42</v>
      </c>
      <c r="D24" s="182">
        <v>6</v>
      </c>
      <c r="E24" s="182">
        <v>16</v>
      </c>
      <c r="F24" s="183">
        <v>18</v>
      </c>
      <c r="G24" s="183">
        <v>25</v>
      </c>
      <c r="H24" s="183">
        <v>27</v>
      </c>
      <c r="I24" s="184">
        <v>32</v>
      </c>
      <c r="J24" s="185">
        <v>35</v>
      </c>
      <c r="K24" s="186">
        <v>36</v>
      </c>
      <c r="L24" s="187"/>
      <c r="M24" s="187"/>
      <c r="N24" s="187"/>
      <c r="O24" s="187"/>
      <c r="P24" s="187"/>
      <c r="Q24" s="187"/>
      <c r="R24" s="187"/>
      <c r="T24" s="188"/>
      <c r="U24" s="188"/>
      <c r="V24" s="188"/>
      <c r="W24" s="188"/>
      <c r="X24" s="188"/>
      <c r="Y24" s="188"/>
    </row>
    <row r="25" spans="1:25" x14ac:dyDescent="0.35">
      <c r="A25" s="433">
        <v>22</v>
      </c>
      <c r="B25" s="189" t="s">
        <v>243</v>
      </c>
      <c r="C25" s="183">
        <v>3</v>
      </c>
      <c r="D25" s="182">
        <v>19</v>
      </c>
      <c r="E25" s="182">
        <v>32</v>
      </c>
      <c r="F25" s="183">
        <v>40</v>
      </c>
      <c r="G25" s="183">
        <v>43</v>
      </c>
      <c r="H25" s="183">
        <v>53</v>
      </c>
      <c r="I25" s="184">
        <v>61</v>
      </c>
      <c r="J25" s="185">
        <v>75</v>
      </c>
      <c r="K25" s="186">
        <v>84</v>
      </c>
      <c r="L25" s="187"/>
      <c r="M25" s="187"/>
      <c r="N25" s="187"/>
      <c r="O25" s="187"/>
      <c r="P25" s="187"/>
      <c r="Q25" s="187"/>
      <c r="R25" s="187"/>
      <c r="T25" s="188"/>
      <c r="U25" s="188"/>
      <c r="V25" s="188"/>
      <c r="W25" s="188"/>
      <c r="X25" s="188"/>
      <c r="Y25" s="188"/>
    </row>
    <row r="26" spans="1:25" x14ac:dyDescent="0.35">
      <c r="A26" s="433">
        <v>23</v>
      </c>
      <c r="B26" s="189" t="s">
        <v>308</v>
      </c>
      <c r="C26" s="181" t="s">
        <v>42</v>
      </c>
      <c r="D26" s="181" t="s">
        <v>42</v>
      </c>
      <c r="E26" s="182">
        <v>2</v>
      </c>
      <c r="F26" s="183">
        <v>5</v>
      </c>
      <c r="G26" s="183">
        <v>6</v>
      </c>
      <c r="H26" s="183">
        <v>7</v>
      </c>
      <c r="I26" s="184">
        <v>8</v>
      </c>
      <c r="J26" s="185">
        <v>9</v>
      </c>
      <c r="K26" s="186">
        <v>10</v>
      </c>
      <c r="L26" s="187"/>
      <c r="M26" s="187"/>
      <c r="N26" s="187"/>
      <c r="O26" s="187"/>
      <c r="P26" s="187"/>
      <c r="Q26" s="187"/>
      <c r="R26" s="187"/>
      <c r="T26" s="188"/>
      <c r="U26" s="188"/>
      <c r="V26" s="188"/>
      <c r="W26" s="188"/>
      <c r="X26" s="188"/>
      <c r="Y26" s="188"/>
    </row>
    <row r="27" spans="1:25" x14ac:dyDescent="0.35">
      <c r="A27" s="433">
        <v>24</v>
      </c>
      <c r="B27" s="179" t="s">
        <v>244</v>
      </c>
      <c r="C27" s="181" t="s">
        <v>42</v>
      </c>
      <c r="D27" s="182">
        <v>4</v>
      </c>
      <c r="E27" s="182">
        <v>9</v>
      </c>
      <c r="F27" s="183">
        <v>13</v>
      </c>
      <c r="G27" s="183">
        <v>16</v>
      </c>
      <c r="H27" s="183">
        <v>21</v>
      </c>
      <c r="I27" s="184">
        <v>27</v>
      </c>
      <c r="J27" s="185">
        <v>29</v>
      </c>
      <c r="K27" s="186">
        <v>33</v>
      </c>
      <c r="L27" s="187"/>
      <c r="M27" s="187"/>
      <c r="N27" s="187"/>
      <c r="O27" s="187"/>
      <c r="P27" s="187"/>
      <c r="Q27" s="187"/>
      <c r="R27" s="187"/>
      <c r="T27" s="188"/>
      <c r="U27" s="188"/>
      <c r="V27" s="188"/>
      <c r="W27" s="188"/>
      <c r="X27" s="188"/>
      <c r="Y27" s="188"/>
    </row>
    <row r="28" spans="1:25" x14ac:dyDescent="0.35">
      <c r="A28" s="191"/>
      <c r="B28" s="192" t="s">
        <v>52</v>
      </c>
      <c r="C28" s="193">
        <v>14</v>
      </c>
      <c r="D28" s="194">
        <v>114</v>
      </c>
      <c r="E28" s="194">
        <v>212</v>
      </c>
      <c r="F28" s="195">
        <v>272</v>
      </c>
      <c r="G28" s="195">
        <v>339</v>
      </c>
      <c r="H28" s="195">
        <v>417</v>
      </c>
      <c r="I28" s="196">
        <v>523</v>
      </c>
      <c r="J28" s="197">
        <v>602</v>
      </c>
      <c r="K28" s="198">
        <f>+K4+K5+K6+K7+K8+K9+K10+K11+K12+K13+K14+K15+K16+K17+K18+K19+K20+K21+K22+K23+K24+K25+K26+K27</f>
        <v>685</v>
      </c>
      <c r="L28" s="187"/>
      <c r="M28" s="187"/>
      <c r="N28" s="187"/>
      <c r="O28" s="187"/>
      <c r="P28" s="187"/>
      <c r="Q28" s="187"/>
      <c r="R28" s="187"/>
      <c r="T28" s="188"/>
      <c r="U28" s="188"/>
      <c r="V28" s="188"/>
      <c r="W28" s="188"/>
      <c r="X28" s="188"/>
      <c r="Y28" s="188"/>
    </row>
    <row r="29" spans="1:25" ht="15.5" x14ac:dyDescent="0.35">
      <c r="A29" s="169"/>
      <c r="B29" s="199"/>
      <c r="C29" s="169"/>
      <c r="D29" s="169"/>
      <c r="E29" s="169"/>
      <c r="F29" s="200"/>
      <c r="G29" s="200"/>
      <c r="H29" s="200"/>
      <c r="I29" s="169"/>
      <c r="J29" s="169"/>
      <c r="K29" s="201"/>
      <c r="L29" s="187"/>
      <c r="M29" s="187"/>
      <c r="N29" s="187"/>
      <c r="O29" s="187"/>
      <c r="P29" s="187"/>
      <c r="Q29" s="187"/>
      <c r="R29" s="187"/>
    </row>
    <row r="30" spans="1:25" x14ac:dyDescent="0.35">
      <c r="A30" s="344" t="s">
        <v>369</v>
      </c>
      <c r="L30" s="188"/>
      <c r="M30" s="188"/>
      <c r="N30" s="188"/>
      <c r="O30" s="188"/>
      <c r="P30" s="188"/>
      <c r="Q30" s="188"/>
      <c r="R30" s="188"/>
    </row>
    <row r="31" spans="1:25" x14ac:dyDescent="0.35">
      <c r="A31" s="344"/>
    </row>
  </sheetData>
  <mergeCells count="2">
    <mergeCell ref="A1:K1"/>
    <mergeCell ref="A2:K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BG39"/>
  <sheetViews>
    <sheetView workbookViewId="0">
      <pane xSplit="2" ySplit="3" topLeftCell="C33" activePane="bottomRight" state="frozen"/>
      <selection activeCell="C28" sqref="A28:XFD28"/>
      <selection pane="topRight" activeCell="C28" sqref="A28:XFD28"/>
      <selection pane="bottomLeft" activeCell="C28" sqref="A28:XFD28"/>
      <selection pane="bottomRight" activeCell="A39" sqref="A39:L39"/>
    </sheetView>
  </sheetViews>
  <sheetFormatPr defaultRowHeight="13" x14ac:dyDescent="0.3"/>
  <cols>
    <col min="1" max="1" width="5.7265625" style="71" customWidth="1"/>
    <col min="2" max="2" width="23.54296875" style="71" customWidth="1"/>
    <col min="3" max="3" width="11.81640625" style="75" bestFit="1" customWidth="1"/>
    <col min="4" max="4" width="11.81640625" style="71" bestFit="1" customWidth="1"/>
    <col min="5" max="5" width="12" style="75" customWidth="1"/>
    <col min="6" max="6" width="11.81640625" style="71" bestFit="1" customWidth="1"/>
    <col min="7" max="7" width="11.81640625" style="75" bestFit="1" customWidth="1"/>
    <col min="8" max="8" width="12.54296875" style="71" customWidth="1"/>
    <col min="9" max="9" width="11.81640625" style="75" bestFit="1" customWidth="1"/>
    <col min="10" max="12" width="11.81640625" style="71" bestFit="1" customWidth="1"/>
    <col min="13" max="13" width="11.1796875" style="75" customWidth="1"/>
    <col min="14" max="17" width="10.26953125" style="75" bestFit="1" customWidth="1"/>
    <col min="18" max="20" width="11.81640625" style="75" bestFit="1" customWidth="1"/>
    <col min="21" max="21" width="11.54296875" style="75" bestFit="1" customWidth="1"/>
    <col min="22" max="22" width="9.54296875" style="75" bestFit="1" customWidth="1"/>
    <col min="23" max="26" width="9.1796875" style="75"/>
    <col min="27" max="27" width="10.81640625" style="74" customWidth="1"/>
    <col min="28" max="28" width="15" style="74" customWidth="1"/>
    <col min="29" max="29" width="9.1796875" style="71"/>
    <col min="30" max="30" width="9.1796875" style="75"/>
    <col min="31" max="31" width="12.1796875" style="71" customWidth="1"/>
    <col min="32" max="32" width="12.7265625" style="75" customWidth="1"/>
    <col min="33" max="33" width="9.1796875" style="71"/>
    <col min="34" max="34" width="12" style="75" customWidth="1"/>
    <col min="35" max="35" width="9.1796875" style="71"/>
    <col min="36" max="36" width="9.1796875" style="75"/>
    <col min="37" max="37" width="9.1796875" style="71"/>
    <col min="38" max="38" width="9.1796875" style="75"/>
    <col min="39" max="39" width="9.1796875" style="71"/>
    <col min="40" max="46" width="9.1796875" style="75"/>
    <col min="47" max="47" width="9.7265625" style="75" bestFit="1" customWidth="1"/>
    <col min="48" max="54" width="9.1796875" style="75"/>
    <col min="55" max="55" width="10.81640625" style="74" customWidth="1"/>
    <col min="56" max="56" width="15" style="74" customWidth="1"/>
    <col min="57" max="57" width="9.1796875" style="71"/>
    <col min="58" max="58" width="10" style="75" customWidth="1"/>
    <col min="59" max="257" width="9.1796875" style="71"/>
    <col min="258" max="258" width="23.54296875" style="71" customWidth="1"/>
    <col min="259" max="259" width="12.1796875" style="71" customWidth="1"/>
    <col min="260" max="260" width="12.7265625" style="71" customWidth="1"/>
    <col min="261" max="261" width="9.1796875" style="71"/>
    <col min="262" max="262" width="12" style="71" customWidth="1"/>
    <col min="263" max="274" width="9.1796875" style="71"/>
    <col min="275" max="275" width="9.7265625" style="71" bestFit="1" customWidth="1"/>
    <col min="276" max="282" width="9.1796875" style="71"/>
    <col min="283" max="283" width="10.81640625" style="71" customWidth="1"/>
    <col min="284" max="284" width="15" style="71" customWidth="1"/>
    <col min="285" max="513" width="9.1796875" style="71"/>
    <col min="514" max="514" width="23.54296875" style="71" customWidth="1"/>
    <col min="515" max="515" width="12.1796875" style="71" customWidth="1"/>
    <col min="516" max="516" width="12.7265625" style="71" customWidth="1"/>
    <col min="517" max="517" width="9.1796875" style="71"/>
    <col min="518" max="518" width="12" style="71" customWidth="1"/>
    <col min="519" max="530" width="9.1796875" style="71"/>
    <col min="531" max="531" width="9.7265625" style="71" bestFit="1" customWidth="1"/>
    <col min="532" max="538" width="9.1796875" style="71"/>
    <col min="539" max="539" width="10.81640625" style="71" customWidth="1"/>
    <col min="540" max="540" width="15" style="71" customWidth="1"/>
    <col min="541" max="769" width="9.1796875" style="71"/>
    <col min="770" max="770" width="23.54296875" style="71" customWidth="1"/>
    <col min="771" max="771" width="12.1796875" style="71" customWidth="1"/>
    <col min="772" max="772" width="12.7265625" style="71" customWidth="1"/>
    <col min="773" max="773" width="9.1796875" style="71"/>
    <col min="774" max="774" width="12" style="71" customWidth="1"/>
    <col min="775" max="786" width="9.1796875" style="71"/>
    <col min="787" max="787" width="9.7265625" style="71" bestFit="1" customWidth="1"/>
    <col min="788" max="794" width="9.1796875" style="71"/>
    <col min="795" max="795" width="10.81640625" style="71" customWidth="1"/>
    <col min="796" max="796" width="15" style="71" customWidth="1"/>
    <col min="797" max="1025" width="9.1796875" style="71"/>
    <col min="1026" max="1026" width="23.54296875" style="71" customWidth="1"/>
    <col min="1027" max="1027" width="12.1796875" style="71" customWidth="1"/>
    <col min="1028" max="1028" width="12.7265625" style="71" customWidth="1"/>
    <col min="1029" max="1029" width="9.1796875" style="71"/>
    <col min="1030" max="1030" width="12" style="71" customWidth="1"/>
    <col min="1031" max="1042" width="9.1796875" style="71"/>
    <col min="1043" max="1043" width="9.7265625" style="71" bestFit="1" customWidth="1"/>
    <col min="1044" max="1050" width="9.1796875" style="71"/>
    <col min="1051" max="1051" width="10.81640625" style="71" customWidth="1"/>
    <col min="1052" max="1052" width="15" style="71" customWidth="1"/>
    <col min="1053" max="1281" width="9.1796875" style="71"/>
    <col min="1282" max="1282" width="23.54296875" style="71" customWidth="1"/>
    <col min="1283" max="1283" width="12.1796875" style="71" customWidth="1"/>
    <col min="1284" max="1284" width="12.7265625" style="71" customWidth="1"/>
    <col min="1285" max="1285" width="9.1796875" style="71"/>
    <col min="1286" max="1286" width="12" style="71" customWidth="1"/>
    <col min="1287" max="1298" width="9.1796875" style="71"/>
    <col min="1299" max="1299" width="9.7265625" style="71" bestFit="1" customWidth="1"/>
    <col min="1300" max="1306" width="9.1796875" style="71"/>
    <col min="1307" max="1307" width="10.81640625" style="71" customWidth="1"/>
    <col min="1308" max="1308" width="15" style="71" customWidth="1"/>
    <col min="1309" max="1537" width="9.1796875" style="71"/>
    <col min="1538" max="1538" width="23.54296875" style="71" customWidth="1"/>
    <col min="1539" max="1539" width="12.1796875" style="71" customWidth="1"/>
    <col min="1540" max="1540" width="12.7265625" style="71" customWidth="1"/>
    <col min="1541" max="1541" width="9.1796875" style="71"/>
    <col min="1542" max="1542" width="12" style="71" customWidth="1"/>
    <col min="1543" max="1554" width="9.1796875" style="71"/>
    <col min="1555" max="1555" width="9.7265625" style="71" bestFit="1" customWidth="1"/>
    <col min="1556" max="1562" width="9.1796875" style="71"/>
    <col min="1563" max="1563" width="10.81640625" style="71" customWidth="1"/>
    <col min="1564" max="1564" width="15" style="71" customWidth="1"/>
    <col min="1565" max="1793" width="9.1796875" style="71"/>
    <col min="1794" max="1794" width="23.54296875" style="71" customWidth="1"/>
    <col min="1795" max="1795" width="12.1796875" style="71" customWidth="1"/>
    <col min="1796" max="1796" width="12.7265625" style="71" customWidth="1"/>
    <col min="1797" max="1797" width="9.1796875" style="71"/>
    <col min="1798" max="1798" width="12" style="71" customWidth="1"/>
    <col min="1799" max="1810" width="9.1796875" style="71"/>
    <col min="1811" max="1811" width="9.7265625" style="71" bestFit="1" customWidth="1"/>
    <col min="1812" max="1818" width="9.1796875" style="71"/>
    <col min="1819" max="1819" width="10.81640625" style="71" customWidth="1"/>
    <col min="1820" max="1820" width="15" style="71" customWidth="1"/>
    <col min="1821" max="2049" width="9.1796875" style="71"/>
    <col min="2050" max="2050" width="23.54296875" style="71" customWidth="1"/>
    <col min="2051" max="2051" width="12.1796875" style="71" customWidth="1"/>
    <col min="2052" max="2052" width="12.7265625" style="71" customWidth="1"/>
    <col min="2053" max="2053" width="9.1796875" style="71"/>
    <col min="2054" max="2054" width="12" style="71" customWidth="1"/>
    <col min="2055" max="2066" width="9.1796875" style="71"/>
    <col min="2067" max="2067" width="9.7265625" style="71" bestFit="1" customWidth="1"/>
    <col min="2068" max="2074" width="9.1796875" style="71"/>
    <col min="2075" max="2075" width="10.81640625" style="71" customWidth="1"/>
    <col min="2076" max="2076" width="15" style="71" customWidth="1"/>
    <col min="2077" max="2305" width="9.1796875" style="71"/>
    <col min="2306" max="2306" width="23.54296875" style="71" customWidth="1"/>
    <col min="2307" max="2307" width="12.1796875" style="71" customWidth="1"/>
    <col min="2308" max="2308" width="12.7265625" style="71" customWidth="1"/>
    <col min="2309" max="2309" width="9.1796875" style="71"/>
    <col min="2310" max="2310" width="12" style="71" customWidth="1"/>
    <col min="2311" max="2322" width="9.1796875" style="71"/>
    <col min="2323" max="2323" width="9.7265625" style="71" bestFit="1" customWidth="1"/>
    <col min="2324" max="2330" width="9.1796875" style="71"/>
    <col min="2331" max="2331" width="10.81640625" style="71" customWidth="1"/>
    <col min="2332" max="2332" width="15" style="71" customWidth="1"/>
    <col min="2333" max="2561" width="9.1796875" style="71"/>
    <col min="2562" max="2562" width="23.54296875" style="71" customWidth="1"/>
    <col min="2563" max="2563" width="12.1796875" style="71" customWidth="1"/>
    <col min="2564" max="2564" width="12.7265625" style="71" customWidth="1"/>
    <col min="2565" max="2565" width="9.1796875" style="71"/>
    <col min="2566" max="2566" width="12" style="71" customWidth="1"/>
    <col min="2567" max="2578" width="9.1796875" style="71"/>
    <col min="2579" max="2579" width="9.7265625" style="71" bestFit="1" customWidth="1"/>
    <col min="2580" max="2586" width="9.1796875" style="71"/>
    <col min="2587" max="2587" width="10.81640625" style="71" customWidth="1"/>
    <col min="2588" max="2588" width="15" style="71" customWidth="1"/>
    <col min="2589" max="2817" width="9.1796875" style="71"/>
    <col min="2818" max="2818" width="23.54296875" style="71" customWidth="1"/>
    <col min="2819" max="2819" width="12.1796875" style="71" customWidth="1"/>
    <col min="2820" max="2820" width="12.7265625" style="71" customWidth="1"/>
    <col min="2821" max="2821" width="9.1796875" style="71"/>
    <col min="2822" max="2822" width="12" style="71" customWidth="1"/>
    <col min="2823" max="2834" width="9.1796875" style="71"/>
    <col min="2835" max="2835" width="9.7265625" style="71" bestFit="1" customWidth="1"/>
    <col min="2836" max="2842" width="9.1796875" style="71"/>
    <col min="2843" max="2843" width="10.81640625" style="71" customWidth="1"/>
    <col min="2844" max="2844" width="15" style="71" customWidth="1"/>
    <col min="2845" max="3073" width="9.1796875" style="71"/>
    <col min="3074" max="3074" width="23.54296875" style="71" customWidth="1"/>
    <col min="3075" max="3075" width="12.1796875" style="71" customWidth="1"/>
    <col min="3076" max="3076" width="12.7265625" style="71" customWidth="1"/>
    <col min="3077" max="3077" width="9.1796875" style="71"/>
    <col min="3078" max="3078" width="12" style="71" customWidth="1"/>
    <col min="3079" max="3090" width="9.1796875" style="71"/>
    <col min="3091" max="3091" width="9.7265625" style="71" bestFit="1" customWidth="1"/>
    <col min="3092" max="3098" width="9.1796875" style="71"/>
    <col min="3099" max="3099" width="10.81640625" style="71" customWidth="1"/>
    <col min="3100" max="3100" width="15" style="71" customWidth="1"/>
    <col min="3101" max="3329" width="9.1796875" style="71"/>
    <col min="3330" max="3330" width="23.54296875" style="71" customWidth="1"/>
    <col min="3331" max="3331" width="12.1796875" style="71" customWidth="1"/>
    <col min="3332" max="3332" width="12.7265625" style="71" customWidth="1"/>
    <col min="3333" max="3333" width="9.1796875" style="71"/>
    <col min="3334" max="3334" width="12" style="71" customWidth="1"/>
    <col min="3335" max="3346" width="9.1796875" style="71"/>
    <col min="3347" max="3347" width="9.7265625" style="71" bestFit="1" customWidth="1"/>
    <col min="3348" max="3354" width="9.1796875" style="71"/>
    <col min="3355" max="3355" width="10.81640625" style="71" customWidth="1"/>
    <col min="3356" max="3356" width="15" style="71" customWidth="1"/>
    <col min="3357" max="3585" width="9.1796875" style="71"/>
    <col min="3586" max="3586" width="23.54296875" style="71" customWidth="1"/>
    <col min="3587" max="3587" width="12.1796875" style="71" customWidth="1"/>
    <col min="3588" max="3588" width="12.7265625" style="71" customWidth="1"/>
    <col min="3589" max="3589" width="9.1796875" style="71"/>
    <col min="3590" max="3590" width="12" style="71" customWidth="1"/>
    <col min="3591" max="3602" width="9.1796875" style="71"/>
    <col min="3603" max="3603" width="9.7265625" style="71" bestFit="1" customWidth="1"/>
    <col min="3604" max="3610" width="9.1796875" style="71"/>
    <col min="3611" max="3611" width="10.81640625" style="71" customWidth="1"/>
    <col min="3612" max="3612" width="15" style="71" customWidth="1"/>
    <col min="3613" max="3841" width="9.1796875" style="71"/>
    <col min="3842" max="3842" width="23.54296875" style="71" customWidth="1"/>
    <col min="3843" max="3843" width="12.1796875" style="71" customWidth="1"/>
    <col min="3844" max="3844" width="12.7265625" style="71" customWidth="1"/>
    <col min="3845" max="3845" width="9.1796875" style="71"/>
    <col min="3846" max="3846" width="12" style="71" customWidth="1"/>
    <col min="3847" max="3858" width="9.1796875" style="71"/>
    <col min="3859" max="3859" width="9.7265625" style="71" bestFit="1" customWidth="1"/>
    <col min="3860" max="3866" width="9.1796875" style="71"/>
    <col min="3867" max="3867" width="10.81640625" style="71" customWidth="1"/>
    <col min="3868" max="3868" width="15" style="71" customWidth="1"/>
    <col min="3869" max="4097" width="9.1796875" style="71"/>
    <col min="4098" max="4098" width="23.54296875" style="71" customWidth="1"/>
    <col min="4099" max="4099" width="12.1796875" style="71" customWidth="1"/>
    <col min="4100" max="4100" width="12.7265625" style="71" customWidth="1"/>
    <col min="4101" max="4101" width="9.1796875" style="71"/>
    <col min="4102" max="4102" width="12" style="71" customWidth="1"/>
    <col min="4103" max="4114" width="9.1796875" style="71"/>
    <col min="4115" max="4115" width="9.7265625" style="71" bestFit="1" customWidth="1"/>
    <col min="4116" max="4122" width="9.1796875" style="71"/>
    <col min="4123" max="4123" width="10.81640625" style="71" customWidth="1"/>
    <col min="4124" max="4124" width="15" style="71" customWidth="1"/>
    <col min="4125" max="4353" width="9.1796875" style="71"/>
    <col min="4354" max="4354" width="23.54296875" style="71" customWidth="1"/>
    <col min="4355" max="4355" width="12.1796875" style="71" customWidth="1"/>
    <col min="4356" max="4356" width="12.7265625" style="71" customWidth="1"/>
    <col min="4357" max="4357" width="9.1796875" style="71"/>
    <col min="4358" max="4358" width="12" style="71" customWidth="1"/>
    <col min="4359" max="4370" width="9.1796875" style="71"/>
    <col min="4371" max="4371" width="9.7265625" style="71" bestFit="1" customWidth="1"/>
    <col min="4372" max="4378" width="9.1796875" style="71"/>
    <col min="4379" max="4379" width="10.81640625" style="71" customWidth="1"/>
    <col min="4380" max="4380" width="15" style="71" customWidth="1"/>
    <col min="4381" max="4609" width="9.1796875" style="71"/>
    <col min="4610" max="4610" width="23.54296875" style="71" customWidth="1"/>
    <col min="4611" max="4611" width="12.1796875" style="71" customWidth="1"/>
    <col min="4612" max="4612" width="12.7265625" style="71" customWidth="1"/>
    <col min="4613" max="4613" width="9.1796875" style="71"/>
    <col min="4614" max="4614" width="12" style="71" customWidth="1"/>
    <col min="4615" max="4626" width="9.1796875" style="71"/>
    <col min="4627" max="4627" width="9.7265625" style="71" bestFit="1" customWidth="1"/>
    <col min="4628" max="4634" width="9.1796875" style="71"/>
    <col min="4635" max="4635" width="10.81640625" style="71" customWidth="1"/>
    <col min="4636" max="4636" width="15" style="71" customWidth="1"/>
    <col min="4637" max="4865" width="9.1796875" style="71"/>
    <col min="4866" max="4866" width="23.54296875" style="71" customWidth="1"/>
    <col min="4867" max="4867" width="12.1796875" style="71" customWidth="1"/>
    <col min="4868" max="4868" width="12.7265625" style="71" customWidth="1"/>
    <col min="4869" max="4869" width="9.1796875" style="71"/>
    <col min="4870" max="4870" width="12" style="71" customWidth="1"/>
    <col min="4871" max="4882" width="9.1796875" style="71"/>
    <col min="4883" max="4883" width="9.7265625" style="71" bestFit="1" customWidth="1"/>
    <col min="4884" max="4890" width="9.1796875" style="71"/>
    <col min="4891" max="4891" width="10.81640625" style="71" customWidth="1"/>
    <col min="4892" max="4892" width="15" style="71" customWidth="1"/>
    <col min="4893" max="5121" width="9.1796875" style="71"/>
    <col min="5122" max="5122" width="23.54296875" style="71" customWidth="1"/>
    <col min="5123" max="5123" width="12.1796875" style="71" customWidth="1"/>
    <col min="5124" max="5124" width="12.7265625" style="71" customWidth="1"/>
    <col min="5125" max="5125" width="9.1796875" style="71"/>
    <col min="5126" max="5126" width="12" style="71" customWidth="1"/>
    <col min="5127" max="5138" width="9.1796875" style="71"/>
    <col min="5139" max="5139" width="9.7265625" style="71" bestFit="1" customWidth="1"/>
    <col min="5140" max="5146" width="9.1796875" style="71"/>
    <col min="5147" max="5147" width="10.81640625" style="71" customWidth="1"/>
    <col min="5148" max="5148" width="15" style="71" customWidth="1"/>
    <col min="5149" max="5377" width="9.1796875" style="71"/>
    <col min="5378" max="5378" width="23.54296875" style="71" customWidth="1"/>
    <col min="5379" max="5379" width="12.1796875" style="71" customWidth="1"/>
    <col min="5380" max="5380" width="12.7265625" style="71" customWidth="1"/>
    <col min="5381" max="5381" width="9.1796875" style="71"/>
    <col min="5382" max="5382" width="12" style="71" customWidth="1"/>
    <col min="5383" max="5394" width="9.1796875" style="71"/>
    <col min="5395" max="5395" width="9.7265625" style="71" bestFit="1" customWidth="1"/>
    <col min="5396" max="5402" width="9.1796875" style="71"/>
    <col min="5403" max="5403" width="10.81640625" style="71" customWidth="1"/>
    <col min="5404" max="5404" width="15" style="71" customWidth="1"/>
    <col min="5405" max="5633" width="9.1796875" style="71"/>
    <col min="5634" max="5634" width="23.54296875" style="71" customWidth="1"/>
    <col min="5635" max="5635" width="12.1796875" style="71" customWidth="1"/>
    <col min="5636" max="5636" width="12.7265625" style="71" customWidth="1"/>
    <col min="5637" max="5637" width="9.1796875" style="71"/>
    <col min="5638" max="5638" width="12" style="71" customWidth="1"/>
    <col min="5639" max="5650" width="9.1796875" style="71"/>
    <col min="5651" max="5651" width="9.7265625" style="71" bestFit="1" customWidth="1"/>
    <col min="5652" max="5658" width="9.1796875" style="71"/>
    <col min="5659" max="5659" width="10.81640625" style="71" customWidth="1"/>
    <col min="5660" max="5660" width="15" style="71" customWidth="1"/>
    <col min="5661" max="5889" width="9.1796875" style="71"/>
    <col min="5890" max="5890" width="23.54296875" style="71" customWidth="1"/>
    <col min="5891" max="5891" width="12.1796875" style="71" customWidth="1"/>
    <col min="5892" max="5892" width="12.7265625" style="71" customWidth="1"/>
    <col min="5893" max="5893" width="9.1796875" style="71"/>
    <col min="5894" max="5894" width="12" style="71" customWidth="1"/>
    <col min="5895" max="5906" width="9.1796875" style="71"/>
    <col min="5907" max="5907" width="9.7265625" style="71" bestFit="1" customWidth="1"/>
    <col min="5908" max="5914" width="9.1796875" style="71"/>
    <col min="5915" max="5915" width="10.81640625" style="71" customWidth="1"/>
    <col min="5916" max="5916" width="15" style="71" customWidth="1"/>
    <col min="5917" max="6145" width="9.1796875" style="71"/>
    <col min="6146" max="6146" width="23.54296875" style="71" customWidth="1"/>
    <col min="6147" max="6147" width="12.1796875" style="71" customWidth="1"/>
    <col min="6148" max="6148" width="12.7265625" style="71" customWidth="1"/>
    <col min="6149" max="6149" width="9.1796875" style="71"/>
    <col min="6150" max="6150" width="12" style="71" customWidth="1"/>
    <col min="6151" max="6162" width="9.1796875" style="71"/>
    <col min="6163" max="6163" width="9.7265625" style="71" bestFit="1" customWidth="1"/>
    <col min="6164" max="6170" width="9.1796875" style="71"/>
    <col min="6171" max="6171" width="10.81640625" style="71" customWidth="1"/>
    <col min="6172" max="6172" width="15" style="71" customWidth="1"/>
    <col min="6173" max="6401" width="9.1796875" style="71"/>
    <col min="6402" max="6402" width="23.54296875" style="71" customWidth="1"/>
    <col min="6403" max="6403" width="12.1796875" style="71" customWidth="1"/>
    <col min="6404" max="6404" width="12.7265625" style="71" customWidth="1"/>
    <col min="6405" max="6405" width="9.1796875" style="71"/>
    <col min="6406" max="6406" width="12" style="71" customWidth="1"/>
    <col min="6407" max="6418" width="9.1796875" style="71"/>
    <col min="6419" max="6419" width="9.7265625" style="71" bestFit="1" customWidth="1"/>
    <col min="6420" max="6426" width="9.1796875" style="71"/>
    <col min="6427" max="6427" width="10.81640625" style="71" customWidth="1"/>
    <col min="6428" max="6428" width="15" style="71" customWidth="1"/>
    <col min="6429" max="6657" width="9.1796875" style="71"/>
    <col min="6658" max="6658" width="23.54296875" style="71" customWidth="1"/>
    <col min="6659" max="6659" width="12.1796875" style="71" customWidth="1"/>
    <col min="6660" max="6660" width="12.7265625" style="71" customWidth="1"/>
    <col min="6661" max="6661" width="9.1796875" style="71"/>
    <col min="6662" max="6662" width="12" style="71" customWidth="1"/>
    <col min="6663" max="6674" width="9.1796875" style="71"/>
    <col min="6675" max="6675" width="9.7265625" style="71" bestFit="1" customWidth="1"/>
    <col min="6676" max="6682" width="9.1796875" style="71"/>
    <col min="6683" max="6683" width="10.81640625" style="71" customWidth="1"/>
    <col min="6684" max="6684" width="15" style="71" customWidth="1"/>
    <col min="6685" max="6913" width="9.1796875" style="71"/>
    <col min="6914" max="6914" width="23.54296875" style="71" customWidth="1"/>
    <col min="6915" max="6915" width="12.1796875" style="71" customWidth="1"/>
    <col min="6916" max="6916" width="12.7265625" style="71" customWidth="1"/>
    <col min="6917" max="6917" width="9.1796875" style="71"/>
    <col min="6918" max="6918" width="12" style="71" customWidth="1"/>
    <col min="6919" max="6930" width="9.1796875" style="71"/>
    <col min="6931" max="6931" width="9.7265625" style="71" bestFit="1" customWidth="1"/>
    <col min="6932" max="6938" width="9.1796875" style="71"/>
    <col min="6939" max="6939" width="10.81640625" style="71" customWidth="1"/>
    <col min="6940" max="6940" width="15" style="71" customWidth="1"/>
    <col min="6941" max="7169" width="9.1796875" style="71"/>
    <col min="7170" max="7170" width="23.54296875" style="71" customWidth="1"/>
    <col min="7171" max="7171" width="12.1796875" style="71" customWidth="1"/>
    <col min="7172" max="7172" width="12.7265625" style="71" customWidth="1"/>
    <col min="7173" max="7173" width="9.1796875" style="71"/>
    <col min="7174" max="7174" width="12" style="71" customWidth="1"/>
    <col min="7175" max="7186" width="9.1796875" style="71"/>
    <col min="7187" max="7187" width="9.7265625" style="71" bestFit="1" customWidth="1"/>
    <col min="7188" max="7194" width="9.1796875" style="71"/>
    <col min="7195" max="7195" width="10.81640625" style="71" customWidth="1"/>
    <col min="7196" max="7196" width="15" style="71" customWidth="1"/>
    <col min="7197" max="7425" width="9.1796875" style="71"/>
    <col min="7426" max="7426" width="23.54296875" style="71" customWidth="1"/>
    <col min="7427" max="7427" width="12.1796875" style="71" customWidth="1"/>
    <col min="7428" max="7428" width="12.7265625" style="71" customWidth="1"/>
    <col min="7429" max="7429" width="9.1796875" style="71"/>
    <col min="7430" max="7430" width="12" style="71" customWidth="1"/>
    <col min="7431" max="7442" width="9.1796875" style="71"/>
    <col min="7443" max="7443" width="9.7265625" style="71" bestFit="1" customWidth="1"/>
    <col min="7444" max="7450" width="9.1796875" style="71"/>
    <col min="7451" max="7451" width="10.81640625" style="71" customWidth="1"/>
    <col min="7452" max="7452" width="15" style="71" customWidth="1"/>
    <col min="7453" max="7681" width="9.1796875" style="71"/>
    <col min="7682" max="7682" width="23.54296875" style="71" customWidth="1"/>
    <col min="7683" max="7683" width="12.1796875" style="71" customWidth="1"/>
    <col min="7684" max="7684" width="12.7265625" style="71" customWidth="1"/>
    <col min="7685" max="7685" width="9.1796875" style="71"/>
    <col min="7686" max="7686" width="12" style="71" customWidth="1"/>
    <col min="7687" max="7698" width="9.1796875" style="71"/>
    <col min="7699" max="7699" width="9.7265625" style="71" bestFit="1" customWidth="1"/>
    <col min="7700" max="7706" width="9.1796875" style="71"/>
    <col min="7707" max="7707" width="10.81640625" style="71" customWidth="1"/>
    <col min="7708" max="7708" width="15" style="71" customWidth="1"/>
    <col min="7709" max="7937" width="9.1796875" style="71"/>
    <col min="7938" max="7938" width="23.54296875" style="71" customWidth="1"/>
    <col min="7939" max="7939" width="12.1796875" style="71" customWidth="1"/>
    <col min="7940" max="7940" width="12.7265625" style="71" customWidth="1"/>
    <col min="7941" max="7941" width="9.1796875" style="71"/>
    <col min="7942" max="7942" width="12" style="71" customWidth="1"/>
    <col min="7943" max="7954" width="9.1796875" style="71"/>
    <col min="7955" max="7955" width="9.7265625" style="71" bestFit="1" customWidth="1"/>
    <col min="7956" max="7962" width="9.1796875" style="71"/>
    <col min="7963" max="7963" width="10.81640625" style="71" customWidth="1"/>
    <col min="7964" max="7964" width="15" style="71" customWidth="1"/>
    <col min="7965" max="8193" width="9.1796875" style="71"/>
    <col min="8194" max="8194" width="23.54296875" style="71" customWidth="1"/>
    <col min="8195" max="8195" width="12.1796875" style="71" customWidth="1"/>
    <col min="8196" max="8196" width="12.7265625" style="71" customWidth="1"/>
    <col min="8197" max="8197" width="9.1796875" style="71"/>
    <col min="8198" max="8198" width="12" style="71" customWidth="1"/>
    <col min="8199" max="8210" width="9.1796875" style="71"/>
    <col min="8211" max="8211" width="9.7265625" style="71" bestFit="1" customWidth="1"/>
    <col min="8212" max="8218" width="9.1796875" style="71"/>
    <col min="8219" max="8219" width="10.81640625" style="71" customWidth="1"/>
    <col min="8220" max="8220" width="15" style="71" customWidth="1"/>
    <col min="8221" max="8449" width="9.1796875" style="71"/>
    <col min="8450" max="8450" width="23.54296875" style="71" customWidth="1"/>
    <col min="8451" max="8451" width="12.1796875" style="71" customWidth="1"/>
    <col min="8452" max="8452" width="12.7265625" style="71" customWidth="1"/>
    <col min="8453" max="8453" width="9.1796875" style="71"/>
    <col min="8454" max="8454" width="12" style="71" customWidth="1"/>
    <col min="8455" max="8466" width="9.1796875" style="71"/>
    <col min="8467" max="8467" width="9.7265625" style="71" bestFit="1" customWidth="1"/>
    <col min="8468" max="8474" width="9.1796875" style="71"/>
    <col min="8475" max="8475" width="10.81640625" style="71" customWidth="1"/>
    <col min="8476" max="8476" width="15" style="71" customWidth="1"/>
    <col min="8477" max="8705" width="9.1796875" style="71"/>
    <col min="8706" max="8706" width="23.54296875" style="71" customWidth="1"/>
    <col min="8707" max="8707" width="12.1796875" style="71" customWidth="1"/>
    <col min="8708" max="8708" width="12.7265625" style="71" customWidth="1"/>
    <col min="8709" max="8709" width="9.1796875" style="71"/>
    <col min="8710" max="8710" width="12" style="71" customWidth="1"/>
    <col min="8711" max="8722" width="9.1796875" style="71"/>
    <col min="8723" max="8723" width="9.7265625" style="71" bestFit="1" customWidth="1"/>
    <col min="8724" max="8730" width="9.1796875" style="71"/>
    <col min="8731" max="8731" width="10.81640625" style="71" customWidth="1"/>
    <col min="8732" max="8732" width="15" style="71" customWidth="1"/>
    <col min="8733" max="8961" width="9.1796875" style="71"/>
    <col min="8962" max="8962" width="23.54296875" style="71" customWidth="1"/>
    <col min="8963" max="8963" width="12.1796875" style="71" customWidth="1"/>
    <col min="8964" max="8964" width="12.7265625" style="71" customWidth="1"/>
    <col min="8965" max="8965" width="9.1796875" style="71"/>
    <col min="8966" max="8966" width="12" style="71" customWidth="1"/>
    <col min="8967" max="8978" width="9.1796875" style="71"/>
    <col min="8979" max="8979" width="9.7265625" style="71" bestFit="1" customWidth="1"/>
    <col min="8980" max="8986" width="9.1796875" style="71"/>
    <col min="8987" max="8987" width="10.81640625" style="71" customWidth="1"/>
    <col min="8988" max="8988" width="15" style="71" customWidth="1"/>
    <col min="8989" max="9217" width="9.1796875" style="71"/>
    <col min="9218" max="9218" width="23.54296875" style="71" customWidth="1"/>
    <col min="9219" max="9219" width="12.1796875" style="71" customWidth="1"/>
    <col min="9220" max="9220" width="12.7265625" style="71" customWidth="1"/>
    <col min="9221" max="9221" width="9.1796875" style="71"/>
    <col min="9222" max="9222" width="12" style="71" customWidth="1"/>
    <col min="9223" max="9234" width="9.1796875" style="71"/>
    <col min="9235" max="9235" width="9.7265625" style="71" bestFit="1" customWidth="1"/>
    <col min="9236" max="9242" width="9.1796875" style="71"/>
    <col min="9243" max="9243" width="10.81640625" style="71" customWidth="1"/>
    <col min="9244" max="9244" width="15" style="71" customWidth="1"/>
    <col min="9245" max="9473" width="9.1796875" style="71"/>
    <col min="9474" max="9474" width="23.54296875" style="71" customWidth="1"/>
    <col min="9475" max="9475" width="12.1796875" style="71" customWidth="1"/>
    <col min="9476" max="9476" width="12.7265625" style="71" customWidth="1"/>
    <col min="9477" max="9477" width="9.1796875" style="71"/>
    <col min="9478" max="9478" width="12" style="71" customWidth="1"/>
    <col min="9479" max="9490" width="9.1796875" style="71"/>
    <col min="9491" max="9491" width="9.7265625" style="71" bestFit="1" customWidth="1"/>
    <col min="9492" max="9498" width="9.1796875" style="71"/>
    <col min="9499" max="9499" width="10.81640625" style="71" customWidth="1"/>
    <col min="9500" max="9500" width="15" style="71" customWidth="1"/>
    <col min="9501" max="9729" width="9.1796875" style="71"/>
    <col min="9730" max="9730" width="23.54296875" style="71" customWidth="1"/>
    <col min="9731" max="9731" width="12.1796875" style="71" customWidth="1"/>
    <col min="9732" max="9732" width="12.7265625" style="71" customWidth="1"/>
    <col min="9733" max="9733" width="9.1796875" style="71"/>
    <col min="9734" max="9734" width="12" style="71" customWidth="1"/>
    <col min="9735" max="9746" width="9.1796875" style="71"/>
    <col min="9747" max="9747" width="9.7265625" style="71" bestFit="1" customWidth="1"/>
    <col min="9748" max="9754" width="9.1796875" style="71"/>
    <col min="9755" max="9755" width="10.81640625" style="71" customWidth="1"/>
    <col min="9756" max="9756" width="15" style="71" customWidth="1"/>
    <col min="9757" max="9985" width="9.1796875" style="71"/>
    <col min="9986" max="9986" width="23.54296875" style="71" customWidth="1"/>
    <col min="9987" max="9987" width="12.1796875" style="71" customWidth="1"/>
    <col min="9988" max="9988" width="12.7265625" style="71" customWidth="1"/>
    <col min="9989" max="9989" width="9.1796875" style="71"/>
    <col min="9990" max="9990" width="12" style="71" customWidth="1"/>
    <col min="9991" max="10002" width="9.1796875" style="71"/>
    <col min="10003" max="10003" width="9.7265625" style="71" bestFit="1" customWidth="1"/>
    <col min="10004" max="10010" width="9.1796875" style="71"/>
    <col min="10011" max="10011" width="10.81640625" style="71" customWidth="1"/>
    <col min="10012" max="10012" width="15" style="71" customWidth="1"/>
    <col min="10013" max="10241" width="9.1796875" style="71"/>
    <col min="10242" max="10242" width="23.54296875" style="71" customWidth="1"/>
    <col min="10243" max="10243" width="12.1796875" style="71" customWidth="1"/>
    <col min="10244" max="10244" width="12.7265625" style="71" customWidth="1"/>
    <col min="10245" max="10245" width="9.1796875" style="71"/>
    <col min="10246" max="10246" width="12" style="71" customWidth="1"/>
    <col min="10247" max="10258" width="9.1796875" style="71"/>
    <col min="10259" max="10259" width="9.7265625" style="71" bestFit="1" customWidth="1"/>
    <col min="10260" max="10266" width="9.1796875" style="71"/>
    <col min="10267" max="10267" width="10.81640625" style="71" customWidth="1"/>
    <col min="10268" max="10268" width="15" style="71" customWidth="1"/>
    <col min="10269" max="10497" width="9.1796875" style="71"/>
    <col min="10498" max="10498" width="23.54296875" style="71" customWidth="1"/>
    <col min="10499" max="10499" width="12.1796875" style="71" customWidth="1"/>
    <col min="10500" max="10500" width="12.7265625" style="71" customWidth="1"/>
    <col min="10501" max="10501" width="9.1796875" style="71"/>
    <col min="10502" max="10502" width="12" style="71" customWidth="1"/>
    <col min="10503" max="10514" width="9.1796875" style="71"/>
    <col min="10515" max="10515" width="9.7265625" style="71" bestFit="1" customWidth="1"/>
    <col min="10516" max="10522" width="9.1796875" style="71"/>
    <col min="10523" max="10523" width="10.81640625" style="71" customWidth="1"/>
    <col min="10524" max="10524" width="15" style="71" customWidth="1"/>
    <col min="10525" max="10753" width="9.1796875" style="71"/>
    <col min="10754" max="10754" width="23.54296875" style="71" customWidth="1"/>
    <col min="10755" max="10755" width="12.1796875" style="71" customWidth="1"/>
    <col min="10756" max="10756" width="12.7265625" style="71" customWidth="1"/>
    <col min="10757" max="10757" width="9.1796875" style="71"/>
    <col min="10758" max="10758" width="12" style="71" customWidth="1"/>
    <col min="10759" max="10770" width="9.1796875" style="71"/>
    <col min="10771" max="10771" width="9.7265625" style="71" bestFit="1" customWidth="1"/>
    <col min="10772" max="10778" width="9.1796875" style="71"/>
    <col min="10779" max="10779" width="10.81640625" style="71" customWidth="1"/>
    <col min="10780" max="10780" width="15" style="71" customWidth="1"/>
    <col min="10781" max="11009" width="9.1796875" style="71"/>
    <col min="11010" max="11010" width="23.54296875" style="71" customWidth="1"/>
    <col min="11011" max="11011" width="12.1796875" style="71" customWidth="1"/>
    <col min="11012" max="11012" width="12.7265625" style="71" customWidth="1"/>
    <col min="11013" max="11013" width="9.1796875" style="71"/>
    <col min="11014" max="11014" width="12" style="71" customWidth="1"/>
    <col min="11015" max="11026" width="9.1796875" style="71"/>
    <col min="11027" max="11027" width="9.7265625" style="71" bestFit="1" customWidth="1"/>
    <col min="11028" max="11034" width="9.1796875" style="71"/>
    <col min="11035" max="11035" width="10.81640625" style="71" customWidth="1"/>
    <col min="11036" max="11036" width="15" style="71" customWidth="1"/>
    <col min="11037" max="11265" width="9.1796875" style="71"/>
    <col min="11266" max="11266" width="23.54296875" style="71" customWidth="1"/>
    <col min="11267" max="11267" width="12.1796875" style="71" customWidth="1"/>
    <col min="11268" max="11268" width="12.7265625" style="71" customWidth="1"/>
    <col min="11269" max="11269" width="9.1796875" style="71"/>
    <col min="11270" max="11270" width="12" style="71" customWidth="1"/>
    <col min="11271" max="11282" width="9.1796875" style="71"/>
    <col min="11283" max="11283" width="9.7265625" style="71" bestFit="1" customWidth="1"/>
    <col min="11284" max="11290" width="9.1796875" style="71"/>
    <col min="11291" max="11291" width="10.81640625" style="71" customWidth="1"/>
    <col min="11292" max="11292" width="15" style="71" customWidth="1"/>
    <col min="11293" max="11521" width="9.1796875" style="71"/>
    <col min="11522" max="11522" width="23.54296875" style="71" customWidth="1"/>
    <col min="11523" max="11523" width="12.1796875" style="71" customWidth="1"/>
    <col min="11524" max="11524" width="12.7265625" style="71" customWidth="1"/>
    <col min="11525" max="11525" width="9.1796875" style="71"/>
    <col min="11526" max="11526" width="12" style="71" customWidth="1"/>
    <col min="11527" max="11538" width="9.1796875" style="71"/>
    <col min="11539" max="11539" width="9.7265625" style="71" bestFit="1" customWidth="1"/>
    <col min="11540" max="11546" width="9.1796875" style="71"/>
    <col min="11547" max="11547" width="10.81640625" style="71" customWidth="1"/>
    <col min="11548" max="11548" width="15" style="71" customWidth="1"/>
    <col min="11549" max="11777" width="9.1796875" style="71"/>
    <col min="11778" max="11778" width="23.54296875" style="71" customWidth="1"/>
    <col min="11779" max="11779" width="12.1796875" style="71" customWidth="1"/>
    <col min="11780" max="11780" width="12.7265625" style="71" customWidth="1"/>
    <col min="11781" max="11781" width="9.1796875" style="71"/>
    <col min="11782" max="11782" width="12" style="71" customWidth="1"/>
    <col min="11783" max="11794" width="9.1796875" style="71"/>
    <col min="11795" max="11795" width="9.7265625" style="71" bestFit="1" customWidth="1"/>
    <col min="11796" max="11802" width="9.1796875" style="71"/>
    <col min="11803" max="11803" width="10.81640625" style="71" customWidth="1"/>
    <col min="11804" max="11804" width="15" style="71" customWidth="1"/>
    <col min="11805" max="12033" width="9.1796875" style="71"/>
    <col min="12034" max="12034" width="23.54296875" style="71" customWidth="1"/>
    <col min="12035" max="12035" width="12.1796875" style="71" customWidth="1"/>
    <col min="12036" max="12036" width="12.7265625" style="71" customWidth="1"/>
    <col min="12037" max="12037" width="9.1796875" style="71"/>
    <col min="12038" max="12038" width="12" style="71" customWidth="1"/>
    <col min="12039" max="12050" width="9.1796875" style="71"/>
    <col min="12051" max="12051" width="9.7265625" style="71" bestFit="1" customWidth="1"/>
    <col min="12052" max="12058" width="9.1796875" style="71"/>
    <col min="12059" max="12059" width="10.81640625" style="71" customWidth="1"/>
    <col min="12060" max="12060" width="15" style="71" customWidth="1"/>
    <col min="12061" max="12289" width="9.1796875" style="71"/>
    <col min="12290" max="12290" width="23.54296875" style="71" customWidth="1"/>
    <col min="12291" max="12291" width="12.1796875" style="71" customWidth="1"/>
    <col min="12292" max="12292" width="12.7265625" style="71" customWidth="1"/>
    <col min="12293" max="12293" width="9.1796875" style="71"/>
    <col min="12294" max="12294" width="12" style="71" customWidth="1"/>
    <col min="12295" max="12306" width="9.1796875" style="71"/>
    <col min="12307" max="12307" width="9.7265625" style="71" bestFit="1" customWidth="1"/>
    <col min="12308" max="12314" width="9.1796875" style="71"/>
    <col min="12315" max="12315" width="10.81640625" style="71" customWidth="1"/>
    <col min="12316" max="12316" width="15" style="71" customWidth="1"/>
    <col min="12317" max="12545" width="9.1796875" style="71"/>
    <col min="12546" max="12546" width="23.54296875" style="71" customWidth="1"/>
    <col min="12547" max="12547" width="12.1796875" style="71" customWidth="1"/>
    <col min="12548" max="12548" width="12.7265625" style="71" customWidth="1"/>
    <col min="12549" max="12549" width="9.1796875" style="71"/>
    <col min="12550" max="12550" width="12" style="71" customWidth="1"/>
    <col min="12551" max="12562" width="9.1796875" style="71"/>
    <col min="12563" max="12563" width="9.7265625" style="71" bestFit="1" customWidth="1"/>
    <col min="12564" max="12570" width="9.1796875" style="71"/>
    <col min="12571" max="12571" width="10.81640625" style="71" customWidth="1"/>
    <col min="12572" max="12572" width="15" style="71" customWidth="1"/>
    <col min="12573" max="12801" width="9.1796875" style="71"/>
    <col min="12802" max="12802" width="23.54296875" style="71" customWidth="1"/>
    <col min="12803" max="12803" width="12.1796875" style="71" customWidth="1"/>
    <col min="12804" max="12804" width="12.7265625" style="71" customWidth="1"/>
    <col min="12805" max="12805" width="9.1796875" style="71"/>
    <col min="12806" max="12806" width="12" style="71" customWidth="1"/>
    <col min="12807" max="12818" width="9.1796875" style="71"/>
    <col min="12819" max="12819" width="9.7265625" style="71" bestFit="1" customWidth="1"/>
    <col min="12820" max="12826" width="9.1796875" style="71"/>
    <col min="12827" max="12827" width="10.81640625" style="71" customWidth="1"/>
    <col min="12828" max="12828" width="15" style="71" customWidth="1"/>
    <col min="12829" max="13057" width="9.1796875" style="71"/>
    <col min="13058" max="13058" width="23.54296875" style="71" customWidth="1"/>
    <col min="13059" max="13059" width="12.1796875" style="71" customWidth="1"/>
    <col min="13060" max="13060" width="12.7265625" style="71" customWidth="1"/>
    <col min="13061" max="13061" width="9.1796875" style="71"/>
    <col min="13062" max="13062" width="12" style="71" customWidth="1"/>
    <col min="13063" max="13074" width="9.1796875" style="71"/>
    <col min="13075" max="13075" width="9.7265625" style="71" bestFit="1" customWidth="1"/>
    <col min="13076" max="13082" width="9.1796875" style="71"/>
    <col min="13083" max="13083" width="10.81640625" style="71" customWidth="1"/>
    <col min="13084" max="13084" width="15" style="71" customWidth="1"/>
    <col min="13085" max="13313" width="9.1796875" style="71"/>
    <col min="13314" max="13314" width="23.54296875" style="71" customWidth="1"/>
    <col min="13315" max="13315" width="12.1796875" style="71" customWidth="1"/>
    <col min="13316" max="13316" width="12.7265625" style="71" customWidth="1"/>
    <col min="13317" max="13317" width="9.1796875" style="71"/>
    <col min="13318" max="13318" width="12" style="71" customWidth="1"/>
    <col min="13319" max="13330" width="9.1796875" style="71"/>
    <col min="13331" max="13331" width="9.7265625" style="71" bestFit="1" customWidth="1"/>
    <col min="13332" max="13338" width="9.1796875" style="71"/>
    <col min="13339" max="13339" width="10.81640625" style="71" customWidth="1"/>
    <col min="13340" max="13340" width="15" style="71" customWidth="1"/>
    <col min="13341" max="13569" width="9.1796875" style="71"/>
    <col min="13570" max="13570" width="23.54296875" style="71" customWidth="1"/>
    <col min="13571" max="13571" width="12.1796875" style="71" customWidth="1"/>
    <col min="13572" max="13572" width="12.7265625" style="71" customWidth="1"/>
    <col min="13573" max="13573" width="9.1796875" style="71"/>
    <col min="13574" max="13574" width="12" style="71" customWidth="1"/>
    <col min="13575" max="13586" width="9.1796875" style="71"/>
    <col min="13587" max="13587" width="9.7265625" style="71" bestFit="1" customWidth="1"/>
    <col min="13588" max="13594" width="9.1796875" style="71"/>
    <col min="13595" max="13595" width="10.81640625" style="71" customWidth="1"/>
    <col min="13596" max="13596" width="15" style="71" customWidth="1"/>
    <col min="13597" max="13825" width="9.1796875" style="71"/>
    <col min="13826" max="13826" width="23.54296875" style="71" customWidth="1"/>
    <col min="13827" max="13827" width="12.1796875" style="71" customWidth="1"/>
    <col min="13828" max="13828" width="12.7265625" style="71" customWidth="1"/>
    <col min="13829" max="13829" width="9.1796875" style="71"/>
    <col min="13830" max="13830" width="12" style="71" customWidth="1"/>
    <col min="13831" max="13842" width="9.1796875" style="71"/>
    <col min="13843" max="13843" width="9.7265625" style="71" bestFit="1" customWidth="1"/>
    <col min="13844" max="13850" width="9.1796875" style="71"/>
    <col min="13851" max="13851" width="10.81640625" style="71" customWidth="1"/>
    <col min="13852" max="13852" width="15" style="71" customWidth="1"/>
    <col min="13853" max="14081" width="9.1796875" style="71"/>
    <col min="14082" max="14082" width="23.54296875" style="71" customWidth="1"/>
    <col min="14083" max="14083" width="12.1796875" style="71" customWidth="1"/>
    <col min="14084" max="14084" width="12.7265625" style="71" customWidth="1"/>
    <col min="14085" max="14085" width="9.1796875" style="71"/>
    <col min="14086" max="14086" width="12" style="71" customWidth="1"/>
    <col min="14087" max="14098" width="9.1796875" style="71"/>
    <col min="14099" max="14099" width="9.7265625" style="71" bestFit="1" customWidth="1"/>
    <col min="14100" max="14106" width="9.1796875" style="71"/>
    <col min="14107" max="14107" width="10.81640625" style="71" customWidth="1"/>
    <col min="14108" max="14108" width="15" style="71" customWidth="1"/>
    <col min="14109" max="14337" width="9.1796875" style="71"/>
    <col min="14338" max="14338" width="23.54296875" style="71" customWidth="1"/>
    <col min="14339" max="14339" width="12.1796875" style="71" customWidth="1"/>
    <col min="14340" max="14340" width="12.7265625" style="71" customWidth="1"/>
    <col min="14341" max="14341" width="9.1796875" style="71"/>
    <col min="14342" max="14342" width="12" style="71" customWidth="1"/>
    <col min="14343" max="14354" width="9.1796875" style="71"/>
    <col min="14355" max="14355" width="9.7265625" style="71" bestFit="1" customWidth="1"/>
    <col min="14356" max="14362" width="9.1796875" style="71"/>
    <col min="14363" max="14363" width="10.81640625" style="71" customWidth="1"/>
    <col min="14364" max="14364" width="15" style="71" customWidth="1"/>
    <col min="14365" max="14593" width="9.1796875" style="71"/>
    <col min="14594" max="14594" width="23.54296875" style="71" customWidth="1"/>
    <col min="14595" max="14595" width="12.1796875" style="71" customWidth="1"/>
    <col min="14596" max="14596" width="12.7265625" style="71" customWidth="1"/>
    <col min="14597" max="14597" width="9.1796875" style="71"/>
    <col min="14598" max="14598" width="12" style="71" customWidth="1"/>
    <col min="14599" max="14610" width="9.1796875" style="71"/>
    <col min="14611" max="14611" width="9.7265625" style="71" bestFit="1" customWidth="1"/>
    <col min="14612" max="14618" width="9.1796875" style="71"/>
    <col min="14619" max="14619" width="10.81640625" style="71" customWidth="1"/>
    <col min="14620" max="14620" width="15" style="71" customWidth="1"/>
    <col min="14621" max="14849" width="9.1796875" style="71"/>
    <col min="14850" max="14850" width="23.54296875" style="71" customWidth="1"/>
    <col min="14851" max="14851" width="12.1796875" style="71" customWidth="1"/>
    <col min="14852" max="14852" width="12.7265625" style="71" customWidth="1"/>
    <col min="14853" max="14853" width="9.1796875" style="71"/>
    <col min="14854" max="14854" width="12" style="71" customWidth="1"/>
    <col min="14855" max="14866" width="9.1796875" style="71"/>
    <col min="14867" max="14867" width="9.7265625" style="71" bestFit="1" customWidth="1"/>
    <col min="14868" max="14874" width="9.1796875" style="71"/>
    <col min="14875" max="14875" width="10.81640625" style="71" customWidth="1"/>
    <col min="14876" max="14876" width="15" style="71" customWidth="1"/>
    <col min="14877" max="15105" width="9.1796875" style="71"/>
    <col min="15106" max="15106" width="23.54296875" style="71" customWidth="1"/>
    <col min="15107" max="15107" width="12.1796875" style="71" customWidth="1"/>
    <col min="15108" max="15108" width="12.7265625" style="71" customWidth="1"/>
    <col min="15109" max="15109" width="9.1796875" style="71"/>
    <col min="15110" max="15110" width="12" style="71" customWidth="1"/>
    <col min="15111" max="15122" width="9.1796875" style="71"/>
    <col min="15123" max="15123" width="9.7265625" style="71" bestFit="1" customWidth="1"/>
    <col min="15124" max="15130" width="9.1796875" style="71"/>
    <col min="15131" max="15131" width="10.81640625" style="71" customWidth="1"/>
    <col min="15132" max="15132" width="15" style="71" customWidth="1"/>
    <col min="15133" max="15361" width="9.1796875" style="71"/>
    <col min="15362" max="15362" width="23.54296875" style="71" customWidth="1"/>
    <col min="15363" max="15363" width="12.1796875" style="71" customWidth="1"/>
    <col min="15364" max="15364" width="12.7265625" style="71" customWidth="1"/>
    <col min="15365" max="15365" width="9.1796875" style="71"/>
    <col min="15366" max="15366" width="12" style="71" customWidth="1"/>
    <col min="15367" max="15378" width="9.1796875" style="71"/>
    <col min="15379" max="15379" width="9.7265625" style="71" bestFit="1" customWidth="1"/>
    <col min="15380" max="15386" width="9.1796875" style="71"/>
    <col min="15387" max="15387" width="10.81640625" style="71" customWidth="1"/>
    <col min="15388" max="15388" width="15" style="71" customWidth="1"/>
    <col min="15389" max="15617" width="9.1796875" style="71"/>
    <col min="15618" max="15618" width="23.54296875" style="71" customWidth="1"/>
    <col min="15619" max="15619" width="12.1796875" style="71" customWidth="1"/>
    <col min="15620" max="15620" width="12.7265625" style="71" customWidth="1"/>
    <col min="15621" max="15621" width="9.1796875" style="71"/>
    <col min="15622" max="15622" width="12" style="71" customWidth="1"/>
    <col min="15623" max="15634" width="9.1796875" style="71"/>
    <col min="15635" max="15635" width="9.7265625" style="71" bestFit="1" customWidth="1"/>
    <col min="15636" max="15642" width="9.1796875" style="71"/>
    <col min="15643" max="15643" width="10.81640625" style="71" customWidth="1"/>
    <col min="15644" max="15644" width="15" style="71" customWidth="1"/>
    <col min="15645" max="15873" width="9.1796875" style="71"/>
    <col min="15874" max="15874" width="23.54296875" style="71" customWidth="1"/>
    <col min="15875" max="15875" width="12.1796875" style="71" customWidth="1"/>
    <col min="15876" max="15876" width="12.7265625" style="71" customWidth="1"/>
    <col min="15877" max="15877" width="9.1796875" style="71"/>
    <col min="15878" max="15878" width="12" style="71" customWidth="1"/>
    <col min="15879" max="15890" width="9.1796875" style="71"/>
    <col min="15891" max="15891" width="9.7265625" style="71" bestFit="1" customWidth="1"/>
    <col min="15892" max="15898" width="9.1796875" style="71"/>
    <col min="15899" max="15899" width="10.81640625" style="71" customWidth="1"/>
    <col min="15900" max="15900" width="15" style="71" customWidth="1"/>
    <col min="15901" max="16129" width="9.1796875" style="71"/>
    <col min="16130" max="16130" width="23.54296875" style="71" customWidth="1"/>
    <col min="16131" max="16131" width="12.1796875" style="71" customWidth="1"/>
    <col min="16132" max="16132" width="12.7265625" style="71" customWidth="1"/>
    <col min="16133" max="16133" width="9.1796875" style="71"/>
    <col min="16134" max="16134" width="12" style="71" customWidth="1"/>
    <col min="16135" max="16146" width="9.1796875" style="71"/>
    <col min="16147" max="16147" width="9.7265625" style="71" bestFit="1" customWidth="1"/>
    <col min="16148" max="16154" width="9.1796875" style="71"/>
    <col min="16155" max="16155" width="10.81640625" style="71" customWidth="1"/>
    <col min="16156" max="16156" width="15" style="71" customWidth="1"/>
    <col min="16157" max="16384" width="9.1796875" style="71"/>
  </cols>
  <sheetData>
    <row r="1" spans="1:59" ht="23.25" customHeight="1" x14ac:dyDescent="0.3">
      <c r="A1" s="510" t="s">
        <v>380</v>
      </c>
      <c r="B1" s="510"/>
      <c r="C1" s="510"/>
      <c r="D1" s="510"/>
      <c r="E1" s="510"/>
      <c r="F1" s="510"/>
      <c r="G1" s="510"/>
      <c r="H1" s="510"/>
      <c r="I1" s="510"/>
      <c r="J1" s="510"/>
      <c r="K1" s="510"/>
      <c r="L1" s="510"/>
      <c r="M1" s="510"/>
      <c r="N1" s="510"/>
      <c r="O1" s="510"/>
      <c r="P1" s="510"/>
      <c r="Q1" s="510"/>
      <c r="R1" s="510"/>
      <c r="S1" s="510"/>
      <c r="T1" s="510"/>
      <c r="U1" s="510"/>
      <c r="V1" s="73"/>
      <c r="W1" s="73"/>
      <c r="X1" s="73"/>
      <c r="Y1" s="73"/>
      <c r="Z1" s="73"/>
      <c r="AD1" s="71"/>
      <c r="AE1" s="72"/>
      <c r="AF1" s="72"/>
      <c r="AG1" s="72"/>
      <c r="AH1" s="72"/>
      <c r="AI1" s="72"/>
      <c r="AJ1" s="72"/>
      <c r="AK1" s="72"/>
      <c r="AL1" s="72"/>
      <c r="AM1" s="72"/>
      <c r="AN1" s="72"/>
      <c r="AO1" s="72"/>
      <c r="AP1" s="72"/>
      <c r="AQ1" s="72"/>
      <c r="AR1" s="72"/>
      <c r="AS1" s="72"/>
      <c r="AT1" s="72"/>
      <c r="AU1" s="73"/>
      <c r="AV1" s="73"/>
      <c r="AW1" s="73"/>
      <c r="AX1" s="73"/>
      <c r="AY1" s="73"/>
      <c r="AZ1" s="73"/>
      <c r="BA1" s="73"/>
      <c r="BB1" s="73"/>
      <c r="BF1" s="71"/>
    </row>
    <row r="2" spans="1:59" ht="12.75" customHeight="1" x14ac:dyDescent="0.3">
      <c r="A2" s="518" t="s">
        <v>1</v>
      </c>
      <c r="B2" s="518" t="s">
        <v>201</v>
      </c>
      <c r="C2" s="517" t="s">
        <v>200</v>
      </c>
      <c r="D2" s="517"/>
      <c r="E2" s="517"/>
      <c r="F2" s="517"/>
      <c r="G2" s="517"/>
      <c r="H2" s="517"/>
      <c r="I2" s="517"/>
      <c r="J2" s="517"/>
      <c r="K2" s="517"/>
      <c r="L2" s="517"/>
      <c r="M2" s="517" t="s">
        <v>199</v>
      </c>
      <c r="N2" s="517"/>
      <c r="O2" s="517"/>
      <c r="P2" s="517"/>
      <c r="Q2" s="517"/>
      <c r="R2" s="517"/>
      <c r="S2" s="517"/>
      <c r="T2" s="517"/>
      <c r="U2" s="517"/>
      <c r="V2" s="517"/>
      <c r="AA2" s="75"/>
      <c r="AC2" s="74"/>
      <c r="AD2" s="71"/>
      <c r="AE2" s="75"/>
      <c r="AF2" s="71"/>
      <c r="AG2" s="75"/>
      <c r="AH2" s="71"/>
      <c r="AI2" s="75"/>
      <c r="AJ2" s="71"/>
      <c r="AK2" s="75"/>
      <c r="AL2" s="71"/>
      <c r="AM2" s="75"/>
      <c r="AN2" s="71"/>
      <c r="BC2" s="75"/>
      <c r="BE2" s="74"/>
      <c r="BF2" s="71"/>
      <c r="BG2" s="75"/>
    </row>
    <row r="3" spans="1:59" x14ac:dyDescent="0.3">
      <c r="A3" s="518"/>
      <c r="B3" s="518"/>
      <c r="C3" s="76" t="s">
        <v>33</v>
      </c>
      <c r="D3" s="76" t="s">
        <v>34</v>
      </c>
      <c r="E3" s="76" t="s">
        <v>35</v>
      </c>
      <c r="F3" s="76" t="s">
        <v>36</v>
      </c>
      <c r="G3" s="76" t="s">
        <v>37</v>
      </c>
      <c r="H3" s="76" t="s">
        <v>38</v>
      </c>
      <c r="I3" s="76" t="s">
        <v>39</v>
      </c>
      <c r="J3" s="76" t="s">
        <v>40</v>
      </c>
      <c r="K3" s="76" t="s">
        <v>41</v>
      </c>
      <c r="L3" s="76" t="s">
        <v>295</v>
      </c>
      <c r="M3" s="76" t="s">
        <v>33</v>
      </c>
      <c r="N3" s="76" t="s">
        <v>34</v>
      </c>
      <c r="O3" s="76" t="s">
        <v>35</v>
      </c>
      <c r="P3" s="76" t="s">
        <v>36</v>
      </c>
      <c r="Q3" s="76" t="s">
        <v>37</v>
      </c>
      <c r="R3" s="76" t="s">
        <v>38</v>
      </c>
      <c r="S3" s="76" t="s">
        <v>39</v>
      </c>
      <c r="T3" s="76" t="s">
        <v>40</v>
      </c>
      <c r="U3" s="76" t="s">
        <v>41</v>
      </c>
      <c r="V3" s="115" t="s">
        <v>295</v>
      </c>
      <c r="AA3" s="75"/>
      <c r="AC3" s="74"/>
      <c r="AD3" s="71"/>
      <c r="AE3" s="75"/>
      <c r="AF3" s="71"/>
      <c r="AG3" s="75"/>
      <c r="AH3" s="71"/>
      <c r="AI3" s="75"/>
      <c r="AJ3" s="71"/>
      <c r="AK3" s="75"/>
      <c r="AL3" s="71"/>
      <c r="AM3" s="75"/>
      <c r="AN3" s="71"/>
      <c r="BC3" s="75"/>
      <c r="BE3" s="74"/>
      <c r="BF3" s="71"/>
      <c r="BG3" s="75"/>
    </row>
    <row r="4" spans="1:59" ht="15" customHeight="1" x14ac:dyDescent="0.3">
      <c r="A4" s="513">
        <v>1</v>
      </c>
      <c r="B4" s="514" t="s">
        <v>50</v>
      </c>
      <c r="C4" s="402">
        <v>21654232</v>
      </c>
      <c r="D4" s="402">
        <v>22099564</v>
      </c>
      <c r="E4" s="402">
        <v>21536497</v>
      </c>
      <c r="F4" s="402">
        <v>22488896</v>
      </c>
      <c r="G4" s="402">
        <v>22527242</v>
      </c>
      <c r="H4" s="402">
        <v>22614911</v>
      </c>
      <c r="I4" s="402">
        <v>21407714</v>
      </c>
      <c r="J4" s="402">
        <v>22433867</v>
      </c>
      <c r="K4" s="402">
        <v>21811224</v>
      </c>
      <c r="L4" s="402">
        <v>21918052</v>
      </c>
      <c r="M4" s="403">
        <v>39568.04</v>
      </c>
      <c r="N4" s="403">
        <v>39816.458311938019</v>
      </c>
      <c r="O4" s="403">
        <v>53465.344996984648</v>
      </c>
      <c r="P4" s="403">
        <v>60709.05</v>
      </c>
      <c r="Q4" s="403">
        <v>60822.12377169211</v>
      </c>
      <c r="R4" s="404">
        <v>61067.75</v>
      </c>
      <c r="S4" s="404">
        <v>66259.490000000005</v>
      </c>
      <c r="T4" s="404">
        <v>68873.217144313778</v>
      </c>
      <c r="U4" s="404">
        <v>76192.980276306364</v>
      </c>
      <c r="V4" s="113">
        <v>76022.097130741022</v>
      </c>
      <c r="AA4" s="75"/>
      <c r="AC4" s="74"/>
      <c r="AD4" s="71"/>
      <c r="AE4" s="75"/>
      <c r="AF4" s="71"/>
      <c r="AG4" s="75"/>
      <c r="AH4" s="71"/>
      <c r="AI4" s="75"/>
      <c r="AJ4" s="71"/>
      <c r="AK4" s="75"/>
      <c r="AL4" s="71"/>
      <c r="AM4" s="75"/>
      <c r="AN4" s="71"/>
      <c r="BC4" s="75"/>
      <c r="BE4" s="74"/>
      <c r="BF4" s="71"/>
      <c r="BG4" s="75"/>
    </row>
    <row r="5" spans="1:59" ht="15" customHeight="1" x14ac:dyDescent="0.3">
      <c r="A5" s="513"/>
      <c r="B5" s="514"/>
      <c r="C5" s="405" t="s">
        <v>198</v>
      </c>
      <c r="D5" s="405" t="s">
        <v>197</v>
      </c>
      <c r="E5" s="405" t="s">
        <v>196</v>
      </c>
      <c r="F5" s="405" t="s">
        <v>195</v>
      </c>
      <c r="G5" s="405" t="s">
        <v>194</v>
      </c>
      <c r="H5" s="405" t="s">
        <v>191</v>
      </c>
      <c r="I5" s="405" t="s">
        <v>193</v>
      </c>
      <c r="J5" s="405" t="s">
        <v>192</v>
      </c>
      <c r="K5" s="114">
        <v>0.76610037662907493</v>
      </c>
      <c r="L5" s="114">
        <v>0.75121309247730661</v>
      </c>
      <c r="M5" s="405" t="s">
        <v>190</v>
      </c>
      <c r="N5" s="405" t="s">
        <v>189</v>
      </c>
      <c r="O5" s="406">
        <v>-68.790000000000006</v>
      </c>
      <c r="P5" s="406">
        <v>-65.89</v>
      </c>
      <c r="Q5" s="406">
        <v>-62.26</v>
      </c>
      <c r="R5" s="407">
        <v>-60.09</v>
      </c>
      <c r="S5" s="405" t="s">
        <v>188</v>
      </c>
      <c r="T5" s="405" t="s">
        <v>187</v>
      </c>
      <c r="U5" s="114">
        <v>0.52757181443227552</v>
      </c>
      <c r="V5" s="114">
        <v>0.50791011858640567</v>
      </c>
      <c r="AA5" s="75"/>
      <c r="AC5" s="74"/>
      <c r="AD5" s="71"/>
      <c r="AE5" s="75"/>
      <c r="AF5" s="71"/>
      <c r="AG5" s="75"/>
      <c r="AH5" s="71"/>
      <c r="AI5" s="75"/>
      <c r="AJ5" s="71"/>
      <c r="AK5" s="75"/>
      <c r="AL5" s="71"/>
      <c r="AM5" s="75"/>
      <c r="AN5" s="71"/>
      <c r="BC5" s="75"/>
      <c r="BE5" s="74"/>
      <c r="BF5" s="71"/>
      <c r="BG5" s="75"/>
    </row>
    <row r="6" spans="1:59" ht="15" customHeight="1" x14ac:dyDescent="0.3">
      <c r="A6" s="513">
        <v>2</v>
      </c>
      <c r="B6" s="514" t="s">
        <v>186</v>
      </c>
      <c r="C6" s="402">
        <v>2414000</v>
      </c>
      <c r="D6" s="402">
        <v>2713791</v>
      </c>
      <c r="E6" s="402">
        <v>2879990</v>
      </c>
      <c r="F6" s="402">
        <v>3199208</v>
      </c>
      <c r="G6" s="402">
        <v>3393652</v>
      </c>
      <c r="H6" s="402">
        <v>3237319</v>
      </c>
      <c r="I6" s="402">
        <v>3661658</v>
      </c>
      <c r="J6" s="402">
        <v>3762186</v>
      </c>
      <c r="K6" s="402">
        <v>4102267</v>
      </c>
      <c r="L6" s="402">
        <v>4216601</v>
      </c>
      <c r="M6" s="403" t="s">
        <v>185</v>
      </c>
      <c r="N6" s="403" t="s">
        <v>184</v>
      </c>
      <c r="O6" s="403">
        <v>18250.347219643521</v>
      </c>
      <c r="P6" s="403">
        <v>23204.78</v>
      </c>
      <c r="Q6" s="403">
        <v>26410.437064792579</v>
      </c>
      <c r="R6" s="404">
        <v>27893.37</v>
      </c>
      <c r="S6" s="404">
        <v>33027.269999999997</v>
      </c>
      <c r="T6" s="404">
        <v>39992.193891601579</v>
      </c>
      <c r="U6" s="405">
        <v>47326.311948138282</v>
      </c>
      <c r="V6" s="113">
        <v>49501.393159765772</v>
      </c>
      <c r="AA6" s="75"/>
      <c r="AC6" s="74"/>
      <c r="AD6" s="71"/>
      <c r="AE6" s="75"/>
      <c r="AF6" s="71"/>
      <c r="AG6" s="75"/>
      <c r="AH6" s="71"/>
      <c r="AI6" s="75"/>
      <c r="AJ6" s="71"/>
      <c r="AK6" s="75"/>
      <c r="AL6" s="71"/>
      <c r="AM6" s="75"/>
      <c r="AN6" s="71"/>
      <c r="BC6" s="75"/>
      <c r="BE6" s="74"/>
      <c r="BF6" s="71"/>
      <c r="BG6" s="75"/>
    </row>
    <row r="7" spans="1:59" ht="15" customHeight="1" x14ac:dyDescent="0.3">
      <c r="A7" s="513"/>
      <c r="B7" s="514"/>
      <c r="C7" s="405" t="s">
        <v>183</v>
      </c>
      <c r="D7" s="405" t="s">
        <v>182</v>
      </c>
      <c r="E7" s="405" t="s">
        <v>181</v>
      </c>
      <c r="F7" s="405" t="s">
        <v>180</v>
      </c>
      <c r="G7" s="405" t="s">
        <v>179</v>
      </c>
      <c r="H7" s="405" t="s">
        <v>178</v>
      </c>
      <c r="I7" s="405" t="s">
        <v>177</v>
      </c>
      <c r="J7" s="405" t="s">
        <v>176</v>
      </c>
      <c r="K7" s="114">
        <v>0.14408857997758517</v>
      </c>
      <c r="L7" s="114">
        <v>0.14451858572800647</v>
      </c>
      <c r="M7" s="405" t="s">
        <v>175</v>
      </c>
      <c r="N7" s="405" t="s">
        <v>174</v>
      </c>
      <c r="O7" s="406">
        <v>-23.48</v>
      </c>
      <c r="P7" s="406">
        <v>-25.19</v>
      </c>
      <c r="Q7" s="406">
        <v>-27.03</v>
      </c>
      <c r="R7" s="407">
        <v>-27.45</v>
      </c>
      <c r="S7" s="405" t="s">
        <v>173</v>
      </c>
      <c r="T7" s="405" t="s">
        <v>172</v>
      </c>
      <c r="U7" s="114">
        <v>0.32769460092416769</v>
      </c>
      <c r="V7" s="114">
        <v>0.33072303210380866</v>
      </c>
      <c r="AA7" s="75"/>
      <c r="AC7" s="74"/>
      <c r="AD7" s="71"/>
      <c r="AE7" s="75"/>
      <c r="AF7" s="71"/>
      <c r="AG7" s="75"/>
      <c r="AH7" s="71"/>
      <c r="AI7" s="75"/>
      <c r="AJ7" s="71"/>
      <c r="AK7" s="75"/>
      <c r="AL7" s="71"/>
      <c r="AM7" s="75"/>
      <c r="AN7" s="71"/>
      <c r="BC7" s="75"/>
      <c r="BE7" s="74"/>
      <c r="BF7" s="71"/>
      <c r="BG7" s="75"/>
    </row>
    <row r="8" spans="1:59" ht="15" customHeight="1" x14ac:dyDescent="0.3">
      <c r="A8" s="513">
        <v>3</v>
      </c>
      <c r="B8" s="514" t="s">
        <v>171</v>
      </c>
      <c r="C8" s="402">
        <v>393200</v>
      </c>
      <c r="D8" s="402">
        <v>318418</v>
      </c>
      <c r="E8" s="402">
        <v>302390</v>
      </c>
      <c r="F8" s="402">
        <v>437583</v>
      </c>
      <c r="G8" s="402">
        <v>472995</v>
      </c>
      <c r="H8" s="402">
        <v>438534</v>
      </c>
      <c r="I8" s="402">
        <v>442189</v>
      </c>
      <c r="J8" s="402">
        <v>495752</v>
      </c>
      <c r="K8" s="402">
        <v>518880</v>
      </c>
      <c r="L8" s="402">
        <v>656447</v>
      </c>
      <c r="M8" s="403" t="s">
        <v>170</v>
      </c>
      <c r="N8" s="403" t="s">
        <v>169</v>
      </c>
      <c r="O8" s="403">
        <v>1011.4082697249415</v>
      </c>
      <c r="P8" s="403">
        <v>1214.6099999999999</v>
      </c>
      <c r="Q8" s="403">
        <v>1386.6336824136858</v>
      </c>
      <c r="R8" s="404">
        <v>1564.08</v>
      </c>
      <c r="S8" s="404">
        <v>1959.5</v>
      </c>
      <c r="T8" s="404">
        <v>2470.2778946894491</v>
      </c>
      <c r="U8" s="405">
        <v>3378.4743601737277</v>
      </c>
      <c r="V8" s="113">
        <v>2956.3625879129117</v>
      </c>
      <c r="AA8" s="75"/>
      <c r="AC8" s="74"/>
      <c r="AD8" s="71"/>
      <c r="AE8" s="75"/>
      <c r="AF8" s="71"/>
      <c r="AG8" s="75"/>
      <c r="AH8" s="71"/>
      <c r="AI8" s="75"/>
      <c r="AJ8" s="71"/>
      <c r="AK8" s="75"/>
      <c r="AL8" s="71"/>
      <c r="AM8" s="75"/>
      <c r="AN8" s="71"/>
      <c r="BC8" s="75"/>
      <c r="BE8" s="74"/>
      <c r="BF8" s="71"/>
      <c r="BG8" s="75"/>
    </row>
    <row r="9" spans="1:59" ht="15" customHeight="1" x14ac:dyDescent="0.3">
      <c r="A9" s="513"/>
      <c r="B9" s="514"/>
      <c r="C9" s="405" t="s">
        <v>165</v>
      </c>
      <c r="D9" s="405" t="s">
        <v>168</v>
      </c>
      <c r="E9" s="405" t="s">
        <v>167</v>
      </c>
      <c r="F9" s="405" t="s">
        <v>150</v>
      </c>
      <c r="G9" s="405" t="s">
        <v>166</v>
      </c>
      <c r="H9" s="405" t="s">
        <v>165</v>
      </c>
      <c r="I9" s="405" t="s">
        <v>164</v>
      </c>
      <c r="J9" s="405" t="s">
        <v>163</v>
      </c>
      <c r="K9" s="114">
        <v>1.8225211176836953E-2</v>
      </c>
      <c r="L9" s="114">
        <v>2.2498878135586615E-2</v>
      </c>
      <c r="M9" s="405" t="s">
        <v>162</v>
      </c>
      <c r="N9" s="405" t="s">
        <v>161</v>
      </c>
      <c r="O9" s="406">
        <v>-1.3</v>
      </c>
      <c r="P9" s="406">
        <v>-1.32</v>
      </c>
      <c r="Q9" s="406">
        <v>-1.42</v>
      </c>
      <c r="R9" s="407">
        <v>-1.54</v>
      </c>
      <c r="S9" s="405" t="s">
        <v>160</v>
      </c>
      <c r="T9" s="405" t="s">
        <v>159</v>
      </c>
      <c r="U9" s="114">
        <v>2.3393071668100136E-2</v>
      </c>
      <c r="V9" s="114">
        <v>1.9751710743113299E-2</v>
      </c>
      <c r="AA9" s="75"/>
      <c r="AC9" s="74"/>
      <c r="AD9" s="71"/>
      <c r="AE9" s="75"/>
      <c r="AF9" s="71"/>
      <c r="AG9" s="75"/>
      <c r="AH9" s="71"/>
      <c r="AI9" s="75"/>
      <c r="AJ9" s="71"/>
      <c r="AK9" s="75"/>
      <c r="AL9" s="71"/>
      <c r="AM9" s="75"/>
      <c r="AN9" s="71"/>
      <c r="BC9" s="75"/>
      <c r="BE9" s="74"/>
      <c r="BF9" s="71"/>
      <c r="BG9" s="75"/>
    </row>
    <row r="10" spans="1:59" ht="15" customHeight="1" x14ac:dyDescent="0.3">
      <c r="A10" s="513">
        <v>4</v>
      </c>
      <c r="B10" s="514" t="s">
        <v>49</v>
      </c>
      <c r="C10" s="402">
        <v>256740</v>
      </c>
      <c r="D10" s="402">
        <v>246421</v>
      </c>
      <c r="E10" s="402">
        <v>227614</v>
      </c>
      <c r="F10" s="402">
        <v>236381</v>
      </c>
      <c r="G10" s="402">
        <v>278462</v>
      </c>
      <c r="H10" s="402">
        <v>310835</v>
      </c>
      <c r="I10" s="402">
        <v>277967</v>
      </c>
      <c r="J10" s="402">
        <v>483653</v>
      </c>
      <c r="K10" s="402">
        <v>653813</v>
      </c>
      <c r="L10" s="402">
        <v>799743</v>
      </c>
      <c r="M10" s="403" t="s">
        <v>158</v>
      </c>
      <c r="N10" s="403" t="s">
        <v>157</v>
      </c>
      <c r="O10" s="403">
        <v>972.08211136321052</v>
      </c>
      <c r="P10" s="403">
        <v>1182.1400000000001</v>
      </c>
      <c r="Q10" s="403">
        <v>1390.6991155892379</v>
      </c>
      <c r="R10" s="404">
        <v>1712.11</v>
      </c>
      <c r="S10" s="404">
        <v>1661.145563199299</v>
      </c>
      <c r="T10" s="404">
        <v>2424.7387145979392</v>
      </c>
      <c r="U10" s="407">
        <v>4440.8536030574251</v>
      </c>
      <c r="V10" s="113">
        <v>4582.0268299154577</v>
      </c>
      <c r="AA10" s="75"/>
      <c r="AC10" s="74"/>
      <c r="AD10" s="71"/>
      <c r="AE10" s="75"/>
      <c r="AF10" s="71"/>
      <c r="AG10" s="75"/>
      <c r="AH10" s="71"/>
      <c r="AI10" s="75"/>
      <c r="AJ10" s="71"/>
      <c r="AK10" s="75"/>
      <c r="AL10" s="71"/>
      <c r="AM10" s="75"/>
      <c r="AN10" s="71"/>
      <c r="BC10" s="75"/>
      <c r="BE10" s="74"/>
      <c r="BF10" s="71"/>
      <c r="BG10" s="75"/>
    </row>
    <row r="11" spans="1:59" ht="15" customHeight="1" x14ac:dyDescent="0.3">
      <c r="A11" s="513"/>
      <c r="B11" s="514"/>
      <c r="C11" s="405" t="s">
        <v>152</v>
      </c>
      <c r="D11" s="405" t="s">
        <v>156</v>
      </c>
      <c r="E11" s="405" t="s">
        <v>90</v>
      </c>
      <c r="F11" s="405" t="s">
        <v>155</v>
      </c>
      <c r="G11" s="405" t="s">
        <v>154</v>
      </c>
      <c r="H11" s="405" t="s">
        <v>153</v>
      </c>
      <c r="I11" s="405" t="s">
        <v>152</v>
      </c>
      <c r="J11" s="405" t="s">
        <v>151</v>
      </c>
      <c r="K11" s="114">
        <v>2.2964616086881936E-2</v>
      </c>
      <c r="L11" s="114">
        <v>2.7410164562848862E-2</v>
      </c>
      <c r="M11" s="405" t="s">
        <v>149</v>
      </c>
      <c r="N11" s="405" t="s">
        <v>148</v>
      </c>
      <c r="O11" s="406">
        <v>-1.25</v>
      </c>
      <c r="P11" s="406">
        <v>-1.28</v>
      </c>
      <c r="Q11" s="406">
        <v>-1.42</v>
      </c>
      <c r="R11" s="407">
        <v>-1.68</v>
      </c>
      <c r="S11" s="407">
        <v>-1.46</v>
      </c>
      <c r="T11" s="407">
        <v>-1.94</v>
      </c>
      <c r="U11" s="114">
        <v>3.0749147552660745E-2</v>
      </c>
      <c r="V11" s="114">
        <v>3.0612912276625163E-2</v>
      </c>
      <c r="AA11" s="75"/>
      <c r="AC11" s="74"/>
      <c r="AD11" s="71"/>
      <c r="AE11" s="75"/>
      <c r="AF11" s="71"/>
      <c r="AG11" s="75"/>
      <c r="AH11" s="71"/>
      <c r="AI11" s="75"/>
      <c r="AJ11" s="71"/>
      <c r="AK11" s="75"/>
      <c r="AL11" s="71"/>
      <c r="AM11" s="75"/>
      <c r="AN11" s="71"/>
      <c r="BC11" s="75"/>
      <c r="BE11" s="74"/>
      <c r="BF11" s="71"/>
      <c r="BG11" s="75"/>
    </row>
    <row r="12" spans="1:59" ht="15" customHeight="1" x14ac:dyDescent="0.3">
      <c r="A12" s="513">
        <v>5</v>
      </c>
      <c r="B12" s="514" t="s">
        <v>147</v>
      </c>
      <c r="C12" s="402">
        <v>666858</v>
      </c>
      <c r="D12" s="402">
        <v>562234</v>
      </c>
      <c r="E12" s="402">
        <v>610675</v>
      </c>
      <c r="F12" s="402">
        <v>785516</v>
      </c>
      <c r="G12" s="402">
        <v>782359</v>
      </c>
      <c r="H12" s="402">
        <v>743695</v>
      </c>
      <c r="I12" s="402">
        <v>803753</v>
      </c>
      <c r="J12" s="402">
        <v>737345</v>
      </c>
      <c r="K12" s="402">
        <v>734095</v>
      </c>
      <c r="L12" s="402">
        <v>894692</v>
      </c>
      <c r="M12" s="403" t="s">
        <v>146</v>
      </c>
      <c r="N12" s="403" t="s">
        <v>145</v>
      </c>
      <c r="O12" s="403">
        <v>3529.1771911670639</v>
      </c>
      <c r="P12" s="403">
        <v>5163.3100000000004</v>
      </c>
      <c r="Q12" s="403">
        <v>6270.8356919132302</v>
      </c>
      <c r="R12" s="404">
        <v>7309.98</v>
      </c>
      <c r="S12" s="404">
        <v>8080.163259507035</v>
      </c>
      <c r="T12" s="404">
        <v>8961.9799996943766</v>
      </c>
      <c r="U12" s="407">
        <v>11280.714699812776</v>
      </c>
      <c r="V12" s="113">
        <v>14834.5420407807</v>
      </c>
      <c r="AA12" s="75"/>
      <c r="AC12" s="74"/>
      <c r="AD12" s="71"/>
      <c r="AE12" s="75"/>
      <c r="AF12" s="71"/>
      <c r="AG12" s="75"/>
      <c r="AH12" s="71"/>
      <c r="AI12" s="75"/>
      <c r="AJ12" s="71"/>
      <c r="AK12" s="75"/>
      <c r="AL12" s="71"/>
      <c r="AM12" s="75"/>
      <c r="AN12" s="71"/>
      <c r="BC12" s="75"/>
      <c r="BE12" s="74"/>
      <c r="BF12" s="71"/>
      <c r="BG12" s="75"/>
    </row>
    <row r="13" spans="1:59" ht="15" customHeight="1" x14ac:dyDescent="0.3">
      <c r="A13" s="513"/>
      <c r="B13" s="514"/>
      <c r="C13" s="405" t="s">
        <v>140</v>
      </c>
      <c r="D13" s="405" t="s">
        <v>144</v>
      </c>
      <c r="E13" s="405" t="s">
        <v>143</v>
      </c>
      <c r="F13" s="405" t="s">
        <v>142</v>
      </c>
      <c r="G13" s="405" t="s">
        <v>141</v>
      </c>
      <c r="H13" s="405" t="s">
        <v>140</v>
      </c>
      <c r="I13" s="405" t="s">
        <v>139</v>
      </c>
      <c r="J13" s="405" t="s">
        <v>138</v>
      </c>
      <c r="K13" s="114">
        <v>2.5784451894195426E-2</v>
      </c>
      <c r="L13" s="114">
        <v>3.0664419636138578E-2</v>
      </c>
      <c r="M13" s="405" t="s">
        <v>137</v>
      </c>
      <c r="N13" s="405" t="s">
        <v>136</v>
      </c>
      <c r="O13" s="406">
        <v>-4.54</v>
      </c>
      <c r="P13" s="406">
        <v>-5.6</v>
      </c>
      <c r="Q13" s="406">
        <v>-6.42</v>
      </c>
      <c r="R13" s="407">
        <v>-7.19</v>
      </c>
      <c r="S13" s="407">
        <v>-7.09</v>
      </c>
      <c r="T13" s="407">
        <v>-7.16</v>
      </c>
      <c r="U13" s="114">
        <v>7.810938882677837E-2</v>
      </c>
      <c r="V13" s="114">
        <v>9.9110841340644573E-2</v>
      </c>
      <c r="AA13" s="75"/>
      <c r="AC13" s="74"/>
      <c r="AD13" s="71"/>
      <c r="AE13" s="75"/>
      <c r="AF13" s="71"/>
      <c r="AG13" s="75"/>
      <c r="AH13" s="71"/>
      <c r="AI13" s="75"/>
      <c r="AJ13" s="71"/>
      <c r="AK13" s="75"/>
      <c r="AL13" s="71"/>
      <c r="AM13" s="75"/>
      <c r="AN13" s="71"/>
      <c r="BC13" s="75"/>
      <c r="BE13" s="74"/>
      <c r="BF13" s="71"/>
      <c r="BG13" s="75"/>
    </row>
    <row r="14" spans="1:59" ht="15" customHeight="1" x14ac:dyDescent="0.3">
      <c r="A14" s="513">
        <v>6</v>
      </c>
      <c r="B14" s="514" t="s">
        <v>135</v>
      </c>
      <c r="C14" s="402">
        <v>482297</v>
      </c>
      <c r="D14" s="402">
        <v>548431</v>
      </c>
      <c r="E14" s="402">
        <v>575401</v>
      </c>
      <c r="F14" s="402" t="s">
        <v>134</v>
      </c>
      <c r="G14" s="402">
        <v>671702</v>
      </c>
      <c r="H14" s="402" t="s">
        <v>133</v>
      </c>
      <c r="I14" s="402">
        <v>1016834</v>
      </c>
      <c r="J14" s="402">
        <v>762953</v>
      </c>
      <c r="K14" s="402">
        <v>304580</v>
      </c>
      <c r="L14" s="402">
        <v>249010</v>
      </c>
      <c r="M14" s="405" t="s">
        <v>132</v>
      </c>
      <c r="N14" s="405" t="s">
        <v>131</v>
      </c>
      <c r="O14" s="408">
        <v>17.961019324000031</v>
      </c>
      <c r="P14" s="408">
        <v>18.88</v>
      </c>
      <c r="Q14" s="408">
        <v>22.042600101000001</v>
      </c>
      <c r="R14" s="409">
        <v>223.14</v>
      </c>
      <c r="S14" s="409">
        <v>353.83840317900001</v>
      </c>
      <c r="T14" s="409">
        <v>288.65061487600002</v>
      </c>
      <c r="U14" s="407">
        <v>171.71007506500001</v>
      </c>
      <c r="V14" s="113">
        <v>138.78412346299999</v>
      </c>
      <c r="AA14" s="75"/>
      <c r="AC14" s="74"/>
      <c r="AD14" s="71"/>
      <c r="AE14" s="75"/>
      <c r="AF14" s="71"/>
      <c r="AG14" s="75"/>
      <c r="AH14" s="71"/>
      <c r="AI14" s="75"/>
      <c r="AJ14" s="71"/>
      <c r="AK14" s="75"/>
      <c r="AL14" s="71"/>
      <c r="AM14" s="75"/>
      <c r="AN14" s="71"/>
      <c r="BC14" s="75"/>
      <c r="BE14" s="74"/>
      <c r="BF14" s="71"/>
      <c r="BG14" s="75"/>
    </row>
    <row r="15" spans="1:59" ht="15" customHeight="1" x14ac:dyDescent="0.3">
      <c r="A15" s="513"/>
      <c r="B15" s="514"/>
      <c r="C15" s="405" t="s">
        <v>130</v>
      </c>
      <c r="D15" s="405" t="s">
        <v>129</v>
      </c>
      <c r="E15" s="405" t="s">
        <v>128</v>
      </c>
      <c r="F15" s="405" t="s">
        <v>127</v>
      </c>
      <c r="G15" s="405" t="s">
        <v>126</v>
      </c>
      <c r="H15" s="405" t="s">
        <v>125</v>
      </c>
      <c r="I15" s="405" t="s">
        <v>124</v>
      </c>
      <c r="J15" s="405" t="s">
        <v>123</v>
      </c>
      <c r="K15" s="114">
        <v>1.0698109043017653E-2</v>
      </c>
      <c r="L15" s="114">
        <v>8.5344980547438307E-3</v>
      </c>
      <c r="M15" s="405" t="s">
        <v>60</v>
      </c>
      <c r="N15" s="405" t="s">
        <v>65</v>
      </c>
      <c r="O15" s="406">
        <v>-0.02</v>
      </c>
      <c r="P15" s="406">
        <v>-0.02</v>
      </c>
      <c r="Q15" s="406">
        <v>-0.02</v>
      </c>
      <c r="R15" s="407">
        <v>-0.22</v>
      </c>
      <c r="S15" s="407">
        <v>-0.31</v>
      </c>
      <c r="T15" s="407">
        <v>-0.23</v>
      </c>
      <c r="U15" s="114">
        <v>1.1889467445666351E-3</v>
      </c>
      <c r="V15" s="114">
        <v>9.2722857256589324E-4</v>
      </c>
      <c r="AA15" s="75"/>
      <c r="AC15" s="74"/>
      <c r="AD15" s="71"/>
      <c r="AE15" s="75"/>
      <c r="AF15" s="71"/>
      <c r="AG15" s="75"/>
      <c r="AH15" s="71"/>
      <c r="AI15" s="75"/>
      <c r="AJ15" s="71"/>
      <c r="AK15" s="75"/>
      <c r="AL15" s="71"/>
      <c r="AM15" s="75"/>
      <c r="AN15" s="71"/>
      <c r="BC15" s="75"/>
      <c r="BE15" s="74"/>
      <c r="BF15" s="71"/>
      <c r="BG15" s="75"/>
    </row>
    <row r="16" spans="1:59" ht="15" customHeight="1" x14ac:dyDescent="0.3">
      <c r="A16" s="513">
        <v>7</v>
      </c>
      <c r="B16" s="514" t="s">
        <v>122</v>
      </c>
      <c r="C16" s="402">
        <v>2029</v>
      </c>
      <c r="D16" s="405">
        <v>7581</v>
      </c>
      <c r="E16" s="402">
        <v>5500</v>
      </c>
      <c r="F16" s="405" t="s">
        <v>121</v>
      </c>
      <c r="G16" s="402">
        <v>27048</v>
      </c>
      <c r="H16" s="405" t="s">
        <v>120</v>
      </c>
      <c r="I16" s="402">
        <v>28997</v>
      </c>
      <c r="J16" s="402">
        <v>88435</v>
      </c>
      <c r="K16" s="402">
        <v>117530</v>
      </c>
      <c r="L16" s="402">
        <v>183818</v>
      </c>
      <c r="M16" s="405" t="s">
        <v>119</v>
      </c>
      <c r="N16" s="405" t="s">
        <v>105</v>
      </c>
      <c r="O16" s="408">
        <v>1.5386622699999655</v>
      </c>
      <c r="P16" s="408">
        <v>2.2400000000000002</v>
      </c>
      <c r="Q16" s="408">
        <v>2.28370830000057</v>
      </c>
      <c r="R16" s="409">
        <v>1.26</v>
      </c>
      <c r="S16" s="409">
        <v>7.4087738999998924</v>
      </c>
      <c r="T16" s="409">
        <v>11.713558199999925</v>
      </c>
      <c r="U16" s="407">
        <v>82.459537806999947</v>
      </c>
      <c r="V16" s="113">
        <v>180.24974626399998</v>
      </c>
      <c r="AA16" s="75"/>
      <c r="AC16" s="74"/>
      <c r="AD16" s="71"/>
      <c r="AE16" s="75"/>
      <c r="AF16" s="71"/>
      <c r="AG16" s="75"/>
      <c r="AH16" s="71"/>
      <c r="AI16" s="75"/>
      <c r="AJ16" s="71"/>
      <c r="AK16" s="75"/>
      <c r="AL16" s="71"/>
      <c r="AM16" s="75"/>
      <c r="AN16" s="71"/>
      <c r="BC16" s="75"/>
      <c r="BE16" s="74"/>
      <c r="BF16" s="71"/>
      <c r="BG16" s="75"/>
    </row>
    <row r="17" spans="1:59" ht="15" customHeight="1" x14ac:dyDescent="0.3">
      <c r="A17" s="513"/>
      <c r="B17" s="514"/>
      <c r="C17" s="405" t="s">
        <v>62</v>
      </c>
      <c r="D17" s="405" t="s">
        <v>60</v>
      </c>
      <c r="E17" s="405" t="s">
        <v>59</v>
      </c>
      <c r="F17" s="405" t="s">
        <v>118</v>
      </c>
      <c r="G17" s="405" t="s">
        <v>118</v>
      </c>
      <c r="H17" s="405" t="s">
        <v>64</v>
      </c>
      <c r="I17" s="405" t="s">
        <v>101</v>
      </c>
      <c r="J17" s="405" t="s">
        <v>117</v>
      </c>
      <c r="K17" s="114">
        <v>4.1281395883704273E-3</v>
      </c>
      <c r="L17" s="114">
        <v>6.3001259524794236E-3</v>
      </c>
      <c r="M17" s="405" t="s">
        <v>62</v>
      </c>
      <c r="N17" s="405" t="s">
        <v>116</v>
      </c>
      <c r="O17" s="406">
        <v>0</v>
      </c>
      <c r="P17" s="410">
        <v>2E-3</v>
      </c>
      <c r="Q17" s="410">
        <v>2E-3</v>
      </c>
      <c r="R17" s="409">
        <v>-1E-3</v>
      </c>
      <c r="S17" s="407">
        <v>-0.01</v>
      </c>
      <c r="T17" s="407">
        <v>-0.01</v>
      </c>
      <c r="U17" s="114">
        <v>5.7096241438942582E-4</v>
      </c>
      <c r="V17" s="114">
        <v>1.2042639371375281E-3</v>
      </c>
      <c r="AA17" s="75"/>
      <c r="AC17" s="74"/>
      <c r="AD17" s="71"/>
      <c r="AE17" s="75"/>
      <c r="AF17" s="71"/>
      <c r="AG17" s="75"/>
      <c r="AH17" s="71"/>
      <c r="AI17" s="75"/>
      <c r="AJ17" s="71"/>
      <c r="AK17" s="75"/>
      <c r="AL17" s="71"/>
      <c r="AM17" s="75"/>
      <c r="AN17" s="71"/>
      <c r="BC17" s="75"/>
      <c r="BE17" s="74"/>
      <c r="BF17" s="71"/>
      <c r="BG17" s="75"/>
    </row>
    <row r="18" spans="1:59" ht="15" customHeight="1" x14ac:dyDescent="0.3">
      <c r="A18" s="513">
        <v>8</v>
      </c>
      <c r="B18" s="514" t="s">
        <v>115</v>
      </c>
      <c r="C18" s="402"/>
      <c r="D18" s="405" t="s">
        <v>114</v>
      </c>
      <c r="E18" s="402">
        <v>18633</v>
      </c>
      <c r="F18" s="405" t="s">
        <v>113</v>
      </c>
      <c r="G18" s="402">
        <v>131731</v>
      </c>
      <c r="H18" s="405" t="s">
        <v>112</v>
      </c>
      <c r="I18" s="402">
        <v>142751</v>
      </c>
      <c r="J18" s="402">
        <v>50968</v>
      </c>
      <c r="K18" s="402">
        <v>3849</v>
      </c>
      <c r="L18" s="402">
        <v>3548</v>
      </c>
      <c r="M18" s="405"/>
      <c r="N18" s="405" t="s">
        <v>102</v>
      </c>
      <c r="O18" s="408">
        <v>46.364290189999998</v>
      </c>
      <c r="P18" s="408">
        <v>68.48</v>
      </c>
      <c r="Q18" s="408">
        <v>161.70132016700003</v>
      </c>
      <c r="R18" s="409">
        <v>270</v>
      </c>
      <c r="S18" s="409">
        <v>384.47775070029087</v>
      </c>
      <c r="T18" s="409">
        <v>234.64967474044272</v>
      </c>
      <c r="U18" s="407">
        <v>50.738157345730009</v>
      </c>
      <c r="V18" s="113">
        <v>14.280392688999999</v>
      </c>
      <c r="AA18" s="75"/>
      <c r="AC18" s="74"/>
      <c r="AD18" s="71"/>
      <c r="AE18" s="75"/>
      <c r="AF18" s="71"/>
      <c r="AG18" s="75"/>
      <c r="AH18" s="71"/>
      <c r="AI18" s="75"/>
      <c r="AJ18" s="71"/>
      <c r="AK18" s="75"/>
      <c r="AL18" s="71"/>
      <c r="AM18" s="75"/>
      <c r="AN18" s="71"/>
      <c r="BC18" s="75"/>
      <c r="BE18" s="74"/>
      <c r="BF18" s="71"/>
      <c r="BG18" s="75"/>
    </row>
    <row r="19" spans="1:59" ht="15" customHeight="1" x14ac:dyDescent="0.3">
      <c r="A19" s="513"/>
      <c r="B19" s="514"/>
      <c r="C19" s="405"/>
      <c r="D19" s="405" t="s">
        <v>74</v>
      </c>
      <c r="E19" s="405" t="s">
        <v>82</v>
      </c>
      <c r="F19" s="405" t="s">
        <v>111</v>
      </c>
      <c r="G19" s="405" t="s">
        <v>110</v>
      </c>
      <c r="H19" s="405" t="s">
        <v>109</v>
      </c>
      <c r="I19" s="405" t="s">
        <v>108</v>
      </c>
      <c r="J19" s="405" t="s">
        <v>107</v>
      </c>
      <c r="K19" s="114">
        <v>1.3519279567461733E-4</v>
      </c>
      <c r="L19" s="114">
        <v>1.2160314484651664E-4</v>
      </c>
      <c r="M19" s="405"/>
      <c r="N19" s="405" t="s">
        <v>74</v>
      </c>
      <c r="O19" s="406">
        <v>-0.06</v>
      </c>
      <c r="P19" s="406">
        <v>-7.0000000000000007E-2</v>
      </c>
      <c r="Q19" s="406">
        <v>-0.17</v>
      </c>
      <c r="R19" s="407">
        <v>-0.27</v>
      </c>
      <c r="S19" s="407">
        <v>-0.34</v>
      </c>
      <c r="T19" s="407">
        <v>-0.19</v>
      </c>
      <c r="U19" s="114">
        <v>3.513187387442448E-4</v>
      </c>
      <c r="V19" s="114">
        <v>9.5408522230801157E-5</v>
      </c>
      <c r="AA19" s="75"/>
      <c r="AC19" s="74"/>
      <c r="AD19" s="71"/>
      <c r="AE19" s="75"/>
      <c r="AF19" s="71"/>
      <c r="AG19" s="75"/>
      <c r="AH19" s="71"/>
      <c r="AI19" s="75"/>
      <c r="AJ19" s="71"/>
      <c r="AK19" s="75"/>
      <c r="AL19" s="71"/>
      <c r="AM19" s="75"/>
      <c r="AN19" s="71"/>
      <c r="BC19" s="75"/>
      <c r="BE19" s="74"/>
      <c r="BF19" s="71"/>
      <c r="BG19" s="75"/>
    </row>
    <row r="20" spans="1:59" ht="15" customHeight="1" x14ac:dyDescent="0.3">
      <c r="A20" s="513">
        <v>9</v>
      </c>
      <c r="B20" s="514" t="s">
        <v>106</v>
      </c>
      <c r="C20" s="402"/>
      <c r="D20" s="405" t="s">
        <v>105</v>
      </c>
      <c r="E20" s="402">
        <v>2669</v>
      </c>
      <c r="F20" s="405" t="s">
        <v>104</v>
      </c>
      <c r="G20" s="402">
        <v>9601</v>
      </c>
      <c r="H20" s="405" t="s">
        <v>103</v>
      </c>
      <c r="I20" s="402">
        <v>20284</v>
      </c>
      <c r="J20" s="402">
        <v>27767</v>
      </c>
      <c r="K20" s="402">
        <v>30221</v>
      </c>
      <c r="L20" s="402">
        <v>23827</v>
      </c>
      <c r="M20" s="405"/>
      <c r="N20" s="405" t="s">
        <v>102</v>
      </c>
      <c r="O20" s="408">
        <v>14.518954032</v>
      </c>
      <c r="P20" s="408">
        <v>40.67</v>
      </c>
      <c r="Q20" s="408">
        <v>62.755995188000007</v>
      </c>
      <c r="R20" s="409">
        <v>68</v>
      </c>
      <c r="S20" s="409">
        <v>160.81072261500003</v>
      </c>
      <c r="T20" s="409">
        <v>207.268061493</v>
      </c>
      <c r="U20" s="407">
        <v>234.75355521200007</v>
      </c>
      <c r="V20" s="113">
        <v>246.35895213879996</v>
      </c>
      <c r="AA20" s="75"/>
      <c r="AC20" s="74"/>
      <c r="AD20" s="71"/>
      <c r="AE20" s="75"/>
      <c r="AF20" s="71"/>
      <c r="AG20" s="75"/>
      <c r="AH20" s="71"/>
      <c r="AI20" s="75"/>
      <c r="AJ20" s="71"/>
      <c r="AK20" s="75"/>
      <c r="AL20" s="71"/>
      <c r="AM20" s="75"/>
      <c r="AN20" s="71"/>
      <c r="BC20" s="75"/>
      <c r="BE20" s="74"/>
      <c r="BF20" s="71"/>
      <c r="BG20" s="75"/>
    </row>
    <row r="21" spans="1:59" ht="15" customHeight="1" x14ac:dyDescent="0.3">
      <c r="A21" s="513"/>
      <c r="B21" s="514"/>
      <c r="C21" s="405"/>
      <c r="D21" s="405" t="s">
        <v>74</v>
      </c>
      <c r="E21" s="405" t="s">
        <v>62</v>
      </c>
      <c r="F21" s="405" t="s">
        <v>59</v>
      </c>
      <c r="G21" s="405" t="s">
        <v>60</v>
      </c>
      <c r="H21" s="405" t="s">
        <v>65</v>
      </c>
      <c r="I21" s="405" t="s">
        <v>82</v>
      </c>
      <c r="J21" s="405" t="s">
        <v>101</v>
      </c>
      <c r="K21" s="114">
        <v>1.0614864843030943E-3</v>
      </c>
      <c r="L21" s="114">
        <v>8.1663983434553328E-4</v>
      </c>
      <c r="M21" s="405"/>
      <c r="N21" s="405" t="s">
        <v>74</v>
      </c>
      <c r="O21" s="406">
        <v>-0.02</v>
      </c>
      <c r="P21" s="406">
        <v>-0.04</v>
      </c>
      <c r="Q21" s="406">
        <v>-0.06</v>
      </c>
      <c r="R21" s="407">
        <v>-7.0000000000000007E-2</v>
      </c>
      <c r="S21" s="407">
        <v>-0.14000000000000001</v>
      </c>
      <c r="T21" s="407">
        <v>-0.17</v>
      </c>
      <c r="U21" s="114">
        <v>1.6254694148790966E-3</v>
      </c>
      <c r="V21" s="114">
        <v>1.6459451832859591E-3</v>
      </c>
      <c r="AA21" s="75"/>
      <c r="AC21" s="74"/>
      <c r="AD21" s="71"/>
      <c r="AE21" s="75"/>
      <c r="AF21" s="71"/>
      <c r="AG21" s="75"/>
      <c r="AH21" s="71"/>
      <c r="AI21" s="75"/>
      <c r="AJ21" s="71"/>
      <c r="AK21" s="75"/>
      <c r="AL21" s="71"/>
      <c r="AM21" s="75"/>
      <c r="AN21" s="71"/>
      <c r="BC21" s="75"/>
      <c r="BE21" s="74"/>
      <c r="BF21" s="71"/>
      <c r="BG21" s="75"/>
    </row>
    <row r="22" spans="1:59" ht="15" customHeight="1" x14ac:dyDescent="0.3">
      <c r="A22" s="513">
        <v>10</v>
      </c>
      <c r="B22" s="514" t="s">
        <v>100</v>
      </c>
      <c r="C22" s="402"/>
      <c r="D22" s="405" t="s">
        <v>99</v>
      </c>
      <c r="E22" s="402">
        <v>260168</v>
      </c>
      <c r="F22" s="405" t="s">
        <v>98</v>
      </c>
      <c r="G22" s="402">
        <v>317177</v>
      </c>
      <c r="H22" s="405" t="s">
        <v>97</v>
      </c>
      <c r="I22" s="402">
        <v>298704</v>
      </c>
      <c r="J22" s="402">
        <v>250548</v>
      </c>
      <c r="K22" s="402">
        <v>176564</v>
      </c>
      <c r="L22" s="402">
        <v>195097</v>
      </c>
      <c r="M22" s="403"/>
      <c r="N22" s="403" t="s">
        <v>96</v>
      </c>
      <c r="O22" s="403">
        <v>418.06262186037196</v>
      </c>
      <c r="P22" s="403">
        <v>498.91</v>
      </c>
      <c r="Q22" s="403">
        <v>1105.5695537636575</v>
      </c>
      <c r="R22" s="404">
        <v>1470</v>
      </c>
      <c r="S22" s="404">
        <v>1794.8655911011042</v>
      </c>
      <c r="T22" s="404">
        <v>1697.9891510185892</v>
      </c>
      <c r="U22" s="407">
        <v>1215.2851115921244</v>
      </c>
      <c r="V22" s="113">
        <v>975.34351825478973</v>
      </c>
      <c r="AA22" s="75"/>
      <c r="AC22" s="74"/>
      <c r="AD22" s="71"/>
      <c r="AE22" s="75"/>
      <c r="AF22" s="71"/>
      <c r="AG22" s="75"/>
      <c r="AH22" s="71"/>
      <c r="AI22" s="75"/>
      <c r="AJ22" s="71"/>
      <c r="AK22" s="75"/>
      <c r="AL22" s="71"/>
      <c r="AM22" s="75"/>
      <c r="AN22" s="71"/>
      <c r="BC22" s="75"/>
      <c r="BE22" s="74"/>
      <c r="BF22" s="71"/>
      <c r="BG22" s="75"/>
    </row>
    <row r="23" spans="1:59" ht="15" customHeight="1" x14ac:dyDescent="0.3">
      <c r="A23" s="513"/>
      <c r="B23" s="514"/>
      <c r="C23" s="405"/>
      <c r="D23" s="405" t="s">
        <v>95</v>
      </c>
      <c r="E23" s="405" t="s">
        <v>94</v>
      </c>
      <c r="F23" s="405" t="s">
        <v>93</v>
      </c>
      <c r="G23" s="405" t="s">
        <v>92</v>
      </c>
      <c r="H23" s="405" t="s">
        <v>91</v>
      </c>
      <c r="I23" s="405" t="s">
        <v>91</v>
      </c>
      <c r="J23" s="405" t="s">
        <v>90</v>
      </c>
      <c r="K23" s="114">
        <v>6.2016577748748069E-3</v>
      </c>
      <c r="L23" s="114">
        <v>6.6866991967646158E-3</v>
      </c>
      <c r="M23" s="405"/>
      <c r="N23" s="405" t="s">
        <v>89</v>
      </c>
      <c r="O23" s="406">
        <v>-0.54</v>
      </c>
      <c r="P23" s="406">
        <v>-0.54</v>
      </c>
      <c r="Q23" s="406">
        <v>-1.1299999999999999</v>
      </c>
      <c r="R23" s="407">
        <v>-1.45</v>
      </c>
      <c r="S23" s="407">
        <v>-1.58</v>
      </c>
      <c r="T23" s="407">
        <v>-1.36</v>
      </c>
      <c r="U23" s="114">
        <v>8.4148194367790752E-3</v>
      </c>
      <c r="V23" s="114">
        <v>6.5163532803800142E-3</v>
      </c>
      <c r="AA23" s="75"/>
      <c r="AC23" s="74"/>
      <c r="AD23" s="71"/>
      <c r="AE23" s="75"/>
      <c r="AF23" s="71"/>
      <c r="AG23" s="75"/>
      <c r="AH23" s="71"/>
      <c r="AI23" s="75"/>
      <c r="AJ23" s="71"/>
      <c r="AK23" s="75"/>
      <c r="AL23" s="71"/>
      <c r="AM23" s="75"/>
      <c r="AN23" s="71"/>
      <c r="BC23" s="75"/>
      <c r="BE23" s="74"/>
      <c r="BF23" s="71"/>
      <c r="BG23" s="75"/>
    </row>
    <row r="24" spans="1:59" x14ac:dyDescent="0.3">
      <c r="A24" s="513">
        <v>11</v>
      </c>
      <c r="B24" s="514" t="s">
        <v>51</v>
      </c>
      <c r="C24" s="402"/>
      <c r="D24" s="405"/>
      <c r="E24" s="402">
        <v>0</v>
      </c>
      <c r="F24" s="405" t="s">
        <v>88</v>
      </c>
      <c r="G24" s="402">
        <v>35776</v>
      </c>
      <c r="H24" s="405" t="s">
        <v>87</v>
      </c>
      <c r="I24" s="402">
        <v>22787</v>
      </c>
      <c r="J24" s="402">
        <v>19387</v>
      </c>
      <c r="K24" s="402">
        <v>16322</v>
      </c>
      <c r="L24" s="402">
        <v>6986</v>
      </c>
      <c r="M24" s="405"/>
      <c r="N24" s="405"/>
      <c r="O24" s="411">
        <v>0</v>
      </c>
      <c r="P24" s="412">
        <v>30.81</v>
      </c>
      <c r="Q24" s="412">
        <v>54.927127278000135</v>
      </c>
      <c r="R24" s="409">
        <v>41</v>
      </c>
      <c r="S24" s="409">
        <v>55.917823427000002</v>
      </c>
      <c r="T24" s="409">
        <v>42.32534107599988</v>
      </c>
      <c r="U24" s="407">
        <v>46.694365249000015</v>
      </c>
      <c r="V24" s="113">
        <v>60.4083362780976</v>
      </c>
      <c r="AA24" s="75"/>
      <c r="AC24" s="74"/>
      <c r="AD24" s="71"/>
      <c r="AE24" s="75"/>
      <c r="AF24" s="71"/>
      <c r="AG24" s="75"/>
      <c r="AH24" s="71"/>
      <c r="AI24" s="75"/>
      <c r="AJ24" s="71"/>
      <c r="AK24" s="75"/>
      <c r="AL24" s="71"/>
      <c r="AM24" s="75"/>
      <c r="AN24" s="71"/>
      <c r="BC24" s="75"/>
      <c r="BE24" s="74"/>
      <c r="BF24" s="71"/>
      <c r="BG24" s="75"/>
    </row>
    <row r="25" spans="1:59" ht="15" customHeight="1" x14ac:dyDescent="0.3">
      <c r="A25" s="513"/>
      <c r="B25" s="514"/>
      <c r="C25" s="405"/>
      <c r="D25" s="405"/>
      <c r="E25" s="405" t="s">
        <v>77</v>
      </c>
      <c r="F25" s="405" t="s">
        <v>86</v>
      </c>
      <c r="G25" s="405" t="s">
        <v>85</v>
      </c>
      <c r="H25" s="405" t="s">
        <v>84</v>
      </c>
      <c r="I25" s="405" t="s">
        <v>83</v>
      </c>
      <c r="J25" s="405" t="s">
        <v>82</v>
      </c>
      <c r="K25" s="114">
        <v>5.7329613172281218E-4</v>
      </c>
      <c r="L25" s="114">
        <v>2.3943618091819765E-4</v>
      </c>
      <c r="M25" s="405"/>
      <c r="N25" s="405"/>
      <c r="O25" s="405" t="s">
        <v>74</v>
      </c>
      <c r="P25" s="413" t="s">
        <v>60</v>
      </c>
      <c r="Q25" s="413" t="s">
        <v>64</v>
      </c>
      <c r="R25" s="407">
        <v>-0.04</v>
      </c>
      <c r="S25" s="407">
        <v>-0.05</v>
      </c>
      <c r="T25" s="407">
        <v>-0.03</v>
      </c>
      <c r="U25" s="114">
        <v>3.2331890561103214E-4</v>
      </c>
      <c r="V25" s="114">
        <v>4.0359324986588872E-4</v>
      </c>
      <c r="AA25" s="75"/>
      <c r="AC25" s="74"/>
      <c r="AD25" s="71"/>
      <c r="AE25" s="75"/>
      <c r="AF25" s="71"/>
      <c r="AG25" s="75"/>
      <c r="AH25" s="71"/>
      <c r="AI25" s="75"/>
      <c r="AJ25" s="71"/>
      <c r="AK25" s="75"/>
      <c r="AL25" s="71"/>
      <c r="AM25" s="75"/>
      <c r="AN25" s="71"/>
      <c r="BC25" s="75"/>
      <c r="BE25" s="74"/>
      <c r="BF25" s="71"/>
      <c r="BG25" s="75"/>
    </row>
    <row r="26" spans="1:59" ht="15" customHeight="1" x14ac:dyDescent="0.3">
      <c r="A26" s="513">
        <v>12</v>
      </c>
      <c r="B26" s="514" t="s">
        <v>81</v>
      </c>
      <c r="C26" s="402"/>
      <c r="D26" s="405" t="s">
        <v>80</v>
      </c>
      <c r="E26" s="402">
        <v>80</v>
      </c>
      <c r="F26" s="405" t="s">
        <v>79</v>
      </c>
      <c r="G26" s="402">
        <v>0</v>
      </c>
      <c r="H26" s="405">
        <v>0</v>
      </c>
      <c r="I26" s="402">
        <v>3787</v>
      </c>
      <c r="J26" s="402">
        <v>0</v>
      </c>
      <c r="K26" s="402">
        <v>1107</v>
      </c>
      <c r="L26" s="402">
        <v>29056</v>
      </c>
      <c r="M26" s="405"/>
      <c r="N26" s="405" t="s">
        <v>78</v>
      </c>
      <c r="O26" s="408">
        <v>-1.1238276</v>
      </c>
      <c r="P26" s="408">
        <v>0.85</v>
      </c>
      <c r="Q26" s="408">
        <v>-0.16387699999999999</v>
      </c>
      <c r="R26" s="409">
        <v>0</v>
      </c>
      <c r="S26" s="409">
        <v>144.0468506</v>
      </c>
      <c r="T26" s="409">
        <v>0.10928839999999999</v>
      </c>
      <c r="U26" s="405">
        <v>1.0313090379999998</v>
      </c>
      <c r="V26" s="113">
        <v>164.43319433599999</v>
      </c>
      <c r="AA26" s="75"/>
      <c r="AC26" s="74"/>
      <c r="AD26" s="71"/>
      <c r="AE26" s="75"/>
      <c r="AF26" s="71"/>
      <c r="AG26" s="75"/>
      <c r="AH26" s="71"/>
      <c r="AI26" s="75"/>
      <c r="AJ26" s="71"/>
      <c r="AK26" s="75"/>
      <c r="AL26" s="71"/>
      <c r="AM26" s="75"/>
      <c r="AN26" s="71"/>
      <c r="BC26" s="75"/>
      <c r="BE26" s="74"/>
      <c r="BF26" s="71"/>
      <c r="BG26" s="75"/>
    </row>
    <row r="27" spans="1:59" ht="15" customHeight="1" x14ac:dyDescent="0.3">
      <c r="A27" s="513"/>
      <c r="B27" s="514"/>
      <c r="C27" s="405"/>
      <c r="D27" s="405" t="s">
        <v>74</v>
      </c>
      <c r="E27" s="405" t="s">
        <v>77</v>
      </c>
      <c r="F27" s="405" t="s">
        <v>75</v>
      </c>
      <c r="G27" s="405" t="s">
        <v>76</v>
      </c>
      <c r="H27" s="405" t="s">
        <v>42</v>
      </c>
      <c r="I27" s="405" t="s">
        <v>62</v>
      </c>
      <c r="J27" s="405" t="s">
        <v>42</v>
      </c>
      <c r="K27" s="114">
        <v>3.8882417462146365E-5</v>
      </c>
      <c r="L27" s="114">
        <v>9.9585709601476531E-4</v>
      </c>
      <c r="M27" s="405"/>
      <c r="N27" s="405" t="s">
        <v>74</v>
      </c>
      <c r="O27" s="405" t="s">
        <v>74</v>
      </c>
      <c r="P27" s="405" t="s">
        <v>75</v>
      </c>
      <c r="Q27" s="405" t="s">
        <v>74</v>
      </c>
      <c r="R27" s="405" t="s">
        <v>74</v>
      </c>
      <c r="S27" s="407">
        <v>-0.13</v>
      </c>
      <c r="T27" s="405" t="s">
        <v>74</v>
      </c>
      <c r="U27" s="114">
        <v>7.140941047915137E-6</v>
      </c>
      <c r="V27" s="114">
        <v>1.0985922039365497E-3</v>
      </c>
      <c r="AA27" s="75"/>
      <c r="AC27" s="74"/>
      <c r="AD27" s="71"/>
      <c r="AE27" s="75"/>
      <c r="AF27" s="71"/>
      <c r="AG27" s="75"/>
      <c r="AH27" s="71"/>
      <c r="AI27" s="75"/>
      <c r="AJ27" s="71"/>
      <c r="AK27" s="75"/>
      <c r="AL27" s="71"/>
      <c r="AM27" s="75"/>
      <c r="AN27" s="71"/>
      <c r="BC27" s="75"/>
      <c r="BE27" s="74"/>
      <c r="BF27" s="71"/>
      <c r="BG27" s="75"/>
    </row>
    <row r="28" spans="1:59" ht="15" customHeight="1" x14ac:dyDescent="0.3">
      <c r="A28" s="515"/>
      <c r="B28" s="516" t="s">
        <v>52</v>
      </c>
      <c r="C28" s="414">
        <v>25869356</v>
      </c>
      <c r="D28" s="414">
        <v>26702452</v>
      </c>
      <c r="E28" s="414">
        <v>26419617</v>
      </c>
      <c r="F28" s="414" t="s">
        <v>73</v>
      </c>
      <c r="G28" s="414">
        <v>28647745</v>
      </c>
      <c r="H28" s="414" t="s">
        <v>72</v>
      </c>
      <c r="I28" s="414">
        <v>28127425</v>
      </c>
      <c r="J28" s="414">
        <v>29112861</v>
      </c>
      <c r="K28" s="414">
        <v>28470452</v>
      </c>
      <c r="L28" s="414">
        <v>29176877</v>
      </c>
      <c r="M28" s="415">
        <v>55398.95</v>
      </c>
      <c r="N28" s="415">
        <v>58320.11</v>
      </c>
      <c r="O28" s="416">
        <v>77725.681508959766</v>
      </c>
      <c r="P28" s="416">
        <v>92134.73</v>
      </c>
      <c r="Q28" s="416">
        <v>97689.845754198497</v>
      </c>
      <c r="R28" s="415">
        <v>101619.69</v>
      </c>
      <c r="S28" s="415">
        <v>113888.94888402073</v>
      </c>
      <c r="T28" s="415">
        <v>125205.11333470115</v>
      </c>
      <c r="U28" s="417">
        <v>144422.00699879744</v>
      </c>
      <c r="V28" s="115">
        <v>149676.28001253956</v>
      </c>
      <c r="AA28" s="75"/>
      <c r="AC28" s="74"/>
      <c r="AD28" s="71"/>
      <c r="AE28" s="75"/>
      <c r="AF28" s="71"/>
      <c r="AG28" s="75"/>
      <c r="AH28" s="71"/>
      <c r="AI28" s="75"/>
      <c r="AJ28" s="71"/>
      <c r="AK28" s="75"/>
      <c r="AL28" s="71"/>
      <c r="AM28" s="75"/>
      <c r="AN28" s="71"/>
      <c r="BC28" s="75"/>
      <c r="BE28" s="74"/>
      <c r="BF28" s="71"/>
      <c r="BG28" s="75"/>
    </row>
    <row r="29" spans="1:59" ht="15" customHeight="1" x14ac:dyDescent="0.3">
      <c r="A29" s="515"/>
      <c r="B29" s="516"/>
      <c r="C29" s="418" t="s">
        <v>71</v>
      </c>
      <c r="D29" s="418" t="s">
        <v>71</v>
      </c>
      <c r="E29" s="418" t="s">
        <v>71</v>
      </c>
      <c r="F29" s="418" t="s">
        <v>71</v>
      </c>
      <c r="G29" s="418" t="s">
        <v>71</v>
      </c>
      <c r="H29" s="418" t="s">
        <v>71</v>
      </c>
      <c r="I29" s="418" t="s">
        <v>71</v>
      </c>
      <c r="J29" s="418" t="s">
        <v>71</v>
      </c>
      <c r="K29" s="114">
        <v>1</v>
      </c>
      <c r="L29" s="114">
        <v>1</v>
      </c>
      <c r="M29" s="418" t="s">
        <v>71</v>
      </c>
      <c r="N29" s="418" t="s">
        <v>71</v>
      </c>
      <c r="O29" s="419">
        <v>-100</v>
      </c>
      <c r="P29" s="419">
        <v>-100</v>
      </c>
      <c r="Q29" s="418" t="s">
        <v>71</v>
      </c>
      <c r="R29" s="417">
        <v>-100</v>
      </c>
      <c r="S29" s="417">
        <v>-100</v>
      </c>
      <c r="T29" s="417">
        <v>-100</v>
      </c>
      <c r="U29" s="114">
        <v>1</v>
      </c>
      <c r="V29" s="114">
        <v>1</v>
      </c>
      <c r="AA29" s="75"/>
      <c r="AC29" s="74"/>
      <c r="AD29" s="71"/>
      <c r="AE29" s="75"/>
      <c r="AF29" s="71"/>
      <c r="AG29" s="75"/>
      <c r="AH29" s="71"/>
      <c r="AI29" s="75"/>
      <c r="AJ29" s="71"/>
      <c r="AK29" s="75"/>
      <c r="AL29" s="71"/>
      <c r="AM29" s="75"/>
      <c r="AN29" s="71"/>
      <c r="BC29" s="75"/>
      <c r="BE29" s="74"/>
      <c r="BF29" s="71"/>
      <c r="BG29" s="75"/>
    </row>
    <row r="30" spans="1:59" ht="15" customHeight="1" x14ac:dyDescent="0.3">
      <c r="A30" s="511"/>
      <c r="B30" s="512" t="s">
        <v>70</v>
      </c>
      <c r="C30" s="402">
        <v>8669</v>
      </c>
      <c r="D30" s="402">
        <v>10826</v>
      </c>
      <c r="E30" s="402">
        <v>15435</v>
      </c>
      <c r="F30" s="402" t="s">
        <v>69</v>
      </c>
      <c r="G30" s="402">
        <v>15105</v>
      </c>
      <c r="H30" s="402" t="s">
        <v>68</v>
      </c>
      <c r="I30" s="402">
        <v>4514</v>
      </c>
      <c r="J30" s="402">
        <v>2450</v>
      </c>
      <c r="K30" s="402">
        <v>768</v>
      </c>
      <c r="L30" s="402">
        <v>612</v>
      </c>
      <c r="M30" s="403" t="s">
        <v>67</v>
      </c>
      <c r="N30" s="403" t="s">
        <v>66</v>
      </c>
      <c r="O30" s="403">
        <v>25.827203616000002</v>
      </c>
      <c r="P30" s="403">
        <v>3.75</v>
      </c>
      <c r="Q30" s="403">
        <v>30.160107386000007</v>
      </c>
      <c r="R30" s="404">
        <v>20.43</v>
      </c>
      <c r="S30" s="404">
        <v>11.2262453</v>
      </c>
      <c r="T30" s="404">
        <v>7.8515713720000004</v>
      </c>
      <c r="U30" s="407">
        <v>3.2025177000000009</v>
      </c>
      <c r="V30" s="113">
        <v>2.8353262799999999</v>
      </c>
      <c r="AA30" s="75"/>
      <c r="AC30" s="74"/>
      <c r="AD30" s="71"/>
      <c r="AE30" s="75"/>
      <c r="AF30" s="71"/>
      <c r="AG30" s="75"/>
      <c r="AH30" s="71"/>
      <c r="AI30" s="75"/>
      <c r="AJ30" s="71"/>
      <c r="AK30" s="75"/>
      <c r="AL30" s="71"/>
      <c r="AM30" s="75"/>
      <c r="AN30" s="71"/>
      <c r="BC30" s="75"/>
      <c r="BE30" s="74"/>
      <c r="BF30" s="71"/>
      <c r="BG30" s="75"/>
    </row>
    <row r="31" spans="1:59" ht="15" customHeight="1" x14ac:dyDescent="0.3">
      <c r="A31" s="511"/>
      <c r="B31" s="512"/>
      <c r="C31" s="405" t="s">
        <v>60</v>
      </c>
      <c r="D31" s="405" t="s">
        <v>65</v>
      </c>
      <c r="E31" s="405" t="s">
        <v>64</v>
      </c>
      <c r="F31" s="405" t="s">
        <v>62</v>
      </c>
      <c r="G31" s="405" t="s">
        <v>63</v>
      </c>
      <c r="H31" s="405" t="s">
        <v>60</v>
      </c>
      <c r="I31" s="405" t="s">
        <v>59</v>
      </c>
      <c r="J31" s="405" t="s">
        <v>62</v>
      </c>
      <c r="K31" s="420">
        <v>2.6975335691895585E-5</v>
      </c>
      <c r="L31" s="420">
        <v>2.0975514274540076E-5</v>
      </c>
      <c r="M31" s="405" t="s">
        <v>62</v>
      </c>
      <c r="N31" s="405" t="s">
        <v>60</v>
      </c>
      <c r="O31" s="405" t="s">
        <v>60</v>
      </c>
      <c r="P31" s="405" t="s">
        <v>61</v>
      </c>
      <c r="Q31" s="405" t="s">
        <v>60</v>
      </c>
      <c r="R31" s="405" t="s">
        <v>59</v>
      </c>
      <c r="S31" s="407">
        <v>-0.01</v>
      </c>
      <c r="T31" s="407">
        <v>-0.01</v>
      </c>
      <c r="U31" s="114">
        <v>2.217472092066043E-5</v>
      </c>
      <c r="V31" s="114">
        <v>1.8943056840819816E-5</v>
      </c>
      <c r="AA31" s="75"/>
      <c r="AC31" s="74"/>
      <c r="AD31" s="71"/>
      <c r="AE31" s="75"/>
      <c r="AF31" s="71"/>
      <c r="AG31" s="75"/>
      <c r="AH31" s="71"/>
      <c r="AI31" s="75"/>
      <c r="AJ31" s="71"/>
      <c r="AK31" s="75"/>
      <c r="AL31" s="71"/>
      <c r="AM31" s="75"/>
      <c r="AN31" s="71"/>
      <c r="BC31" s="75"/>
      <c r="BE31" s="74"/>
      <c r="BF31" s="71"/>
      <c r="BG31" s="75"/>
    </row>
    <row r="32" spans="1:59" x14ac:dyDescent="0.3">
      <c r="A32" s="77" t="s">
        <v>58</v>
      </c>
      <c r="C32" s="79"/>
      <c r="D32" s="79"/>
      <c r="E32" s="79"/>
      <c r="F32" s="79"/>
      <c r="G32" s="79"/>
      <c r="H32" s="79"/>
      <c r="I32" s="79"/>
      <c r="J32" s="78"/>
      <c r="M32" s="80"/>
      <c r="N32" s="80"/>
      <c r="O32" s="78"/>
      <c r="P32" s="78"/>
      <c r="Q32" s="78"/>
      <c r="R32" s="78"/>
    </row>
    <row r="33" spans="1:18" x14ac:dyDescent="0.3">
      <c r="A33" s="81" t="s">
        <v>57</v>
      </c>
      <c r="C33" s="79"/>
      <c r="D33" s="79"/>
      <c r="E33" s="79"/>
      <c r="F33" s="79"/>
      <c r="G33" s="79"/>
      <c r="H33" s="79"/>
      <c r="I33" s="79"/>
      <c r="J33" s="78"/>
      <c r="M33" s="80"/>
      <c r="N33" s="80"/>
      <c r="O33" s="78"/>
      <c r="P33" s="78"/>
      <c r="Q33" s="78"/>
      <c r="R33" s="78"/>
    </row>
    <row r="34" spans="1:18" x14ac:dyDescent="0.3">
      <c r="A34" s="71" t="s">
        <v>56</v>
      </c>
      <c r="C34" s="79"/>
      <c r="D34" s="79"/>
      <c r="E34" s="79"/>
      <c r="F34" s="79"/>
      <c r="G34" s="79"/>
      <c r="H34" s="79"/>
      <c r="I34" s="79"/>
      <c r="J34" s="78"/>
      <c r="M34" s="80"/>
      <c r="N34" s="80"/>
      <c r="O34" s="78"/>
      <c r="P34" s="78"/>
      <c r="Q34" s="78"/>
      <c r="R34" s="78"/>
    </row>
    <row r="35" spans="1:18" x14ac:dyDescent="0.3">
      <c r="A35" s="78" t="s">
        <v>55</v>
      </c>
      <c r="C35" s="79"/>
      <c r="D35" s="79"/>
      <c r="E35" s="79"/>
      <c r="F35" s="79"/>
      <c r="G35" s="79"/>
      <c r="H35" s="79"/>
      <c r="I35" s="79"/>
      <c r="J35" s="78"/>
      <c r="M35" s="80"/>
      <c r="N35" s="80"/>
      <c r="O35" s="78"/>
      <c r="P35" s="78"/>
      <c r="Q35" s="78"/>
      <c r="R35" s="78"/>
    </row>
    <row r="36" spans="1:18" x14ac:dyDescent="0.3">
      <c r="A36" s="78" t="s">
        <v>54</v>
      </c>
      <c r="C36" s="79"/>
      <c r="D36" s="79"/>
      <c r="E36" s="79"/>
      <c r="F36" s="79"/>
      <c r="G36" s="79"/>
      <c r="H36" s="79"/>
      <c r="I36" s="79"/>
      <c r="J36" s="78"/>
      <c r="M36" s="79"/>
      <c r="N36" s="79"/>
      <c r="O36" s="78"/>
      <c r="P36" s="78"/>
      <c r="Q36" s="78"/>
      <c r="R36" s="78"/>
    </row>
    <row r="37" spans="1:18" x14ac:dyDescent="0.3">
      <c r="A37" s="78" t="s">
        <v>53</v>
      </c>
    </row>
    <row r="38" spans="1:18" ht="28.5" customHeight="1" x14ac:dyDescent="0.3">
      <c r="A38" s="488" t="s">
        <v>299</v>
      </c>
      <c r="B38" s="488"/>
      <c r="C38" s="488"/>
      <c r="D38" s="488"/>
      <c r="E38" s="488"/>
      <c r="F38" s="488"/>
      <c r="G38" s="488"/>
      <c r="H38" s="488"/>
      <c r="I38" s="488"/>
      <c r="J38" s="488"/>
      <c r="K38" s="488"/>
      <c r="L38" s="488"/>
    </row>
    <row r="39" spans="1:18" x14ac:dyDescent="0.3">
      <c r="A39" s="479" t="s">
        <v>408</v>
      </c>
      <c r="B39" s="479"/>
      <c r="C39" s="479"/>
      <c r="D39" s="479"/>
      <c r="E39" s="479"/>
      <c r="F39" s="479"/>
      <c r="G39" s="479"/>
      <c r="H39" s="479"/>
      <c r="I39" s="479"/>
      <c r="J39" s="479"/>
      <c r="K39" s="479"/>
      <c r="L39" s="479"/>
    </row>
  </sheetData>
  <mergeCells count="35">
    <mergeCell ref="M2:V2"/>
    <mergeCell ref="A2:A3"/>
    <mergeCell ref="B2:B3"/>
    <mergeCell ref="A4:A5"/>
    <mergeCell ref="B4:B5"/>
    <mergeCell ref="C2:L2"/>
    <mergeCell ref="A6:A7"/>
    <mergeCell ref="B6:B7"/>
    <mergeCell ref="A8:A9"/>
    <mergeCell ref="B8:B9"/>
    <mergeCell ref="A10:A11"/>
    <mergeCell ref="B10:B11"/>
    <mergeCell ref="B22:B23"/>
    <mergeCell ref="A12:A13"/>
    <mergeCell ref="B12:B13"/>
    <mergeCell ref="A14:A15"/>
    <mergeCell ref="B14:B15"/>
    <mergeCell ref="A16:A17"/>
    <mergeCell ref="B16:B17"/>
    <mergeCell ref="A39:L39"/>
    <mergeCell ref="A38:L38"/>
    <mergeCell ref="A1:U1"/>
    <mergeCell ref="A30:A31"/>
    <mergeCell ref="B30:B31"/>
    <mergeCell ref="A24:A25"/>
    <mergeCell ref="B24:B25"/>
    <mergeCell ref="A26:A27"/>
    <mergeCell ref="B26:B27"/>
    <mergeCell ref="A28:A29"/>
    <mergeCell ref="B28:B29"/>
    <mergeCell ref="A18:A19"/>
    <mergeCell ref="B18:B19"/>
    <mergeCell ref="A20:A21"/>
    <mergeCell ref="B20:B21"/>
    <mergeCell ref="A22:A23"/>
  </mergeCells>
  <pageMargins left="0.7" right="0.7" top="0.75" bottom="0.75" header="0.3" footer="0.3"/>
  <ignoredErrors>
    <ignoredError sqref="C5:D5 C7:D7 C9:D9 C13:D13 C29 C31 C11:D11 C15:D15 C17:D17 D18:D20"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B050"/>
  </sheetPr>
  <dimension ref="A1:BO73"/>
  <sheetViews>
    <sheetView zoomScaleNormal="100" workbookViewId="0">
      <pane xSplit="2" ySplit="4" topLeftCell="C65" activePane="bottomRight" state="frozen"/>
      <selection activeCell="C28" sqref="A28:XFD28"/>
      <selection pane="topRight" activeCell="C28" sqref="A28:XFD28"/>
      <selection pane="bottomLeft" activeCell="C28" sqref="A28:XFD28"/>
      <selection pane="bottomRight" activeCell="A73" sqref="A73:L73"/>
    </sheetView>
  </sheetViews>
  <sheetFormatPr defaultRowHeight="13" x14ac:dyDescent="0.3"/>
  <cols>
    <col min="1" max="1" width="6.7265625" style="10" customWidth="1"/>
    <col min="2" max="2" width="43.453125" style="10" bestFit="1" customWidth="1"/>
    <col min="3" max="3" width="9" style="10" bestFit="1" customWidth="1"/>
    <col min="4" max="4" width="9.26953125" style="11" bestFit="1" customWidth="1"/>
    <col min="5" max="5" width="8.1796875" style="10" bestFit="1" customWidth="1"/>
    <col min="6" max="6" width="9.26953125" style="11" bestFit="1" customWidth="1"/>
    <col min="7" max="7" width="8.1796875" style="10" bestFit="1" customWidth="1"/>
    <col min="8" max="8" width="9.26953125" style="11" bestFit="1" customWidth="1"/>
    <col min="9" max="9" width="8.1796875" style="10" bestFit="1" customWidth="1"/>
    <col min="10" max="10" width="9.26953125" style="11" bestFit="1" customWidth="1"/>
    <col min="11" max="11" width="8.1796875" style="10" bestFit="1" customWidth="1"/>
    <col min="12" max="12" width="9.26953125" style="11" bestFit="1" customWidth="1"/>
    <col min="13" max="13" width="8.1796875" style="11" bestFit="1" customWidth="1"/>
    <col min="14" max="14" width="9.26953125" style="11" bestFit="1" customWidth="1"/>
    <col min="15" max="15" width="8.1796875" style="11" bestFit="1" customWidth="1"/>
    <col min="16" max="16" width="9.26953125" style="11" bestFit="1" customWidth="1"/>
    <col min="17" max="17" width="8.1796875" style="11" bestFit="1" customWidth="1"/>
    <col min="18" max="18" width="9.26953125" style="11" bestFit="1" customWidth="1"/>
    <col min="19" max="19" width="8.1796875" style="11" bestFit="1" customWidth="1"/>
    <col min="20" max="20" width="9.26953125" style="11" bestFit="1" customWidth="1"/>
    <col min="21" max="21" width="8.1796875" style="11" bestFit="1" customWidth="1"/>
    <col min="22" max="22" width="9.26953125" style="11" bestFit="1" customWidth="1"/>
    <col min="23" max="23" width="8.1796875" style="11" bestFit="1" customWidth="1"/>
    <col min="24" max="24" width="9.26953125" style="11" bestFit="1" customWidth="1"/>
    <col min="25" max="25" width="8.1796875" style="11" bestFit="1" customWidth="1"/>
    <col min="26" max="26" width="9.26953125" style="11" bestFit="1" customWidth="1"/>
    <col min="27" max="27" width="9" style="12" bestFit="1" customWidth="1"/>
    <col min="28" max="28" width="9.54296875" style="12" bestFit="1" customWidth="1"/>
    <col min="29" max="29" width="8.1796875" style="10" bestFit="1" customWidth="1"/>
    <col min="30" max="30" width="9.26953125" style="11" bestFit="1" customWidth="1"/>
    <col min="31" max="31" width="12.1796875" style="10" customWidth="1"/>
    <col min="32" max="32" width="12.7265625" style="11" customWidth="1"/>
    <col min="33" max="33" width="9.1796875" style="10"/>
    <col min="34" max="34" width="12" style="11" customWidth="1"/>
    <col min="35" max="35" width="9.1796875" style="10"/>
    <col min="36" max="36" width="9.1796875" style="11"/>
    <col min="37" max="37" width="9.1796875" style="10"/>
    <col min="38" max="38" width="9.1796875" style="11"/>
    <col min="39" max="39" width="9.1796875" style="10"/>
    <col min="40" max="46" width="9.1796875" style="11"/>
    <col min="47" max="47" width="9.7265625" style="11" bestFit="1" customWidth="1"/>
    <col min="48" max="54" width="9.1796875" style="11"/>
    <col min="55" max="55" width="10.81640625" style="12" customWidth="1"/>
    <col min="56" max="56" width="15" style="12" customWidth="1"/>
    <col min="57" max="57" width="9.1796875" style="10"/>
    <col min="58" max="58" width="10" style="11" customWidth="1"/>
    <col min="59" max="257" width="9.1796875" style="10"/>
    <col min="258" max="258" width="23.54296875" style="10" customWidth="1"/>
    <col min="259" max="259" width="12.1796875" style="10" customWidth="1"/>
    <col min="260" max="260" width="12.7265625" style="10" customWidth="1"/>
    <col min="261" max="261" width="9.1796875" style="10"/>
    <col min="262" max="262" width="12" style="10" customWidth="1"/>
    <col min="263" max="274" width="9.1796875" style="10"/>
    <col min="275" max="275" width="9.7265625" style="10" bestFit="1" customWidth="1"/>
    <col min="276" max="282" width="9.1796875" style="10"/>
    <col min="283" max="283" width="10.81640625" style="10" customWidth="1"/>
    <col min="284" max="284" width="15" style="10" customWidth="1"/>
    <col min="285" max="513" width="9.1796875" style="10"/>
    <col min="514" max="514" width="23.54296875" style="10" customWidth="1"/>
    <col min="515" max="515" width="12.1796875" style="10" customWidth="1"/>
    <col min="516" max="516" width="12.7265625" style="10" customWidth="1"/>
    <col min="517" max="517" width="9.1796875" style="10"/>
    <col min="518" max="518" width="12" style="10" customWidth="1"/>
    <col min="519" max="530" width="9.1796875" style="10"/>
    <col min="531" max="531" width="9.7265625" style="10" bestFit="1" customWidth="1"/>
    <col min="532" max="538" width="9.1796875" style="10"/>
    <col min="539" max="539" width="10.81640625" style="10" customWidth="1"/>
    <col min="540" max="540" width="15" style="10" customWidth="1"/>
    <col min="541" max="769" width="9.1796875" style="10"/>
    <col min="770" max="770" width="23.54296875" style="10" customWidth="1"/>
    <col min="771" max="771" width="12.1796875" style="10" customWidth="1"/>
    <col min="772" max="772" width="12.7265625" style="10" customWidth="1"/>
    <col min="773" max="773" width="9.1796875" style="10"/>
    <col min="774" max="774" width="12" style="10" customWidth="1"/>
    <col min="775" max="786" width="9.1796875" style="10"/>
    <col min="787" max="787" width="9.7265625" style="10" bestFit="1" customWidth="1"/>
    <col min="788" max="794" width="9.1796875" style="10"/>
    <col min="795" max="795" width="10.81640625" style="10" customWidth="1"/>
    <col min="796" max="796" width="15" style="10" customWidth="1"/>
    <col min="797" max="1025" width="9.1796875" style="10"/>
    <col min="1026" max="1026" width="23.54296875" style="10" customWidth="1"/>
    <col min="1027" max="1027" width="12.1796875" style="10" customWidth="1"/>
    <col min="1028" max="1028" width="12.7265625" style="10" customWidth="1"/>
    <col min="1029" max="1029" width="9.1796875" style="10"/>
    <col min="1030" max="1030" width="12" style="10" customWidth="1"/>
    <col min="1031" max="1042" width="9.1796875" style="10"/>
    <col min="1043" max="1043" width="9.7265625" style="10" bestFit="1" customWidth="1"/>
    <col min="1044" max="1050" width="9.1796875" style="10"/>
    <col min="1051" max="1051" width="10.81640625" style="10" customWidth="1"/>
    <col min="1052" max="1052" width="15" style="10" customWidth="1"/>
    <col min="1053" max="1281" width="9.1796875" style="10"/>
    <col min="1282" max="1282" width="23.54296875" style="10" customWidth="1"/>
    <col min="1283" max="1283" width="12.1796875" style="10" customWidth="1"/>
    <col min="1284" max="1284" width="12.7265625" style="10" customWidth="1"/>
    <col min="1285" max="1285" width="9.1796875" style="10"/>
    <col min="1286" max="1286" width="12" style="10" customWidth="1"/>
    <col min="1287" max="1298" width="9.1796875" style="10"/>
    <col min="1299" max="1299" width="9.7265625" style="10" bestFit="1" customWidth="1"/>
    <col min="1300" max="1306" width="9.1796875" style="10"/>
    <col min="1307" max="1307" width="10.81640625" style="10" customWidth="1"/>
    <col min="1308" max="1308" width="15" style="10" customWidth="1"/>
    <col min="1309" max="1537" width="9.1796875" style="10"/>
    <col min="1538" max="1538" width="23.54296875" style="10" customWidth="1"/>
    <col min="1539" max="1539" width="12.1796875" style="10" customWidth="1"/>
    <col min="1540" max="1540" width="12.7265625" style="10" customWidth="1"/>
    <col min="1541" max="1541" width="9.1796875" style="10"/>
    <col min="1542" max="1542" width="12" style="10" customWidth="1"/>
    <col min="1543" max="1554" width="9.1796875" style="10"/>
    <col min="1555" max="1555" width="9.7265625" style="10" bestFit="1" customWidth="1"/>
    <col min="1556" max="1562" width="9.1796875" style="10"/>
    <col min="1563" max="1563" width="10.81640625" style="10" customWidth="1"/>
    <col min="1564" max="1564" width="15" style="10" customWidth="1"/>
    <col min="1565" max="1793" width="9.1796875" style="10"/>
    <col min="1794" max="1794" width="23.54296875" style="10" customWidth="1"/>
    <col min="1795" max="1795" width="12.1796875" style="10" customWidth="1"/>
    <col min="1796" max="1796" width="12.7265625" style="10" customWidth="1"/>
    <col min="1797" max="1797" width="9.1796875" style="10"/>
    <col min="1798" max="1798" width="12" style="10" customWidth="1"/>
    <col min="1799" max="1810" width="9.1796875" style="10"/>
    <col min="1811" max="1811" width="9.7265625" style="10" bestFit="1" customWidth="1"/>
    <col min="1812" max="1818" width="9.1796875" style="10"/>
    <col min="1819" max="1819" width="10.81640625" style="10" customWidth="1"/>
    <col min="1820" max="1820" width="15" style="10" customWidth="1"/>
    <col min="1821" max="2049" width="9.1796875" style="10"/>
    <col min="2050" max="2050" width="23.54296875" style="10" customWidth="1"/>
    <col min="2051" max="2051" width="12.1796875" style="10" customWidth="1"/>
    <col min="2052" max="2052" width="12.7265625" style="10" customWidth="1"/>
    <col min="2053" max="2053" width="9.1796875" style="10"/>
    <col min="2054" max="2054" width="12" style="10" customWidth="1"/>
    <col min="2055" max="2066" width="9.1796875" style="10"/>
    <col min="2067" max="2067" width="9.7265625" style="10" bestFit="1" customWidth="1"/>
    <col min="2068" max="2074" width="9.1796875" style="10"/>
    <col min="2075" max="2075" width="10.81640625" style="10" customWidth="1"/>
    <col min="2076" max="2076" width="15" style="10" customWidth="1"/>
    <col min="2077" max="2305" width="9.1796875" style="10"/>
    <col min="2306" max="2306" width="23.54296875" style="10" customWidth="1"/>
    <col min="2307" max="2307" width="12.1796875" style="10" customWidth="1"/>
    <col min="2308" max="2308" width="12.7265625" style="10" customWidth="1"/>
    <col min="2309" max="2309" width="9.1796875" style="10"/>
    <col min="2310" max="2310" width="12" style="10" customWidth="1"/>
    <col min="2311" max="2322" width="9.1796875" style="10"/>
    <col min="2323" max="2323" width="9.7265625" style="10" bestFit="1" customWidth="1"/>
    <col min="2324" max="2330" width="9.1796875" style="10"/>
    <col min="2331" max="2331" width="10.81640625" style="10" customWidth="1"/>
    <col min="2332" max="2332" width="15" style="10" customWidth="1"/>
    <col min="2333" max="2561" width="9.1796875" style="10"/>
    <col min="2562" max="2562" width="23.54296875" style="10" customWidth="1"/>
    <col min="2563" max="2563" width="12.1796875" style="10" customWidth="1"/>
    <col min="2564" max="2564" width="12.7265625" style="10" customWidth="1"/>
    <col min="2565" max="2565" width="9.1796875" style="10"/>
    <col min="2566" max="2566" width="12" style="10" customWidth="1"/>
    <col min="2567" max="2578" width="9.1796875" style="10"/>
    <col min="2579" max="2579" width="9.7265625" style="10" bestFit="1" customWidth="1"/>
    <col min="2580" max="2586" width="9.1796875" style="10"/>
    <col min="2587" max="2587" width="10.81640625" style="10" customWidth="1"/>
    <col min="2588" max="2588" width="15" style="10" customWidth="1"/>
    <col min="2589" max="2817" width="9.1796875" style="10"/>
    <col min="2818" max="2818" width="23.54296875" style="10" customWidth="1"/>
    <col min="2819" max="2819" width="12.1796875" style="10" customWidth="1"/>
    <col min="2820" max="2820" width="12.7265625" style="10" customWidth="1"/>
    <col min="2821" max="2821" width="9.1796875" style="10"/>
    <col min="2822" max="2822" width="12" style="10" customWidth="1"/>
    <col min="2823" max="2834" width="9.1796875" style="10"/>
    <col min="2835" max="2835" width="9.7265625" style="10" bestFit="1" customWidth="1"/>
    <col min="2836" max="2842" width="9.1796875" style="10"/>
    <col min="2843" max="2843" width="10.81640625" style="10" customWidth="1"/>
    <col min="2844" max="2844" width="15" style="10" customWidth="1"/>
    <col min="2845" max="3073" width="9.1796875" style="10"/>
    <col min="3074" max="3074" width="23.54296875" style="10" customWidth="1"/>
    <col min="3075" max="3075" width="12.1796875" style="10" customWidth="1"/>
    <col min="3076" max="3076" width="12.7265625" style="10" customWidth="1"/>
    <col min="3077" max="3077" width="9.1796875" style="10"/>
    <col min="3078" max="3078" width="12" style="10" customWidth="1"/>
    <col min="3079" max="3090" width="9.1796875" style="10"/>
    <col min="3091" max="3091" width="9.7265625" style="10" bestFit="1" customWidth="1"/>
    <col min="3092" max="3098" width="9.1796875" style="10"/>
    <col min="3099" max="3099" width="10.81640625" style="10" customWidth="1"/>
    <col min="3100" max="3100" width="15" style="10" customWidth="1"/>
    <col min="3101" max="3329" width="9.1796875" style="10"/>
    <col min="3330" max="3330" width="23.54296875" style="10" customWidth="1"/>
    <col min="3331" max="3331" width="12.1796875" style="10" customWidth="1"/>
    <col min="3332" max="3332" width="12.7265625" style="10" customWidth="1"/>
    <col min="3333" max="3333" width="9.1796875" style="10"/>
    <col min="3334" max="3334" width="12" style="10" customWidth="1"/>
    <col min="3335" max="3346" width="9.1796875" style="10"/>
    <col min="3347" max="3347" width="9.7265625" style="10" bestFit="1" customWidth="1"/>
    <col min="3348" max="3354" width="9.1796875" style="10"/>
    <col min="3355" max="3355" width="10.81640625" style="10" customWidth="1"/>
    <col min="3356" max="3356" width="15" style="10" customWidth="1"/>
    <col min="3357" max="3585" width="9.1796875" style="10"/>
    <col min="3586" max="3586" width="23.54296875" style="10" customWidth="1"/>
    <col min="3587" max="3587" width="12.1796875" style="10" customWidth="1"/>
    <col min="3588" max="3588" width="12.7265625" style="10" customWidth="1"/>
    <col min="3589" max="3589" width="9.1796875" style="10"/>
    <col min="3590" max="3590" width="12" style="10" customWidth="1"/>
    <col min="3591" max="3602" width="9.1796875" style="10"/>
    <col min="3603" max="3603" width="9.7265625" style="10" bestFit="1" customWidth="1"/>
    <col min="3604" max="3610" width="9.1796875" style="10"/>
    <col min="3611" max="3611" width="10.81640625" style="10" customWidth="1"/>
    <col min="3612" max="3612" width="15" style="10" customWidth="1"/>
    <col min="3613" max="3841" width="9.1796875" style="10"/>
    <col min="3842" max="3842" width="23.54296875" style="10" customWidth="1"/>
    <col min="3843" max="3843" width="12.1796875" style="10" customWidth="1"/>
    <col min="3844" max="3844" width="12.7265625" style="10" customWidth="1"/>
    <col min="3845" max="3845" width="9.1796875" style="10"/>
    <col min="3846" max="3846" width="12" style="10" customWidth="1"/>
    <col min="3847" max="3858" width="9.1796875" style="10"/>
    <col min="3859" max="3859" width="9.7265625" style="10" bestFit="1" customWidth="1"/>
    <col min="3860" max="3866" width="9.1796875" style="10"/>
    <col min="3867" max="3867" width="10.81640625" style="10" customWidth="1"/>
    <col min="3868" max="3868" width="15" style="10" customWidth="1"/>
    <col min="3869" max="4097" width="9.1796875" style="10"/>
    <col min="4098" max="4098" width="23.54296875" style="10" customWidth="1"/>
    <col min="4099" max="4099" width="12.1796875" style="10" customWidth="1"/>
    <col min="4100" max="4100" width="12.7265625" style="10" customWidth="1"/>
    <col min="4101" max="4101" width="9.1796875" style="10"/>
    <col min="4102" max="4102" width="12" style="10" customWidth="1"/>
    <col min="4103" max="4114" width="9.1796875" style="10"/>
    <col min="4115" max="4115" width="9.7265625" style="10" bestFit="1" customWidth="1"/>
    <col min="4116" max="4122" width="9.1796875" style="10"/>
    <col min="4123" max="4123" width="10.81640625" style="10" customWidth="1"/>
    <col min="4124" max="4124" width="15" style="10" customWidth="1"/>
    <col min="4125" max="4353" width="9.1796875" style="10"/>
    <col min="4354" max="4354" width="23.54296875" style="10" customWidth="1"/>
    <col min="4355" max="4355" width="12.1796875" style="10" customWidth="1"/>
    <col min="4356" max="4356" width="12.7265625" style="10" customWidth="1"/>
    <col min="4357" max="4357" width="9.1796875" style="10"/>
    <col min="4358" max="4358" width="12" style="10" customWidth="1"/>
    <col min="4359" max="4370" width="9.1796875" style="10"/>
    <col min="4371" max="4371" width="9.7265625" style="10" bestFit="1" customWidth="1"/>
    <col min="4372" max="4378" width="9.1796875" style="10"/>
    <col min="4379" max="4379" width="10.81640625" style="10" customWidth="1"/>
    <col min="4380" max="4380" width="15" style="10" customWidth="1"/>
    <col min="4381" max="4609" width="9.1796875" style="10"/>
    <col min="4610" max="4610" width="23.54296875" style="10" customWidth="1"/>
    <col min="4611" max="4611" width="12.1796875" style="10" customWidth="1"/>
    <col min="4612" max="4612" width="12.7265625" style="10" customWidth="1"/>
    <col min="4613" max="4613" width="9.1796875" style="10"/>
    <col min="4614" max="4614" width="12" style="10" customWidth="1"/>
    <col min="4615" max="4626" width="9.1796875" style="10"/>
    <col min="4627" max="4627" width="9.7265625" style="10" bestFit="1" customWidth="1"/>
    <col min="4628" max="4634" width="9.1796875" style="10"/>
    <col min="4635" max="4635" width="10.81640625" style="10" customWidth="1"/>
    <col min="4636" max="4636" width="15" style="10" customWidth="1"/>
    <col min="4637" max="4865" width="9.1796875" style="10"/>
    <col min="4866" max="4866" width="23.54296875" style="10" customWidth="1"/>
    <col min="4867" max="4867" width="12.1796875" style="10" customWidth="1"/>
    <col min="4868" max="4868" width="12.7265625" style="10" customWidth="1"/>
    <col min="4869" max="4869" width="9.1796875" style="10"/>
    <col min="4870" max="4870" width="12" style="10" customWidth="1"/>
    <col min="4871" max="4882" width="9.1796875" style="10"/>
    <col min="4883" max="4883" width="9.7265625" style="10" bestFit="1" customWidth="1"/>
    <col min="4884" max="4890" width="9.1796875" style="10"/>
    <col min="4891" max="4891" width="10.81640625" style="10" customWidth="1"/>
    <col min="4892" max="4892" width="15" style="10" customWidth="1"/>
    <col min="4893" max="5121" width="9.1796875" style="10"/>
    <col min="5122" max="5122" width="23.54296875" style="10" customWidth="1"/>
    <col min="5123" max="5123" width="12.1796875" style="10" customWidth="1"/>
    <col min="5124" max="5124" width="12.7265625" style="10" customWidth="1"/>
    <col min="5125" max="5125" width="9.1796875" style="10"/>
    <col min="5126" max="5126" width="12" style="10" customWidth="1"/>
    <col min="5127" max="5138" width="9.1796875" style="10"/>
    <col min="5139" max="5139" width="9.7265625" style="10" bestFit="1" customWidth="1"/>
    <col min="5140" max="5146" width="9.1796875" style="10"/>
    <col min="5147" max="5147" width="10.81640625" style="10" customWidth="1"/>
    <col min="5148" max="5148" width="15" style="10" customWidth="1"/>
    <col min="5149" max="5377" width="9.1796875" style="10"/>
    <col min="5378" max="5378" width="23.54296875" style="10" customWidth="1"/>
    <col min="5379" max="5379" width="12.1796875" style="10" customWidth="1"/>
    <col min="5380" max="5380" width="12.7265625" style="10" customWidth="1"/>
    <col min="5381" max="5381" width="9.1796875" style="10"/>
    <col min="5382" max="5382" width="12" style="10" customWidth="1"/>
    <col min="5383" max="5394" width="9.1796875" style="10"/>
    <col min="5395" max="5395" width="9.7265625" style="10" bestFit="1" customWidth="1"/>
    <col min="5396" max="5402" width="9.1796875" style="10"/>
    <col min="5403" max="5403" width="10.81640625" style="10" customWidth="1"/>
    <col min="5404" max="5404" width="15" style="10" customWidth="1"/>
    <col min="5405" max="5633" width="9.1796875" style="10"/>
    <col min="5634" max="5634" width="23.54296875" style="10" customWidth="1"/>
    <col min="5635" max="5635" width="12.1796875" style="10" customWidth="1"/>
    <col min="5636" max="5636" width="12.7265625" style="10" customWidth="1"/>
    <col min="5637" max="5637" width="9.1796875" style="10"/>
    <col min="5638" max="5638" width="12" style="10" customWidth="1"/>
    <col min="5639" max="5650" width="9.1796875" style="10"/>
    <col min="5651" max="5651" width="9.7265625" style="10" bestFit="1" customWidth="1"/>
    <col min="5652" max="5658" width="9.1796875" style="10"/>
    <col min="5659" max="5659" width="10.81640625" style="10" customWidth="1"/>
    <col min="5660" max="5660" width="15" style="10" customWidth="1"/>
    <col min="5661" max="5889" width="9.1796875" style="10"/>
    <col min="5890" max="5890" width="23.54296875" style="10" customWidth="1"/>
    <col min="5891" max="5891" width="12.1796875" style="10" customWidth="1"/>
    <col min="5892" max="5892" width="12.7265625" style="10" customWidth="1"/>
    <col min="5893" max="5893" width="9.1796875" style="10"/>
    <col min="5894" max="5894" width="12" style="10" customWidth="1"/>
    <col min="5895" max="5906" width="9.1796875" style="10"/>
    <col min="5907" max="5907" width="9.7265625" style="10" bestFit="1" customWidth="1"/>
    <col min="5908" max="5914" width="9.1796875" style="10"/>
    <col min="5915" max="5915" width="10.81640625" style="10" customWidth="1"/>
    <col min="5916" max="5916" width="15" style="10" customWidth="1"/>
    <col min="5917" max="6145" width="9.1796875" style="10"/>
    <col min="6146" max="6146" width="23.54296875" style="10" customWidth="1"/>
    <col min="6147" max="6147" width="12.1796875" style="10" customWidth="1"/>
    <col min="6148" max="6148" width="12.7265625" style="10" customWidth="1"/>
    <col min="6149" max="6149" width="9.1796875" style="10"/>
    <col min="6150" max="6150" width="12" style="10" customWidth="1"/>
    <col min="6151" max="6162" width="9.1796875" style="10"/>
    <col min="6163" max="6163" width="9.7265625" style="10" bestFit="1" customWidth="1"/>
    <col min="6164" max="6170" width="9.1796875" style="10"/>
    <col min="6171" max="6171" width="10.81640625" style="10" customWidth="1"/>
    <col min="6172" max="6172" width="15" style="10" customWidth="1"/>
    <col min="6173" max="6401" width="9.1796875" style="10"/>
    <col min="6402" max="6402" width="23.54296875" style="10" customWidth="1"/>
    <col min="6403" max="6403" width="12.1796875" style="10" customWidth="1"/>
    <col min="6404" max="6404" width="12.7265625" style="10" customWidth="1"/>
    <col min="6405" max="6405" width="9.1796875" style="10"/>
    <col min="6406" max="6406" width="12" style="10" customWidth="1"/>
    <col min="6407" max="6418" width="9.1796875" style="10"/>
    <col min="6419" max="6419" width="9.7265625" style="10" bestFit="1" customWidth="1"/>
    <col min="6420" max="6426" width="9.1796875" style="10"/>
    <col min="6427" max="6427" width="10.81640625" style="10" customWidth="1"/>
    <col min="6428" max="6428" width="15" style="10" customWidth="1"/>
    <col min="6429" max="6657" width="9.1796875" style="10"/>
    <col min="6658" max="6658" width="23.54296875" style="10" customWidth="1"/>
    <col min="6659" max="6659" width="12.1796875" style="10" customWidth="1"/>
    <col min="6660" max="6660" width="12.7265625" style="10" customWidth="1"/>
    <col min="6661" max="6661" width="9.1796875" style="10"/>
    <col min="6662" max="6662" width="12" style="10" customWidth="1"/>
    <col min="6663" max="6674" width="9.1796875" style="10"/>
    <col min="6675" max="6675" width="9.7265625" style="10" bestFit="1" customWidth="1"/>
    <col min="6676" max="6682" width="9.1796875" style="10"/>
    <col min="6683" max="6683" width="10.81640625" style="10" customWidth="1"/>
    <col min="6684" max="6684" width="15" style="10" customWidth="1"/>
    <col min="6685" max="6913" width="9.1796875" style="10"/>
    <col min="6914" max="6914" width="23.54296875" style="10" customWidth="1"/>
    <col min="6915" max="6915" width="12.1796875" style="10" customWidth="1"/>
    <col min="6916" max="6916" width="12.7265625" style="10" customWidth="1"/>
    <col min="6917" max="6917" width="9.1796875" style="10"/>
    <col min="6918" max="6918" width="12" style="10" customWidth="1"/>
    <col min="6919" max="6930" width="9.1796875" style="10"/>
    <col min="6931" max="6931" width="9.7265625" style="10" bestFit="1" customWidth="1"/>
    <col min="6932" max="6938" width="9.1796875" style="10"/>
    <col min="6939" max="6939" width="10.81640625" style="10" customWidth="1"/>
    <col min="6940" max="6940" width="15" style="10" customWidth="1"/>
    <col min="6941" max="7169" width="9.1796875" style="10"/>
    <col min="7170" max="7170" width="23.54296875" style="10" customWidth="1"/>
    <col min="7171" max="7171" width="12.1796875" style="10" customWidth="1"/>
    <col min="7172" max="7172" width="12.7265625" style="10" customWidth="1"/>
    <col min="7173" max="7173" width="9.1796875" style="10"/>
    <col min="7174" max="7174" width="12" style="10" customWidth="1"/>
    <col min="7175" max="7186" width="9.1796875" style="10"/>
    <col min="7187" max="7187" width="9.7265625" style="10" bestFit="1" customWidth="1"/>
    <col min="7188" max="7194" width="9.1796875" style="10"/>
    <col min="7195" max="7195" width="10.81640625" style="10" customWidth="1"/>
    <col min="7196" max="7196" width="15" style="10" customWidth="1"/>
    <col min="7197" max="7425" width="9.1796875" style="10"/>
    <col min="7426" max="7426" width="23.54296875" style="10" customWidth="1"/>
    <col min="7427" max="7427" width="12.1796875" style="10" customWidth="1"/>
    <col min="7428" max="7428" width="12.7265625" style="10" customWidth="1"/>
    <col min="7429" max="7429" width="9.1796875" style="10"/>
    <col min="7430" max="7430" width="12" style="10" customWidth="1"/>
    <col min="7431" max="7442" width="9.1796875" style="10"/>
    <col min="7443" max="7443" width="9.7265625" style="10" bestFit="1" customWidth="1"/>
    <col min="7444" max="7450" width="9.1796875" style="10"/>
    <col min="7451" max="7451" width="10.81640625" style="10" customWidth="1"/>
    <col min="7452" max="7452" width="15" style="10" customWidth="1"/>
    <col min="7453" max="7681" width="9.1796875" style="10"/>
    <col min="7682" max="7682" width="23.54296875" style="10" customWidth="1"/>
    <col min="7683" max="7683" width="12.1796875" style="10" customWidth="1"/>
    <col min="7684" max="7684" width="12.7265625" style="10" customWidth="1"/>
    <col min="7685" max="7685" width="9.1796875" style="10"/>
    <col min="7686" max="7686" width="12" style="10" customWidth="1"/>
    <col min="7687" max="7698" width="9.1796875" style="10"/>
    <col min="7699" max="7699" width="9.7265625" style="10" bestFit="1" customWidth="1"/>
    <col min="7700" max="7706" width="9.1796875" style="10"/>
    <col min="7707" max="7707" width="10.81640625" style="10" customWidth="1"/>
    <col min="7708" max="7708" width="15" style="10" customWidth="1"/>
    <col min="7709" max="7937" width="9.1796875" style="10"/>
    <col min="7938" max="7938" width="23.54296875" style="10" customWidth="1"/>
    <col min="7939" max="7939" width="12.1796875" style="10" customWidth="1"/>
    <col min="7940" max="7940" width="12.7265625" style="10" customWidth="1"/>
    <col min="7941" max="7941" width="9.1796875" style="10"/>
    <col min="7942" max="7942" width="12" style="10" customWidth="1"/>
    <col min="7943" max="7954" width="9.1796875" style="10"/>
    <col min="7955" max="7955" width="9.7265625" style="10" bestFit="1" customWidth="1"/>
    <col min="7956" max="7962" width="9.1796875" style="10"/>
    <col min="7963" max="7963" width="10.81640625" style="10" customWidth="1"/>
    <col min="7964" max="7964" width="15" style="10" customWidth="1"/>
    <col min="7965" max="8193" width="9.1796875" style="10"/>
    <col min="8194" max="8194" width="23.54296875" style="10" customWidth="1"/>
    <col min="8195" max="8195" width="12.1796875" style="10" customWidth="1"/>
    <col min="8196" max="8196" width="12.7265625" style="10" customWidth="1"/>
    <col min="8197" max="8197" width="9.1796875" style="10"/>
    <col min="8198" max="8198" width="12" style="10" customWidth="1"/>
    <col min="8199" max="8210" width="9.1796875" style="10"/>
    <col min="8211" max="8211" width="9.7265625" style="10" bestFit="1" customWidth="1"/>
    <col min="8212" max="8218" width="9.1796875" style="10"/>
    <col min="8219" max="8219" width="10.81640625" style="10" customWidth="1"/>
    <col min="8220" max="8220" width="15" style="10" customWidth="1"/>
    <col min="8221" max="8449" width="9.1796875" style="10"/>
    <col min="8450" max="8450" width="23.54296875" style="10" customWidth="1"/>
    <col min="8451" max="8451" width="12.1796875" style="10" customWidth="1"/>
    <col min="8452" max="8452" width="12.7265625" style="10" customWidth="1"/>
    <col min="8453" max="8453" width="9.1796875" style="10"/>
    <col min="8454" max="8454" width="12" style="10" customWidth="1"/>
    <col min="8455" max="8466" width="9.1796875" style="10"/>
    <col min="8467" max="8467" width="9.7265625" style="10" bestFit="1" customWidth="1"/>
    <col min="8468" max="8474" width="9.1796875" style="10"/>
    <col min="8475" max="8475" width="10.81640625" style="10" customWidth="1"/>
    <col min="8476" max="8476" width="15" style="10" customWidth="1"/>
    <col min="8477" max="8705" width="9.1796875" style="10"/>
    <col min="8706" max="8706" width="23.54296875" style="10" customWidth="1"/>
    <col min="8707" max="8707" width="12.1796875" style="10" customWidth="1"/>
    <col min="8708" max="8708" width="12.7265625" style="10" customWidth="1"/>
    <col min="8709" max="8709" width="9.1796875" style="10"/>
    <col min="8710" max="8710" width="12" style="10" customWidth="1"/>
    <col min="8711" max="8722" width="9.1796875" style="10"/>
    <col min="8723" max="8723" width="9.7265625" style="10" bestFit="1" customWidth="1"/>
    <col min="8724" max="8730" width="9.1796875" style="10"/>
    <col min="8731" max="8731" width="10.81640625" style="10" customWidth="1"/>
    <col min="8732" max="8732" width="15" style="10" customWidth="1"/>
    <col min="8733" max="8961" width="9.1796875" style="10"/>
    <col min="8962" max="8962" width="23.54296875" style="10" customWidth="1"/>
    <col min="8963" max="8963" width="12.1796875" style="10" customWidth="1"/>
    <col min="8964" max="8964" width="12.7265625" style="10" customWidth="1"/>
    <col min="8965" max="8965" width="9.1796875" style="10"/>
    <col min="8966" max="8966" width="12" style="10" customWidth="1"/>
    <col min="8967" max="8978" width="9.1796875" style="10"/>
    <col min="8979" max="8979" width="9.7265625" style="10" bestFit="1" customWidth="1"/>
    <col min="8980" max="8986" width="9.1796875" style="10"/>
    <col min="8987" max="8987" width="10.81640625" style="10" customWidth="1"/>
    <col min="8988" max="8988" width="15" style="10" customWidth="1"/>
    <col min="8989" max="9217" width="9.1796875" style="10"/>
    <col min="9218" max="9218" width="23.54296875" style="10" customWidth="1"/>
    <col min="9219" max="9219" width="12.1796875" style="10" customWidth="1"/>
    <col min="9220" max="9220" width="12.7265625" style="10" customWidth="1"/>
    <col min="9221" max="9221" width="9.1796875" style="10"/>
    <col min="9222" max="9222" width="12" style="10" customWidth="1"/>
    <col min="9223" max="9234" width="9.1796875" style="10"/>
    <col min="9235" max="9235" width="9.7265625" style="10" bestFit="1" customWidth="1"/>
    <col min="9236" max="9242" width="9.1796875" style="10"/>
    <col min="9243" max="9243" width="10.81640625" style="10" customWidth="1"/>
    <col min="9244" max="9244" width="15" style="10" customWidth="1"/>
    <col min="9245" max="9473" width="9.1796875" style="10"/>
    <col min="9474" max="9474" width="23.54296875" style="10" customWidth="1"/>
    <col min="9475" max="9475" width="12.1796875" style="10" customWidth="1"/>
    <col min="9476" max="9476" width="12.7265625" style="10" customWidth="1"/>
    <col min="9477" max="9477" width="9.1796875" style="10"/>
    <col min="9478" max="9478" width="12" style="10" customWidth="1"/>
    <col min="9479" max="9490" width="9.1796875" style="10"/>
    <col min="9491" max="9491" width="9.7265625" style="10" bestFit="1" customWidth="1"/>
    <col min="9492" max="9498" width="9.1796875" style="10"/>
    <col min="9499" max="9499" width="10.81640625" style="10" customWidth="1"/>
    <col min="9500" max="9500" width="15" style="10" customWidth="1"/>
    <col min="9501" max="9729" width="9.1796875" style="10"/>
    <col min="9730" max="9730" width="23.54296875" style="10" customWidth="1"/>
    <col min="9731" max="9731" width="12.1796875" style="10" customWidth="1"/>
    <col min="9732" max="9732" width="12.7265625" style="10" customWidth="1"/>
    <col min="9733" max="9733" width="9.1796875" style="10"/>
    <col min="9734" max="9734" width="12" style="10" customWidth="1"/>
    <col min="9735" max="9746" width="9.1796875" style="10"/>
    <col min="9747" max="9747" width="9.7265625" style="10" bestFit="1" customWidth="1"/>
    <col min="9748" max="9754" width="9.1796875" style="10"/>
    <col min="9755" max="9755" width="10.81640625" style="10" customWidth="1"/>
    <col min="9756" max="9756" width="15" style="10" customWidth="1"/>
    <col min="9757" max="9985" width="9.1796875" style="10"/>
    <col min="9986" max="9986" width="23.54296875" style="10" customWidth="1"/>
    <col min="9987" max="9987" width="12.1796875" style="10" customWidth="1"/>
    <col min="9988" max="9988" width="12.7265625" style="10" customWidth="1"/>
    <col min="9989" max="9989" width="9.1796875" style="10"/>
    <col min="9990" max="9990" width="12" style="10" customWidth="1"/>
    <col min="9991" max="10002" width="9.1796875" style="10"/>
    <col min="10003" max="10003" width="9.7265625" style="10" bestFit="1" customWidth="1"/>
    <col min="10004" max="10010" width="9.1796875" style="10"/>
    <col min="10011" max="10011" width="10.81640625" style="10" customWidth="1"/>
    <col min="10012" max="10012" width="15" style="10" customWidth="1"/>
    <col min="10013" max="10241" width="9.1796875" style="10"/>
    <col min="10242" max="10242" width="23.54296875" style="10" customWidth="1"/>
    <col min="10243" max="10243" width="12.1796875" style="10" customWidth="1"/>
    <col min="10244" max="10244" width="12.7265625" style="10" customWidth="1"/>
    <col min="10245" max="10245" width="9.1796875" style="10"/>
    <col min="10246" max="10246" width="12" style="10" customWidth="1"/>
    <col min="10247" max="10258" width="9.1796875" style="10"/>
    <col min="10259" max="10259" width="9.7265625" style="10" bestFit="1" customWidth="1"/>
    <col min="10260" max="10266" width="9.1796875" style="10"/>
    <col min="10267" max="10267" width="10.81640625" style="10" customWidth="1"/>
    <col min="10268" max="10268" width="15" style="10" customWidth="1"/>
    <col min="10269" max="10497" width="9.1796875" style="10"/>
    <col min="10498" max="10498" width="23.54296875" style="10" customWidth="1"/>
    <col min="10499" max="10499" width="12.1796875" style="10" customWidth="1"/>
    <col min="10500" max="10500" width="12.7265625" style="10" customWidth="1"/>
    <col min="10501" max="10501" width="9.1796875" style="10"/>
    <col min="10502" max="10502" width="12" style="10" customWidth="1"/>
    <col min="10503" max="10514" width="9.1796875" style="10"/>
    <col min="10515" max="10515" width="9.7265625" style="10" bestFit="1" customWidth="1"/>
    <col min="10516" max="10522" width="9.1796875" style="10"/>
    <col min="10523" max="10523" width="10.81640625" style="10" customWidth="1"/>
    <col min="10524" max="10524" width="15" style="10" customWidth="1"/>
    <col min="10525" max="10753" width="9.1796875" style="10"/>
    <col min="10754" max="10754" width="23.54296875" style="10" customWidth="1"/>
    <col min="10755" max="10755" width="12.1796875" style="10" customWidth="1"/>
    <col min="10756" max="10756" width="12.7265625" style="10" customWidth="1"/>
    <col min="10757" max="10757" width="9.1796875" style="10"/>
    <col min="10758" max="10758" width="12" style="10" customWidth="1"/>
    <col min="10759" max="10770" width="9.1796875" style="10"/>
    <col min="10771" max="10771" width="9.7265625" style="10" bestFit="1" customWidth="1"/>
    <col min="10772" max="10778" width="9.1796875" style="10"/>
    <col min="10779" max="10779" width="10.81640625" style="10" customWidth="1"/>
    <col min="10780" max="10780" width="15" style="10" customWidth="1"/>
    <col min="10781" max="11009" width="9.1796875" style="10"/>
    <col min="11010" max="11010" width="23.54296875" style="10" customWidth="1"/>
    <col min="11011" max="11011" width="12.1796875" style="10" customWidth="1"/>
    <col min="11012" max="11012" width="12.7265625" style="10" customWidth="1"/>
    <col min="11013" max="11013" width="9.1796875" style="10"/>
    <col min="11014" max="11014" width="12" style="10" customWidth="1"/>
    <col min="11015" max="11026" width="9.1796875" style="10"/>
    <col min="11027" max="11027" width="9.7265625" style="10" bestFit="1" customWidth="1"/>
    <col min="11028" max="11034" width="9.1796875" style="10"/>
    <col min="11035" max="11035" width="10.81640625" style="10" customWidth="1"/>
    <col min="11036" max="11036" width="15" style="10" customWidth="1"/>
    <col min="11037" max="11265" width="9.1796875" style="10"/>
    <col min="11266" max="11266" width="23.54296875" style="10" customWidth="1"/>
    <col min="11267" max="11267" width="12.1796875" style="10" customWidth="1"/>
    <col min="11268" max="11268" width="12.7265625" style="10" customWidth="1"/>
    <col min="11269" max="11269" width="9.1796875" style="10"/>
    <col min="11270" max="11270" width="12" style="10" customWidth="1"/>
    <col min="11271" max="11282" width="9.1796875" style="10"/>
    <col min="11283" max="11283" width="9.7265625" style="10" bestFit="1" customWidth="1"/>
    <col min="11284" max="11290" width="9.1796875" style="10"/>
    <col min="11291" max="11291" width="10.81640625" style="10" customWidth="1"/>
    <col min="11292" max="11292" width="15" style="10" customWidth="1"/>
    <col min="11293" max="11521" width="9.1796875" style="10"/>
    <col min="11522" max="11522" width="23.54296875" style="10" customWidth="1"/>
    <col min="11523" max="11523" width="12.1796875" style="10" customWidth="1"/>
    <col min="11524" max="11524" width="12.7265625" style="10" customWidth="1"/>
    <col min="11525" max="11525" width="9.1796875" style="10"/>
    <col min="11526" max="11526" width="12" style="10" customWidth="1"/>
    <col min="11527" max="11538" width="9.1796875" style="10"/>
    <col min="11539" max="11539" width="9.7265625" style="10" bestFit="1" customWidth="1"/>
    <col min="11540" max="11546" width="9.1796875" style="10"/>
    <col min="11547" max="11547" width="10.81640625" style="10" customWidth="1"/>
    <col min="11548" max="11548" width="15" style="10" customWidth="1"/>
    <col min="11549" max="11777" width="9.1796875" style="10"/>
    <col min="11778" max="11778" width="23.54296875" style="10" customWidth="1"/>
    <col min="11779" max="11779" width="12.1796875" style="10" customWidth="1"/>
    <col min="11780" max="11780" width="12.7265625" style="10" customWidth="1"/>
    <col min="11781" max="11781" width="9.1796875" style="10"/>
    <col min="11782" max="11782" width="12" style="10" customWidth="1"/>
    <col min="11783" max="11794" width="9.1796875" style="10"/>
    <col min="11795" max="11795" width="9.7265625" style="10" bestFit="1" customWidth="1"/>
    <col min="11796" max="11802" width="9.1796875" style="10"/>
    <col min="11803" max="11803" width="10.81640625" style="10" customWidth="1"/>
    <col min="11804" max="11804" width="15" style="10" customWidth="1"/>
    <col min="11805" max="12033" width="9.1796875" style="10"/>
    <col min="12034" max="12034" width="23.54296875" style="10" customWidth="1"/>
    <col min="12035" max="12035" width="12.1796875" style="10" customWidth="1"/>
    <col min="12036" max="12036" width="12.7265625" style="10" customWidth="1"/>
    <col min="12037" max="12037" width="9.1796875" style="10"/>
    <col min="12038" max="12038" width="12" style="10" customWidth="1"/>
    <col min="12039" max="12050" width="9.1796875" style="10"/>
    <col min="12051" max="12051" width="9.7265625" style="10" bestFit="1" customWidth="1"/>
    <col min="12052" max="12058" width="9.1796875" style="10"/>
    <col min="12059" max="12059" width="10.81640625" style="10" customWidth="1"/>
    <col min="12060" max="12060" width="15" style="10" customWidth="1"/>
    <col min="12061" max="12289" width="9.1796875" style="10"/>
    <col min="12290" max="12290" width="23.54296875" style="10" customWidth="1"/>
    <col min="12291" max="12291" width="12.1796875" style="10" customWidth="1"/>
    <col min="12292" max="12292" width="12.7265625" style="10" customWidth="1"/>
    <col min="12293" max="12293" width="9.1796875" style="10"/>
    <col min="12294" max="12294" width="12" style="10" customWidth="1"/>
    <col min="12295" max="12306" width="9.1796875" style="10"/>
    <col min="12307" max="12307" width="9.7265625" style="10" bestFit="1" customWidth="1"/>
    <col min="12308" max="12314" width="9.1796875" style="10"/>
    <col min="12315" max="12315" width="10.81640625" style="10" customWidth="1"/>
    <col min="12316" max="12316" width="15" style="10" customWidth="1"/>
    <col min="12317" max="12545" width="9.1796875" style="10"/>
    <col min="12546" max="12546" width="23.54296875" style="10" customWidth="1"/>
    <col min="12547" max="12547" width="12.1796875" style="10" customWidth="1"/>
    <col min="12548" max="12548" width="12.7265625" style="10" customWidth="1"/>
    <col min="12549" max="12549" width="9.1796875" style="10"/>
    <col min="12550" max="12550" width="12" style="10" customWidth="1"/>
    <col min="12551" max="12562" width="9.1796875" style="10"/>
    <col min="12563" max="12563" width="9.7265625" style="10" bestFit="1" customWidth="1"/>
    <col min="12564" max="12570" width="9.1796875" style="10"/>
    <col min="12571" max="12571" width="10.81640625" style="10" customWidth="1"/>
    <col min="12572" max="12572" width="15" style="10" customWidth="1"/>
    <col min="12573" max="12801" width="9.1796875" style="10"/>
    <col min="12802" max="12802" width="23.54296875" style="10" customWidth="1"/>
    <col min="12803" max="12803" width="12.1796875" style="10" customWidth="1"/>
    <col min="12804" max="12804" width="12.7265625" style="10" customWidth="1"/>
    <col min="12805" max="12805" width="9.1796875" style="10"/>
    <col min="12806" max="12806" width="12" style="10" customWidth="1"/>
    <col min="12807" max="12818" width="9.1796875" style="10"/>
    <col min="12819" max="12819" width="9.7265625" style="10" bestFit="1" customWidth="1"/>
    <col min="12820" max="12826" width="9.1796875" style="10"/>
    <col min="12827" max="12827" width="10.81640625" style="10" customWidth="1"/>
    <col min="12828" max="12828" width="15" style="10" customWidth="1"/>
    <col min="12829" max="13057" width="9.1796875" style="10"/>
    <col min="13058" max="13058" width="23.54296875" style="10" customWidth="1"/>
    <col min="13059" max="13059" width="12.1796875" style="10" customWidth="1"/>
    <col min="13060" max="13060" width="12.7265625" style="10" customWidth="1"/>
    <col min="13061" max="13061" width="9.1796875" style="10"/>
    <col min="13062" max="13062" width="12" style="10" customWidth="1"/>
    <col min="13063" max="13074" width="9.1796875" style="10"/>
    <col min="13075" max="13075" width="9.7265625" style="10" bestFit="1" customWidth="1"/>
    <col min="13076" max="13082" width="9.1796875" style="10"/>
    <col min="13083" max="13083" width="10.81640625" style="10" customWidth="1"/>
    <col min="13084" max="13084" width="15" style="10" customWidth="1"/>
    <col min="13085" max="13313" width="9.1796875" style="10"/>
    <col min="13314" max="13314" width="23.54296875" style="10" customWidth="1"/>
    <col min="13315" max="13315" width="12.1796875" style="10" customWidth="1"/>
    <col min="13316" max="13316" width="12.7265625" style="10" customWidth="1"/>
    <col min="13317" max="13317" width="9.1796875" style="10"/>
    <col min="13318" max="13318" width="12" style="10" customWidth="1"/>
    <col min="13319" max="13330" width="9.1796875" style="10"/>
    <col min="13331" max="13331" width="9.7265625" style="10" bestFit="1" customWidth="1"/>
    <col min="13332" max="13338" width="9.1796875" style="10"/>
    <col min="13339" max="13339" width="10.81640625" style="10" customWidth="1"/>
    <col min="13340" max="13340" width="15" style="10" customWidth="1"/>
    <col min="13341" max="13569" width="9.1796875" style="10"/>
    <col min="13570" max="13570" width="23.54296875" style="10" customWidth="1"/>
    <col min="13571" max="13571" width="12.1796875" style="10" customWidth="1"/>
    <col min="13572" max="13572" width="12.7265625" style="10" customWidth="1"/>
    <col min="13573" max="13573" width="9.1796875" style="10"/>
    <col min="13574" max="13574" width="12" style="10" customWidth="1"/>
    <col min="13575" max="13586" width="9.1796875" style="10"/>
    <col min="13587" max="13587" width="9.7265625" style="10" bestFit="1" customWidth="1"/>
    <col min="13588" max="13594" width="9.1796875" style="10"/>
    <col min="13595" max="13595" width="10.81640625" style="10" customWidth="1"/>
    <col min="13596" max="13596" width="15" style="10" customWidth="1"/>
    <col min="13597" max="13825" width="9.1796875" style="10"/>
    <col min="13826" max="13826" width="23.54296875" style="10" customWidth="1"/>
    <col min="13827" max="13827" width="12.1796875" style="10" customWidth="1"/>
    <col min="13828" max="13828" width="12.7265625" style="10" customWidth="1"/>
    <col min="13829" max="13829" width="9.1796875" style="10"/>
    <col min="13830" max="13830" width="12" style="10" customWidth="1"/>
    <col min="13831" max="13842" width="9.1796875" style="10"/>
    <col min="13843" max="13843" width="9.7265625" style="10" bestFit="1" customWidth="1"/>
    <col min="13844" max="13850" width="9.1796875" style="10"/>
    <col min="13851" max="13851" width="10.81640625" style="10" customWidth="1"/>
    <col min="13852" max="13852" width="15" style="10" customWidth="1"/>
    <col min="13853" max="14081" width="9.1796875" style="10"/>
    <col min="14082" max="14082" width="23.54296875" style="10" customWidth="1"/>
    <col min="14083" max="14083" width="12.1796875" style="10" customWidth="1"/>
    <col min="14084" max="14084" width="12.7265625" style="10" customWidth="1"/>
    <col min="14085" max="14085" width="9.1796875" style="10"/>
    <col min="14086" max="14086" width="12" style="10" customWidth="1"/>
    <col min="14087" max="14098" width="9.1796875" style="10"/>
    <col min="14099" max="14099" width="9.7265625" style="10" bestFit="1" customWidth="1"/>
    <col min="14100" max="14106" width="9.1796875" style="10"/>
    <col min="14107" max="14107" width="10.81640625" style="10" customWidth="1"/>
    <col min="14108" max="14108" width="15" style="10" customWidth="1"/>
    <col min="14109" max="14337" width="9.1796875" style="10"/>
    <col min="14338" max="14338" width="23.54296875" style="10" customWidth="1"/>
    <col min="14339" max="14339" width="12.1796875" style="10" customWidth="1"/>
    <col min="14340" max="14340" width="12.7265625" style="10" customWidth="1"/>
    <col min="14341" max="14341" width="9.1796875" style="10"/>
    <col min="14342" max="14342" width="12" style="10" customWidth="1"/>
    <col min="14343" max="14354" width="9.1796875" style="10"/>
    <col min="14355" max="14355" width="9.7265625" style="10" bestFit="1" customWidth="1"/>
    <col min="14356" max="14362" width="9.1796875" style="10"/>
    <col min="14363" max="14363" width="10.81640625" style="10" customWidth="1"/>
    <col min="14364" max="14364" width="15" style="10" customWidth="1"/>
    <col min="14365" max="14593" width="9.1796875" style="10"/>
    <col min="14594" max="14594" width="23.54296875" style="10" customWidth="1"/>
    <col min="14595" max="14595" width="12.1796875" style="10" customWidth="1"/>
    <col min="14596" max="14596" width="12.7265625" style="10" customWidth="1"/>
    <col min="14597" max="14597" width="9.1796875" style="10"/>
    <col min="14598" max="14598" width="12" style="10" customWidth="1"/>
    <col min="14599" max="14610" width="9.1796875" style="10"/>
    <col min="14611" max="14611" width="9.7265625" style="10" bestFit="1" customWidth="1"/>
    <col min="14612" max="14618" width="9.1796875" style="10"/>
    <col min="14619" max="14619" width="10.81640625" style="10" customWidth="1"/>
    <col min="14620" max="14620" width="15" style="10" customWidth="1"/>
    <col min="14621" max="14849" width="9.1796875" style="10"/>
    <col min="14850" max="14850" width="23.54296875" style="10" customWidth="1"/>
    <col min="14851" max="14851" width="12.1796875" style="10" customWidth="1"/>
    <col min="14852" max="14852" width="12.7265625" style="10" customWidth="1"/>
    <col min="14853" max="14853" width="9.1796875" style="10"/>
    <col min="14854" max="14854" width="12" style="10" customWidth="1"/>
    <col min="14855" max="14866" width="9.1796875" style="10"/>
    <col min="14867" max="14867" width="9.7265625" style="10" bestFit="1" customWidth="1"/>
    <col min="14868" max="14874" width="9.1796875" style="10"/>
    <col min="14875" max="14875" width="10.81640625" style="10" customWidth="1"/>
    <col min="14876" max="14876" width="15" style="10" customWidth="1"/>
    <col min="14877" max="15105" width="9.1796875" style="10"/>
    <col min="15106" max="15106" width="23.54296875" style="10" customWidth="1"/>
    <col min="15107" max="15107" width="12.1796875" style="10" customWidth="1"/>
    <col min="15108" max="15108" width="12.7265625" style="10" customWidth="1"/>
    <col min="15109" max="15109" width="9.1796875" style="10"/>
    <col min="15110" max="15110" width="12" style="10" customWidth="1"/>
    <col min="15111" max="15122" width="9.1796875" style="10"/>
    <col min="15123" max="15123" width="9.7265625" style="10" bestFit="1" customWidth="1"/>
    <col min="15124" max="15130" width="9.1796875" style="10"/>
    <col min="15131" max="15131" width="10.81640625" style="10" customWidth="1"/>
    <col min="15132" max="15132" width="15" style="10" customWidth="1"/>
    <col min="15133" max="15361" width="9.1796875" style="10"/>
    <col min="15362" max="15362" width="23.54296875" style="10" customWidth="1"/>
    <col min="15363" max="15363" width="12.1796875" style="10" customWidth="1"/>
    <col min="15364" max="15364" width="12.7265625" style="10" customWidth="1"/>
    <col min="15365" max="15365" width="9.1796875" style="10"/>
    <col min="15366" max="15366" width="12" style="10" customWidth="1"/>
    <col min="15367" max="15378" width="9.1796875" style="10"/>
    <col min="15379" max="15379" width="9.7265625" style="10" bestFit="1" customWidth="1"/>
    <col min="15380" max="15386" width="9.1796875" style="10"/>
    <col min="15387" max="15387" width="10.81640625" style="10" customWidth="1"/>
    <col min="15388" max="15388" width="15" style="10" customWidth="1"/>
    <col min="15389" max="15617" width="9.1796875" style="10"/>
    <col min="15618" max="15618" width="23.54296875" style="10" customWidth="1"/>
    <col min="15619" max="15619" width="12.1796875" style="10" customWidth="1"/>
    <col min="15620" max="15620" width="12.7265625" style="10" customWidth="1"/>
    <col min="15621" max="15621" width="9.1796875" style="10"/>
    <col min="15622" max="15622" width="12" style="10" customWidth="1"/>
    <col min="15623" max="15634" width="9.1796875" style="10"/>
    <col min="15635" max="15635" width="9.7265625" style="10" bestFit="1" customWidth="1"/>
    <col min="15636" max="15642" width="9.1796875" style="10"/>
    <col min="15643" max="15643" width="10.81640625" style="10" customWidth="1"/>
    <col min="15644" max="15644" width="15" style="10" customWidth="1"/>
    <col min="15645" max="15873" width="9.1796875" style="10"/>
    <col min="15874" max="15874" width="23.54296875" style="10" customWidth="1"/>
    <col min="15875" max="15875" width="12.1796875" style="10" customWidth="1"/>
    <col min="15876" max="15876" width="12.7265625" style="10" customWidth="1"/>
    <col min="15877" max="15877" width="9.1796875" style="10"/>
    <col min="15878" max="15878" width="12" style="10" customWidth="1"/>
    <col min="15879" max="15890" width="9.1796875" style="10"/>
    <col min="15891" max="15891" width="9.7265625" style="10" bestFit="1" customWidth="1"/>
    <col min="15892" max="15898" width="9.1796875" style="10"/>
    <col min="15899" max="15899" width="10.81640625" style="10" customWidth="1"/>
    <col min="15900" max="15900" width="15" style="10" customWidth="1"/>
    <col min="15901" max="16129" width="9.1796875" style="10"/>
    <col min="16130" max="16130" width="23.54296875" style="10" customWidth="1"/>
    <col min="16131" max="16131" width="12.1796875" style="10" customWidth="1"/>
    <col min="16132" max="16132" width="12.7265625" style="10" customWidth="1"/>
    <col min="16133" max="16133" width="9.1796875" style="10"/>
    <col min="16134" max="16134" width="12" style="10" customWidth="1"/>
    <col min="16135" max="16146" width="9.1796875" style="10"/>
    <col min="16147" max="16147" width="9.7265625" style="10" bestFit="1" customWidth="1"/>
    <col min="16148" max="16154" width="9.1796875" style="10"/>
    <col min="16155" max="16155" width="10.81640625" style="10" customWidth="1"/>
    <col min="16156" max="16156" width="15" style="10" customWidth="1"/>
    <col min="16157" max="16384" width="9.1796875" style="10"/>
  </cols>
  <sheetData>
    <row r="1" spans="1:67" ht="21" customHeight="1" x14ac:dyDescent="0.3">
      <c r="A1" s="520" t="s">
        <v>381</v>
      </c>
      <c r="B1" s="520"/>
      <c r="C1" s="520"/>
      <c r="D1" s="520"/>
      <c r="E1" s="520"/>
      <c r="F1" s="520"/>
      <c r="G1" s="520"/>
      <c r="H1" s="520"/>
      <c r="I1" s="520"/>
      <c r="J1" s="520"/>
      <c r="K1" s="520"/>
      <c r="L1" s="520"/>
      <c r="M1" s="520"/>
      <c r="N1" s="520"/>
      <c r="O1" s="520"/>
      <c r="P1" s="520"/>
      <c r="Q1" s="520"/>
      <c r="R1" s="520"/>
      <c r="S1" s="520"/>
      <c r="T1" s="520"/>
      <c r="U1" s="520"/>
      <c r="V1" s="520"/>
      <c r="W1" s="520"/>
      <c r="X1" s="520"/>
      <c r="Y1" s="520"/>
      <c r="Z1" s="520"/>
      <c r="AA1" s="520"/>
      <c r="AB1" s="520"/>
      <c r="AC1" s="520"/>
      <c r="AD1" s="520"/>
      <c r="AE1" s="15"/>
      <c r="AF1" s="15"/>
      <c r="AG1" s="15"/>
      <c r="AH1" s="15"/>
      <c r="AI1" s="15"/>
      <c r="AJ1" s="15"/>
      <c r="AK1" s="15"/>
      <c r="AL1" s="15"/>
      <c r="AM1" s="15"/>
      <c r="AN1" s="15"/>
      <c r="AO1" s="15"/>
      <c r="AP1" s="15"/>
      <c r="AQ1" s="15"/>
      <c r="AR1" s="15"/>
      <c r="AS1" s="15"/>
      <c r="AT1" s="15"/>
      <c r="AU1" s="14"/>
      <c r="AV1" s="14"/>
      <c r="AW1" s="14"/>
      <c r="AX1" s="14"/>
      <c r="AY1" s="14"/>
      <c r="AZ1" s="14"/>
      <c r="BA1" s="14"/>
      <c r="BB1" s="14"/>
      <c r="BF1" s="10"/>
    </row>
    <row r="2" spans="1:67" ht="17.25" customHeight="1" x14ac:dyDescent="0.25">
      <c r="A2" s="521" t="s">
        <v>1</v>
      </c>
      <c r="B2" s="521" t="s">
        <v>48</v>
      </c>
      <c r="C2" s="519" t="s">
        <v>50</v>
      </c>
      <c r="D2" s="519"/>
      <c r="E2" s="522" t="s">
        <v>222</v>
      </c>
      <c r="F2" s="522"/>
      <c r="G2" s="522"/>
      <c r="H2" s="522"/>
      <c r="I2" s="522" t="s">
        <v>49</v>
      </c>
      <c r="J2" s="522"/>
      <c r="K2" s="522" t="s">
        <v>147</v>
      </c>
      <c r="L2" s="522"/>
      <c r="M2" s="522" t="s">
        <v>135</v>
      </c>
      <c r="N2" s="522"/>
      <c r="O2" s="519" t="s">
        <v>122</v>
      </c>
      <c r="P2" s="519"/>
      <c r="Q2" s="519" t="s">
        <v>214</v>
      </c>
      <c r="R2" s="519"/>
      <c r="S2" s="519" t="s">
        <v>106</v>
      </c>
      <c r="T2" s="519"/>
      <c r="U2" s="519" t="s">
        <v>100</v>
      </c>
      <c r="V2" s="519"/>
      <c r="W2" s="519" t="s">
        <v>215</v>
      </c>
      <c r="X2" s="519"/>
      <c r="Y2" s="519" t="s">
        <v>81</v>
      </c>
      <c r="Z2" s="519"/>
      <c r="AA2" s="523" t="s">
        <v>250</v>
      </c>
      <c r="AB2" s="523"/>
      <c r="AC2" s="519" t="s">
        <v>70</v>
      </c>
      <c r="AD2" s="519"/>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row>
    <row r="3" spans="1:67" x14ac:dyDescent="0.25">
      <c r="A3" s="521"/>
      <c r="B3" s="521"/>
      <c r="C3" s="519"/>
      <c r="D3" s="519"/>
      <c r="E3" s="521" t="s">
        <v>224</v>
      </c>
      <c r="F3" s="521"/>
      <c r="G3" s="524" t="s">
        <v>225</v>
      </c>
      <c r="H3" s="524"/>
      <c r="I3" s="522"/>
      <c r="J3" s="522"/>
      <c r="K3" s="522"/>
      <c r="L3" s="522"/>
      <c r="M3" s="522"/>
      <c r="N3" s="522"/>
      <c r="O3" s="519"/>
      <c r="P3" s="519"/>
      <c r="Q3" s="519"/>
      <c r="R3" s="519"/>
      <c r="S3" s="519"/>
      <c r="T3" s="519"/>
      <c r="U3" s="519"/>
      <c r="V3" s="519"/>
      <c r="W3" s="519"/>
      <c r="X3" s="519"/>
      <c r="Y3" s="519"/>
      <c r="Z3" s="519"/>
      <c r="AA3" s="523"/>
      <c r="AB3" s="523"/>
      <c r="AC3" s="519"/>
      <c r="AD3" s="519"/>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row>
    <row r="4" spans="1:67" s="48" customFormat="1" ht="28.5" customHeight="1" x14ac:dyDescent="0.3">
      <c r="A4" s="521"/>
      <c r="B4" s="521"/>
      <c r="C4" s="46" t="s">
        <v>251</v>
      </c>
      <c r="D4" s="47" t="s">
        <v>199</v>
      </c>
      <c r="E4" s="46" t="s">
        <v>251</v>
      </c>
      <c r="F4" s="47" t="s">
        <v>199</v>
      </c>
      <c r="G4" s="46" t="s">
        <v>251</v>
      </c>
      <c r="H4" s="47" t="s">
        <v>199</v>
      </c>
      <c r="I4" s="46" t="s">
        <v>251</v>
      </c>
      <c r="J4" s="47" t="s">
        <v>199</v>
      </c>
      <c r="K4" s="46" t="s">
        <v>251</v>
      </c>
      <c r="L4" s="47" t="s">
        <v>199</v>
      </c>
      <c r="M4" s="46" t="s">
        <v>251</v>
      </c>
      <c r="N4" s="47" t="s">
        <v>199</v>
      </c>
      <c r="O4" s="46" t="s">
        <v>251</v>
      </c>
      <c r="P4" s="47" t="s">
        <v>199</v>
      </c>
      <c r="Q4" s="46" t="s">
        <v>251</v>
      </c>
      <c r="R4" s="47" t="s">
        <v>199</v>
      </c>
      <c r="S4" s="46" t="s">
        <v>251</v>
      </c>
      <c r="T4" s="47" t="s">
        <v>199</v>
      </c>
      <c r="U4" s="46" t="s">
        <v>251</v>
      </c>
      <c r="V4" s="47" t="s">
        <v>199</v>
      </c>
      <c r="W4" s="46" t="s">
        <v>251</v>
      </c>
      <c r="X4" s="47" t="s">
        <v>199</v>
      </c>
      <c r="Y4" s="46" t="s">
        <v>251</v>
      </c>
      <c r="Z4" s="47" t="s">
        <v>199</v>
      </c>
      <c r="AA4" s="46" t="s">
        <v>251</v>
      </c>
      <c r="AB4" s="47" t="s">
        <v>199</v>
      </c>
      <c r="AC4" s="46" t="s">
        <v>251</v>
      </c>
      <c r="AD4" s="47" t="s">
        <v>199</v>
      </c>
      <c r="AE4" s="15"/>
      <c r="AF4" s="15"/>
      <c r="AG4" s="15"/>
      <c r="AH4" s="15"/>
      <c r="AI4" s="15"/>
      <c r="AJ4" s="15"/>
      <c r="AK4" s="15"/>
      <c r="AL4" s="15"/>
      <c r="AM4" s="15"/>
      <c r="AN4" s="15"/>
      <c r="AO4" s="15"/>
      <c r="AP4" s="15"/>
      <c r="AQ4" s="15"/>
      <c r="AR4" s="15"/>
      <c r="AS4" s="15"/>
      <c r="AT4" s="15"/>
      <c r="AU4" s="15"/>
      <c r="AV4" s="15"/>
      <c r="AW4" s="15"/>
      <c r="AX4" s="15"/>
      <c r="AY4" s="15"/>
      <c r="AZ4" s="15"/>
      <c r="BA4" s="15"/>
      <c r="BB4" s="15"/>
      <c r="BC4" s="15"/>
      <c r="BD4" s="15"/>
      <c r="BE4" s="15"/>
      <c r="BF4" s="15"/>
      <c r="BG4" s="15"/>
      <c r="BH4" s="15"/>
      <c r="BI4" s="15"/>
      <c r="BJ4" s="15"/>
      <c r="BK4" s="15"/>
      <c r="BL4" s="15"/>
      <c r="BM4" s="15"/>
      <c r="BN4" s="15"/>
      <c r="BO4" s="15"/>
    </row>
    <row r="5" spans="1:67" ht="18" customHeight="1" x14ac:dyDescent="0.3">
      <c r="A5" s="435"/>
      <c r="B5" s="443" t="s">
        <v>3</v>
      </c>
      <c r="C5" s="436"/>
      <c r="D5" s="437"/>
      <c r="E5" s="436"/>
      <c r="F5" s="437"/>
      <c r="G5" s="436"/>
      <c r="H5" s="437"/>
      <c r="I5" s="436"/>
      <c r="J5" s="437"/>
      <c r="K5" s="436"/>
      <c r="L5" s="437"/>
      <c r="M5" s="436"/>
      <c r="N5" s="437"/>
      <c r="O5" s="436"/>
      <c r="P5" s="437"/>
      <c r="Q5" s="436"/>
      <c r="R5" s="437"/>
      <c r="S5" s="436"/>
      <c r="T5" s="437"/>
      <c r="U5" s="436"/>
      <c r="V5" s="437"/>
      <c r="W5" s="436"/>
      <c r="X5" s="437"/>
      <c r="Y5" s="436"/>
      <c r="Z5" s="437"/>
      <c r="AA5" s="436"/>
      <c r="AB5" s="437"/>
      <c r="AC5" s="436"/>
      <c r="AD5" s="437"/>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row>
    <row r="6" spans="1:67" x14ac:dyDescent="0.25">
      <c r="A6" s="525">
        <v>1</v>
      </c>
      <c r="B6" s="526" t="s">
        <v>4</v>
      </c>
      <c r="C6" s="438">
        <v>19786504</v>
      </c>
      <c r="D6" s="439">
        <v>55128.988113400002</v>
      </c>
      <c r="E6" s="438">
        <v>144826</v>
      </c>
      <c r="F6" s="439">
        <v>1640.1740781999999</v>
      </c>
      <c r="G6" s="438">
        <v>28632</v>
      </c>
      <c r="H6" s="439">
        <v>61.310315299999999</v>
      </c>
      <c r="I6" s="438">
        <v>3447</v>
      </c>
      <c r="J6" s="439">
        <v>119.43610869999999</v>
      </c>
      <c r="K6" s="438">
        <v>0</v>
      </c>
      <c r="L6" s="439">
        <v>0</v>
      </c>
      <c r="M6" s="438">
        <v>237744</v>
      </c>
      <c r="N6" s="439">
        <v>134.15809999999999</v>
      </c>
      <c r="O6" s="438">
        <v>144989</v>
      </c>
      <c r="P6" s="439">
        <v>168.43139070000001</v>
      </c>
      <c r="Q6" s="438">
        <v>0</v>
      </c>
      <c r="R6" s="439">
        <v>0</v>
      </c>
      <c r="S6" s="438">
        <v>11342</v>
      </c>
      <c r="T6" s="439">
        <v>89.714290699999978</v>
      </c>
      <c r="U6" s="438">
        <v>6003</v>
      </c>
      <c r="V6" s="439">
        <v>87.89</v>
      </c>
      <c r="W6" s="438">
        <v>527</v>
      </c>
      <c r="X6" s="439">
        <v>3.1266055999999995</v>
      </c>
      <c r="Y6" s="438">
        <v>28959</v>
      </c>
      <c r="Z6" s="439">
        <v>163.889939</v>
      </c>
      <c r="AA6" s="438">
        <v>20392973</v>
      </c>
      <c r="AB6" s="439">
        <v>57597.118941600005</v>
      </c>
      <c r="AC6" s="438">
        <v>0</v>
      </c>
      <c r="AD6" s="439">
        <v>0</v>
      </c>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row>
    <row r="7" spans="1:67" x14ac:dyDescent="0.25">
      <c r="A7" s="525"/>
      <c r="B7" s="526"/>
      <c r="C7" s="440">
        <v>0.97026088349158313</v>
      </c>
      <c r="D7" s="440">
        <v>0.95714836308561657</v>
      </c>
      <c r="E7" s="440">
        <v>7.1017600033109448E-3</v>
      </c>
      <c r="F7" s="440">
        <v>2.8476668769891723E-2</v>
      </c>
      <c r="G7" s="440">
        <v>1.4040130391973745E-3</v>
      </c>
      <c r="H7" s="440">
        <v>1.0644684391621212E-3</v>
      </c>
      <c r="I7" s="440">
        <v>1.6902881203245844E-4</v>
      </c>
      <c r="J7" s="440">
        <v>2.073647274286427E-3</v>
      </c>
      <c r="K7" s="440">
        <v>0</v>
      </c>
      <c r="L7" s="440">
        <v>0</v>
      </c>
      <c r="M7" s="440">
        <v>1.1658133416839222E-2</v>
      </c>
      <c r="N7" s="440">
        <v>2.3292501858648207E-3</v>
      </c>
      <c r="O7" s="440">
        <v>7.109752952646973E-3</v>
      </c>
      <c r="P7" s="440">
        <v>2.9243023573935919E-3</v>
      </c>
      <c r="Q7" s="440">
        <v>0</v>
      </c>
      <c r="R7" s="440">
        <v>0</v>
      </c>
      <c r="S7" s="440">
        <v>5.5617197159041007E-4</v>
      </c>
      <c r="T7" s="440">
        <v>1.5576176786023766E-3</v>
      </c>
      <c r="U7" s="440">
        <v>2.9436610346122657E-4</v>
      </c>
      <c r="V7" s="440">
        <v>1.525944380813824E-3</v>
      </c>
      <c r="W7" s="440">
        <v>2.5842234969859471E-5</v>
      </c>
      <c r="X7" s="440">
        <v>5.4284062422812996E-5</v>
      </c>
      <c r="Y7" s="440">
        <v>1.4200479743684258E-3</v>
      </c>
      <c r="Z7" s="440">
        <v>2.8454537659457321E-3</v>
      </c>
      <c r="AA7" s="440">
        <v>1</v>
      </c>
      <c r="AB7" s="440">
        <v>0.99999999999999989</v>
      </c>
      <c r="AC7" s="440"/>
      <c r="AD7" s="440"/>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row>
    <row r="8" spans="1:67" ht="15.75" customHeight="1" x14ac:dyDescent="0.3">
      <c r="A8" s="441"/>
      <c r="B8" s="443" t="s">
        <v>5</v>
      </c>
      <c r="C8" s="440"/>
      <c r="D8" s="440"/>
      <c r="E8" s="440"/>
      <c r="F8" s="440"/>
      <c r="G8" s="440"/>
      <c r="H8" s="440"/>
      <c r="I8" s="440"/>
      <c r="J8" s="440"/>
      <c r="K8" s="440"/>
      <c r="L8" s="440"/>
      <c r="M8" s="440"/>
      <c r="N8" s="440"/>
      <c r="O8" s="440"/>
      <c r="P8" s="440"/>
      <c r="Q8" s="440"/>
      <c r="R8" s="440"/>
      <c r="S8" s="440"/>
      <c r="T8" s="440"/>
      <c r="U8" s="440"/>
      <c r="V8" s="440"/>
      <c r="W8" s="440"/>
      <c r="X8" s="440"/>
      <c r="Y8" s="440"/>
      <c r="Z8" s="440"/>
      <c r="AA8" s="442"/>
      <c r="AB8" s="442"/>
      <c r="AC8" s="440"/>
      <c r="AD8" s="440"/>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row>
    <row r="9" spans="1:67" x14ac:dyDescent="0.25">
      <c r="A9" s="529">
        <v>2</v>
      </c>
      <c r="B9" s="528" t="s">
        <v>366</v>
      </c>
      <c r="C9" s="438">
        <v>0</v>
      </c>
      <c r="D9" s="439">
        <v>0</v>
      </c>
      <c r="E9" s="438">
        <v>0</v>
      </c>
      <c r="F9" s="439">
        <v>0</v>
      </c>
      <c r="G9" s="438">
        <v>0</v>
      </c>
      <c r="H9" s="439">
        <v>0</v>
      </c>
      <c r="I9" s="438">
        <v>0</v>
      </c>
      <c r="J9" s="439">
        <v>0</v>
      </c>
      <c r="K9" s="438">
        <v>0</v>
      </c>
      <c r="L9" s="439">
        <v>0</v>
      </c>
      <c r="M9" s="438">
        <v>0</v>
      </c>
      <c r="N9" s="439">
        <v>0</v>
      </c>
      <c r="O9" s="438">
        <v>0</v>
      </c>
      <c r="P9" s="439">
        <v>0</v>
      </c>
      <c r="Q9" s="438">
        <v>0</v>
      </c>
      <c r="R9" s="439">
        <v>0</v>
      </c>
      <c r="S9" s="438">
        <v>0</v>
      </c>
      <c r="T9" s="439">
        <v>0</v>
      </c>
      <c r="U9" s="438">
        <v>165</v>
      </c>
      <c r="V9" s="439">
        <v>0.37465510000000002</v>
      </c>
      <c r="W9" s="438">
        <v>0</v>
      </c>
      <c r="X9" s="439">
        <v>0</v>
      </c>
      <c r="Y9" s="438">
        <v>0</v>
      </c>
      <c r="Z9" s="439">
        <v>0</v>
      </c>
      <c r="AA9" s="438">
        <v>165</v>
      </c>
      <c r="AB9" s="439">
        <v>0.37465510000000002</v>
      </c>
      <c r="AC9" s="438">
        <v>0</v>
      </c>
      <c r="AD9" s="439">
        <v>0</v>
      </c>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row>
    <row r="10" spans="1:67" x14ac:dyDescent="0.25">
      <c r="A10" s="529"/>
      <c r="B10" s="528"/>
      <c r="C10" s="440">
        <v>0</v>
      </c>
      <c r="D10" s="440">
        <v>0</v>
      </c>
      <c r="E10" s="440">
        <v>0</v>
      </c>
      <c r="F10" s="440">
        <v>0</v>
      </c>
      <c r="G10" s="440">
        <v>0</v>
      </c>
      <c r="H10" s="440">
        <v>0</v>
      </c>
      <c r="I10" s="440">
        <v>0</v>
      </c>
      <c r="J10" s="440">
        <v>0</v>
      </c>
      <c r="K10" s="440">
        <v>0</v>
      </c>
      <c r="L10" s="440">
        <v>0</v>
      </c>
      <c r="M10" s="440">
        <v>0</v>
      </c>
      <c r="N10" s="440">
        <v>0</v>
      </c>
      <c r="O10" s="440">
        <v>0</v>
      </c>
      <c r="P10" s="440">
        <v>0</v>
      </c>
      <c r="Q10" s="440">
        <v>0</v>
      </c>
      <c r="R10" s="440">
        <v>0</v>
      </c>
      <c r="S10" s="440">
        <v>0</v>
      </c>
      <c r="T10" s="440">
        <v>0</v>
      </c>
      <c r="U10" s="440">
        <v>1</v>
      </c>
      <c r="V10" s="440">
        <v>1</v>
      </c>
      <c r="W10" s="440">
        <v>0</v>
      </c>
      <c r="X10" s="440">
        <v>0</v>
      </c>
      <c r="Y10" s="440">
        <v>0</v>
      </c>
      <c r="Z10" s="440">
        <v>0</v>
      </c>
      <c r="AA10" s="440">
        <v>1</v>
      </c>
      <c r="AB10" s="440">
        <v>1</v>
      </c>
      <c r="AC10" s="440"/>
      <c r="AD10" s="440"/>
      <c r="AE10" s="382"/>
      <c r="AF10" s="42"/>
      <c r="AG10" s="42"/>
      <c r="AH10" s="42"/>
      <c r="AI10" s="42"/>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row>
    <row r="11" spans="1:67" x14ac:dyDescent="0.25">
      <c r="A11" s="527">
        <v>3</v>
      </c>
      <c r="B11" s="526" t="s">
        <v>6</v>
      </c>
      <c r="C11" s="438">
        <v>92411</v>
      </c>
      <c r="D11" s="439">
        <v>1081.0177486203024</v>
      </c>
      <c r="E11" s="438">
        <v>151745</v>
      </c>
      <c r="F11" s="439">
        <v>1844.6050494475899</v>
      </c>
      <c r="G11" s="438">
        <v>759</v>
      </c>
      <c r="H11" s="439">
        <v>13.132007541019801</v>
      </c>
      <c r="I11" s="438">
        <v>7670</v>
      </c>
      <c r="J11" s="439">
        <v>104.71879788897257</v>
      </c>
      <c r="K11" s="438">
        <v>29771</v>
      </c>
      <c r="L11" s="439">
        <v>477.776299374757</v>
      </c>
      <c r="M11" s="438">
        <v>0</v>
      </c>
      <c r="N11" s="439">
        <v>0</v>
      </c>
      <c r="O11" s="438">
        <v>0</v>
      </c>
      <c r="P11" s="439">
        <v>0</v>
      </c>
      <c r="Q11" s="438">
        <v>58</v>
      </c>
      <c r="R11" s="439">
        <v>0.45928359899999993</v>
      </c>
      <c r="S11" s="438">
        <v>12</v>
      </c>
      <c r="T11" s="439">
        <v>0.39180222299999995</v>
      </c>
      <c r="U11" s="438">
        <v>704</v>
      </c>
      <c r="V11" s="439">
        <v>20.3255012907203</v>
      </c>
      <c r="W11" s="438">
        <v>1352</v>
      </c>
      <c r="X11" s="439">
        <v>3.1514335046375992</v>
      </c>
      <c r="Y11" s="438">
        <v>0</v>
      </c>
      <c r="Z11" s="439">
        <v>0</v>
      </c>
      <c r="AA11" s="438">
        <v>284482</v>
      </c>
      <c r="AB11" s="439">
        <v>3545.5779234899996</v>
      </c>
      <c r="AC11" s="438">
        <v>0</v>
      </c>
      <c r="AD11" s="439">
        <v>0</v>
      </c>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row>
    <row r="12" spans="1:67" x14ac:dyDescent="0.25">
      <c r="A12" s="527"/>
      <c r="B12" s="526"/>
      <c r="C12" s="440">
        <v>0.32483953290542106</v>
      </c>
      <c r="D12" s="440">
        <v>0.30489183200808911</v>
      </c>
      <c r="E12" s="440">
        <v>0.53340808908823756</v>
      </c>
      <c r="F12" s="440">
        <v>0.52025511475204012</v>
      </c>
      <c r="G12" s="440">
        <v>2.668007114685639E-3</v>
      </c>
      <c r="H12" s="440">
        <v>3.7037706755838674E-3</v>
      </c>
      <c r="I12" s="440">
        <v>2.6961284017969503E-2</v>
      </c>
      <c r="J12" s="440">
        <v>2.9535043411454708E-2</v>
      </c>
      <c r="K12" s="440">
        <v>0.10464985482385529</v>
      </c>
      <c r="L12" s="440">
        <v>0.13475272852118564</v>
      </c>
      <c r="M12" s="440">
        <v>0</v>
      </c>
      <c r="N12" s="440">
        <v>0</v>
      </c>
      <c r="O12" s="440">
        <v>0</v>
      </c>
      <c r="P12" s="440">
        <v>0</v>
      </c>
      <c r="Q12" s="440">
        <v>2.0387933155700537E-4</v>
      </c>
      <c r="R12" s="440">
        <v>1.2953702017298092E-4</v>
      </c>
      <c r="S12" s="440">
        <v>4.218193066696663E-5</v>
      </c>
      <c r="T12" s="440">
        <v>1.1050447386990141E-4</v>
      </c>
      <c r="U12" s="440">
        <v>2.4746732657953754E-3</v>
      </c>
      <c r="V12" s="440">
        <v>5.7326342078284969E-3</v>
      </c>
      <c r="W12" s="440">
        <v>4.7524975218115736E-3</v>
      </c>
      <c r="X12" s="440">
        <v>8.8883492977516216E-4</v>
      </c>
      <c r="Y12" s="440">
        <v>0</v>
      </c>
      <c r="Z12" s="440">
        <v>0</v>
      </c>
      <c r="AA12" s="440">
        <v>0.99999999999999989</v>
      </c>
      <c r="AB12" s="440">
        <v>1</v>
      </c>
      <c r="AC12" s="440"/>
      <c r="AD12" s="440"/>
      <c r="AE12" s="382"/>
      <c r="AF12" s="42"/>
      <c r="AG12" s="42"/>
      <c r="AH12" s="42"/>
      <c r="AI12" s="42"/>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row>
    <row r="13" spans="1:67" x14ac:dyDescent="0.25">
      <c r="A13" s="529">
        <v>4</v>
      </c>
      <c r="B13" s="526" t="s">
        <v>367</v>
      </c>
      <c r="C13" s="438">
        <v>-9</v>
      </c>
      <c r="D13" s="439">
        <v>-5.2040440000000007E-2</v>
      </c>
      <c r="E13" s="438">
        <v>0</v>
      </c>
      <c r="F13" s="439">
        <v>0</v>
      </c>
      <c r="G13" s="438">
        <v>201</v>
      </c>
      <c r="H13" s="439">
        <v>0.32897354100000004</v>
      </c>
      <c r="I13" s="438">
        <v>18967</v>
      </c>
      <c r="J13" s="439">
        <v>10.922831028000001</v>
      </c>
      <c r="K13" s="438">
        <v>5693</v>
      </c>
      <c r="L13" s="439">
        <v>0.16</v>
      </c>
      <c r="M13" s="438">
        <v>0</v>
      </c>
      <c r="N13" s="439">
        <v>0</v>
      </c>
      <c r="O13" s="438">
        <v>0</v>
      </c>
      <c r="P13" s="439">
        <v>0</v>
      </c>
      <c r="Q13" s="438">
        <v>175</v>
      </c>
      <c r="R13" s="439">
        <v>9.3815106999999995E-2</v>
      </c>
      <c r="S13" s="438">
        <v>0</v>
      </c>
      <c r="T13" s="439">
        <v>0</v>
      </c>
      <c r="U13" s="438">
        <v>678</v>
      </c>
      <c r="V13" s="439">
        <v>1.040395994</v>
      </c>
      <c r="W13" s="438">
        <v>0</v>
      </c>
      <c r="X13" s="439">
        <v>0</v>
      </c>
      <c r="Y13" s="438">
        <v>0</v>
      </c>
      <c r="Z13" s="439">
        <v>0</v>
      </c>
      <c r="AA13" s="438">
        <v>25705</v>
      </c>
      <c r="AB13" s="439">
        <v>12.493975230000002</v>
      </c>
      <c r="AC13" s="438">
        <v>0</v>
      </c>
      <c r="AD13" s="439">
        <v>0</v>
      </c>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row>
    <row r="14" spans="1:67" x14ac:dyDescent="0.25">
      <c r="A14" s="529"/>
      <c r="B14" s="526"/>
      <c r="C14" s="440">
        <v>-3.5012643454580822E-4</v>
      </c>
      <c r="D14" s="440">
        <v>-4.1652427703748537E-3</v>
      </c>
      <c r="E14" s="440">
        <v>0</v>
      </c>
      <c r="F14" s="440">
        <v>0</v>
      </c>
      <c r="G14" s="440">
        <v>7.8194903715230503E-3</v>
      </c>
      <c r="H14" s="440">
        <v>2.6330574132249179E-2</v>
      </c>
      <c r="I14" s="440">
        <v>0.73787200933670494</v>
      </c>
      <c r="J14" s="440">
        <v>0.87424785361928392</v>
      </c>
      <c r="K14" s="440">
        <v>0.22147442131880957</v>
      </c>
      <c r="L14" s="440">
        <v>1.2806172339434034E-2</v>
      </c>
      <c r="M14" s="440">
        <v>0</v>
      </c>
      <c r="N14" s="440">
        <v>0</v>
      </c>
      <c r="O14" s="440">
        <v>0</v>
      </c>
      <c r="P14" s="440">
        <v>0</v>
      </c>
      <c r="Q14" s="440">
        <v>6.8080140050573818E-3</v>
      </c>
      <c r="R14" s="440">
        <v>7.5088276767777762E-3</v>
      </c>
      <c r="S14" s="440">
        <v>0</v>
      </c>
      <c r="T14" s="440">
        <v>0</v>
      </c>
      <c r="U14" s="440">
        <v>2.6376191402450885E-2</v>
      </c>
      <c r="V14" s="440">
        <v>8.3271815002629868E-2</v>
      </c>
      <c r="W14" s="440">
        <v>0</v>
      </c>
      <c r="X14" s="440">
        <v>0</v>
      </c>
      <c r="Y14" s="440">
        <v>0</v>
      </c>
      <c r="Z14" s="440">
        <v>0</v>
      </c>
      <c r="AA14" s="440">
        <v>1</v>
      </c>
      <c r="AB14" s="440">
        <v>1</v>
      </c>
      <c r="AC14" s="440"/>
      <c r="AD14" s="440"/>
      <c r="AE14" s="382"/>
      <c r="AF14" s="42"/>
      <c r="AG14" s="42"/>
      <c r="AH14" s="42"/>
      <c r="AI14" s="42"/>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row>
    <row r="15" spans="1:67" x14ac:dyDescent="0.25">
      <c r="A15" s="527">
        <v>5</v>
      </c>
      <c r="B15" s="526" t="s">
        <v>7</v>
      </c>
      <c r="C15" s="438">
        <v>5893</v>
      </c>
      <c r="D15" s="439">
        <v>55.696033053000008</v>
      </c>
      <c r="E15" s="438">
        <v>41510</v>
      </c>
      <c r="F15" s="439">
        <v>716.40630658599957</v>
      </c>
      <c r="G15" s="438">
        <v>0</v>
      </c>
      <c r="H15" s="439">
        <v>0</v>
      </c>
      <c r="I15" s="438">
        <v>538</v>
      </c>
      <c r="J15" s="439">
        <v>19.1769</v>
      </c>
      <c r="K15" s="438">
        <v>9748</v>
      </c>
      <c r="L15" s="439">
        <v>99.171015550000007</v>
      </c>
      <c r="M15" s="438">
        <v>0</v>
      </c>
      <c r="N15" s="439">
        <v>0</v>
      </c>
      <c r="O15" s="438">
        <v>0</v>
      </c>
      <c r="P15" s="439">
        <v>0</v>
      </c>
      <c r="Q15" s="438">
        <v>0</v>
      </c>
      <c r="R15" s="439">
        <v>0</v>
      </c>
      <c r="S15" s="438">
        <v>0</v>
      </c>
      <c r="T15" s="439">
        <v>0</v>
      </c>
      <c r="U15" s="438">
        <v>-1</v>
      </c>
      <c r="V15" s="439">
        <v>-4.8999999999999998E-3</v>
      </c>
      <c r="W15" s="438">
        <v>-1</v>
      </c>
      <c r="X15" s="439">
        <v>-8.0000000000000002E-3</v>
      </c>
      <c r="Y15" s="438">
        <v>0</v>
      </c>
      <c r="Z15" s="439">
        <v>0</v>
      </c>
      <c r="AA15" s="438">
        <v>57687</v>
      </c>
      <c r="AB15" s="439">
        <v>890.43735518899962</v>
      </c>
      <c r="AC15" s="438">
        <v>0</v>
      </c>
      <c r="AD15" s="439">
        <v>0</v>
      </c>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row>
    <row r="16" spans="1:67" x14ac:dyDescent="0.25">
      <c r="A16" s="527"/>
      <c r="B16" s="526"/>
      <c r="C16" s="440">
        <v>0.10215473156863765</v>
      </c>
      <c r="D16" s="440">
        <v>6.2549075157767003E-2</v>
      </c>
      <c r="E16" s="440">
        <v>0.71957286737046477</v>
      </c>
      <c r="F16" s="440">
        <v>0.80455553937754432</v>
      </c>
      <c r="G16" s="440">
        <v>0</v>
      </c>
      <c r="H16" s="440">
        <v>0</v>
      </c>
      <c r="I16" s="440">
        <v>9.3261913429368831E-3</v>
      </c>
      <c r="J16" s="440">
        <v>2.1536495395489793E-2</v>
      </c>
      <c r="K16" s="440">
        <v>0.16898087957425417</v>
      </c>
      <c r="L16" s="440">
        <v>0.11137337733203082</v>
      </c>
      <c r="M16" s="440">
        <v>0</v>
      </c>
      <c r="N16" s="440">
        <v>0</v>
      </c>
      <c r="O16" s="440">
        <v>0</v>
      </c>
      <c r="P16" s="440">
        <v>0</v>
      </c>
      <c r="Q16" s="440">
        <v>0</v>
      </c>
      <c r="R16" s="440">
        <v>0</v>
      </c>
      <c r="S16" s="440">
        <v>0</v>
      </c>
      <c r="T16" s="440">
        <v>0</v>
      </c>
      <c r="U16" s="440">
        <v>-1.7334928146722833E-5</v>
      </c>
      <c r="V16" s="440">
        <v>-5.5029137888761996E-6</v>
      </c>
      <c r="W16" s="440">
        <v>-1.7334928146722833E-5</v>
      </c>
      <c r="X16" s="440">
        <v>-8.9843490430631825E-6</v>
      </c>
      <c r="Y16" s="440">
        <v>0</v>
      </c>
      <c r="Z16" s="440">
        <v>0</v>
      </c>
      <c r="AA16" s="440">
        <v>1</v>
      </c>
      <c r="AB16" s="440">
        <v>0.99999999999999989</v>
      </c>
      <c r="AC16" s="440"/>
      <c r="AD16" s="440"/>
      <c r="AE16" s="382"/>
      <c r="AF16" s="42"/>
      <c r="AG16" s="42"/>
      <c r="AH16" s="42"/>
      <c r="AI16" s="42"/>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row>
    <row r="17" spans="1:67" x14ac:dyDescent="0.25">
      <c r="A17" s="529">
        <v>6</v>
      </c>
      <c r="B17" s="526" t="s">
        <v>8</v>
      </c>
      <c r="C17" s="438">
        <v>2075</v>
      </c>
      <c r="D17" s="439">
        <v>55.216974299999997</v>
      </c>
      <c r="E17" s="438">
        <v>18135</v>
      </c>
      <c r="F17" s="439">
        <v>69.315452300000004</v>
      </c>
      <c r="G17" s="438">
        <v>107</v>
      </c>
      <c r="H17" s="439">
        <v>1.2817597000000001</v>
      </c>
      <c r="I17" s="438">
        <v>158</v>
      </c>
      <c r="J17" s="439">
        <v>5.3820715000000003</v>
      </c>
      <c r="K17" s="438">
        <v>6518</v>
      </c>
      <c r="L17" s="439">
        <v>84.699628200000006</v>
      </c>
      <c r="M17" s="438">
        <v>0</v>
      </c>
      <c r="N17" s="439">
        <v>0</v>
      </c>
      <c r="O17" s="438">
        <v>0</v>
      </c>
      <c r="P17" s="439">
        <v>0</v>
      </c>
      <c r="Q17" s="438">
        <v>0</v>
      </c>
      <c r="R17" s="439">
        <v>0</v>
      </c>
      <c r="S17" s="438">
        <v>679</v>
      </c>
      <c r="T17" s="439">
        <v>23.383651700000001</v>
      </c>
      <c r="U17" s="438">
        <v>2</v>
      </c>
      <c r="V17" s="439">
        <v>1.9890399999999999E-2</v>
      </c>
      <c r="W17" s="438">
        <v>744</v>
      </c>
      <c r="X17" s="439">
        <v>1.3041651999999999</v>
      </c>
      <c r="Y17" s="438">
        <v>0</v>
      </c>
      <c r="Z17" s="439">
        <v>4.3700000000000003E-2</v>
      </c>
      <c r="AA17" s="438">
        <v>28418</v>
      </c>
      <c r="AB17" s="439">
        <v>240.64729330000003</v>
      </c>
      <c r="AC17" s="438">
        <v>0</v>
      </c>
      <c r="AD17" s="439">
        <v>4.3700000000000003E-2</v>
      </c>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row>
    <row r="18" spans="1:67" x14ac:dyDescent="0.25">
      <c r="A18" s="529"/>
      <c r="B18" s="526"/>
      <c r="C18" s="440">
        <v>7.3017101836863954E-2</v>
      </c>
      <c r="D18" s="440">
        <v>0.22945188180930182</v>
      </c>
      <c r="E18" s="440">
        <v>0.63815187557182063</v>
      </c>
      <c r="F18" s="440">
        <v>0.28803753139907018</v>
      </c>
      <c r="G18" s="440">
        <v>3.7652192272503342E-3</v>
      </c>
      <c r="H18" s="440">
        <v>5.3263000901577146E-3</v>
      </c>
      <c r="I18" s="440">
        <v>5.5598564290238583E-3</v>
      </c>
      <c r="J18" s="440">
        <v>2.2364978330716174E-2</v>
      </c>
      <c r="K18" s="440">
        <v>0.22936167217960449</v>
      </c>
      <c r="L18" s="440">
        <v>0.35196584610827203</v>
      </c>
      <c r="M18" s="440">
        <v>0</v>
      </c>
      <c r="N18" s="440">
        <v>0</v>
      </c>
      <c r="O18" s="440">
        <v>0</v>
      </c>
      <c r="P18" s="440">
        <v>0</v>
      </c>
      <c r="Q18" s="440">
        <v>0</v>
      </c>
      <c r="R18" s="440">
        <v>0</v>
      </c>
      <c r="S18" s="440">
        <v>2.3893307058906327E-2</v>
      </c>
      <c r="T18" s="440">
        <v>9.7169809721686984E-2</v>
      </c>
      <c r="U18" s="440">
        <v>7.0377929481314663E-5</v>
      </c>
      <c r="V18" s="440">
        <v>8.2653744936178752E-5</v>
      </c>
      <c r="W18" s="440">
        <v>2.6180589767049053E-2</v>
      </c>
      <c r="X18" s="440">
        <v>5.4194052304348097E-3</v>
      </c>
      <c r="Y18" s="440">
        <v>0</v>
      </c>
      <c r="Z18" s="440">
        <v>1.815935654240745E-4</v>
      </c>
      <c r="AA18" s="440">
        <v>1</v>
      </c>
      <c r="AB18" s="440">
        <v>0.99999999999999989</v>
      </c>
      <c r="AC18" s="440"/>
      <c r="AD18" s="440"/>
      <c r="AE18" s="382"/>
      <c r="AF18" s="42"/>
      <c r="AG18" s="42"/>
      <c r="AH18" s="42"/>
      <c r="AI18" s="42"/>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row>
    <row r="19" spans="1:67" x14ac:dyDescent="0.3">
      <c r="A19" s="527">
        <v>7</v>
      </c>
      <c r="B19" s="526" t="s">
        <v>9</v>
      </c>
      <c r="C19" s="438">
        <v>212363</v>
      </c>
      <c r="D19" s="439">
        <v>2030.4611486180081</v>
      </c>
      <c r="E19" s="438">
        <v>243384</v>
      </c>
      <c r="F19" s="439">
        <v>2448.0013735796192</v>
      </c>
      <c r="G19" s="438">
        <v>27216</v>
      </c>
      <c r="H19" s="439">
        <v>165.68039466570752</v>
      </c>
      <c r="I19" s="438">
        <v>129125</v>
      </c>
      <c r="J19" s="439">
        <v>545.08663691446566</v>
      </c>
      <c r="K19" s="438">
        <v>123615</v>
      </c>
      <c r="L19" s="439">
        <v>1622.8099285235501</v>
      </c>
      <c r="M19" s="438">
        <v>0</v>
      </c>
      <c r="N19" s="439">
        <v>0</v>
      </c>
      <c r="O19" s="438">
        <v>0</v>
      </c>
      <c r="P19" s="439">
        <v>0</v>
      </c>
      <c r="Q19" s="438">
        <v>0</v>
      </c>
      <c r="R19" s="439">
        <v>0</v>
      </c>
      <c r="S19" s="438">
        <v>645</v>
      </c>
      <c r="T19" s="439">
        <v>5.7117791938000053</v>
      </c>
      <c r="U19" s="438">
        <v>9936</v>
      </c>
      <c r="V19" s="439">
        <v>26.848516915259772</v>
      </c>
      <c r="W19" s="438">
        <v>271</v>
      </c>
      <c r="X19" s="439">
        <v>1.7156143444600001</v>
      </c>
      <c r="Y19" s="438">
        <v>0</v>
      </c>
      <c r="Z19" s="439">
        <v>0</v>
      </c>
      <c r="AA19" s="438">
        <v>746555</v>
      </c>
      <c r="AB19" s="439">
        <v>6846.315392754871</v>
      </c>
      <c r="AC19" s="438">
        <v>0</v>
      </c>
      <c r="AD19" s="439">
        <v>0</v>
      </c>
      <c r="AE19" s="51"/>
      <c r="AF19" s="52"/>
      <c r="AG19" s="51"/>
      <c r="AH19" s="52"/>
      <c r="AI19" s="51"/>
      <c r="AJ19" s="52"/>
      <c r="AK19" s="51"/>
      <c r="AL19" s="52"/>
      <c r="AM19" s="51"/>
      <c r="AN19" s="52"/>
      <c r="AO19" s="51"/>
      <c r="AP19" s="52"/>
      <c r="AQ19" s="51"/>
      <c r="AR19" s="52"/>
      <c r="AS19" s="51"/>
      <c r="AT19" s="52"/>
      <c r="AU19" s="51"/>
      <c r="AV19" s="52"/>
      <c r="AW19" s="51"/>
      <c r="AX19" s="52"/>
      <c r="AY19" s="51"/>
      <c r="AZ19" s="52"/>
      <c r="BA19" s="51"/>
      <c r="BB19" s="52"/>
      <c r="BC19" s="53"/>
      <c r="BD19" s="54"/>
      <c r="BE19" s="51"/>
      <c r="BF19" s="52"/>
    </row>
    <row r="20" spans="1:67" x14ac:dyDescent="0.25">
      <c r="A20" s="527"/>
      <c r="B20" s="526"/>
      <c r="C20" s="440">
        <v>0.28445727374406438</v>
      </c>
      <c r="D20" s="440">
        <v>0.29657721447754926</v>
      </c>
      <c r="E20" s="440">
        <v>0.32600947016629717</v>
      </c>
      <c r="F20" s="440">
        <v>0.35756479699580046</v>
      </c>
      <c r="G20" s="440">
        <v>3.6455452043051083E-2</v>
      </c>
      <c r="H20" s="440">
        <v>2.4199936047503621E-2</v>
      </c>
      <c r="I20" s="440">
        <v>0.17296113481257241</v>
      </c>
      <c r="J20" s="440">
        <v>7.9617517692992176E-2</v>
      </c>
      <c r="K20" s="440">
        <v>0.1655805667365432</v>
      </c>
      <c r="L20" s="440">
        <v>0.237034059260678</v>
      </c>
      <c r="M20" s="440">
        <v>0</v>
      </c>
      <c r="N20" s="440">
        <v>0</v>
      </c>
      <c r="O20" s="440">
        <v>0</v>
      </c>
      <c r="P20" s="440">
        <v>0</v>
      </c>
      <c r="Q20" s="440">
        <v>0</v>
      </c>
      <c r="R20" s="440">
        <v>0</v>
      </c>
      <c r="S20" s="440">
        <v>8.6396849528835786E-4</v>
      </c>
      <c r="T20" s="440">
        <v>8.3428513968908131E-4</v>
      </c>
      <c r="U20" s="440">
        <v>1.3309133285558331E-2</v>
      </c>
      <c r="V20" s="440">
        <v>3.9216009451846579E-3</v>
      </c>
      <c r="W20" s="440">
        <v>3.6300071662503095E-4</v>
      </c>
      <c r="X20" s="440">
        <v>2.5058944060268575E-4</v>
      </c>
      <c r="Y20" s="440">
        <v>0</v>
      </c>
      <c r="Z20" s="440">
        <v>0</v>
      </c>
      <c r="AA20" s="440">
        <v>0.99999999999999989</v>
      </c>
      <c r="AB20" s="440">
        <v>0.99999999999999989</v>
      </c>
      <c r="AC20" s="440"/>
      <c r="AD20" s="440"/>
      <c r="AE20" s="382"/>
      <c r="AF20" s="42"/>
      <c r="AG20" s="42"/>
      <c r="AH20" s="42"/>
      <c r="AI20" s="42"/>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row>
    <row r="21" spans="1:67" x14ac:dyDescent="0.3">
      <c r="A21" s="529">
        <v>8</v>
      </c>
      <c r="B21" s="526" t="s">
        <v>10</v>
      </c>
      <c r="C21" s="438">
        <v>33404</v>
      </c>
      <c r="D21" s="439">
        <v>218.24351722472306</v>
      </c>
      <c r="E21" s="438">
        <v>11600</v>
      </c>
      <c r="F21" s="439">
        <v>64.651954701718651</v>
      </c>
      <c r="G21" s="438">
        <v>10539</v>
      </c>
      <c r="H21" s="439">
        <v>77.570703240187186</v>
      </c>
      <c r="I21" s="438">
        <v>17703</v>
      </c>
      <c r="J21" s="439">
        <v>141.99640799902073</v>
      </c>
      <c r="K21" s="438">
        <v>15471</v>
      </c>
      <c r="L21" s="439">
        <v>133.89599669838967</v>
      </c>
      <c r="M21" s="438">
        <v>0</v>
      </c>
      <c r="N21" s="439">
        <v>0</v>
      </c>
      <c r="O21" s="438">
        <v>0</v>
      </c>
      <c r="P21" s="439">
        <v>0</v>
      </c>
      <c r="Q21" s="438">
        <v>0</v>
      </c>
      <c r="R21" s="439">
        <v>0</v>
      </c>
      <c r="S21" s="438">
        <v>0</v>
      </c>
      <c r="T21" s="439">
        <v>0</v>
      </c>
      <c r="U21" s="438">
        <v>183</v>
      </c>
      <c r="V21" s="439">
        <v>2.6681903428101195</v>
      </c>
      <c r="W21" s="438">
        <v>170</v>
      </c>
      <c r="X21" s="439">
        <v>0.60624606599999964</v>
      </c>
      <c r="Y21" s="438">
        <v>0</v>
      </c>
      <c r="Z21" s="439">
        <v>0</v>
      </c>
      <c r="AA21" s="438">
        <v>89070</v>
      </c>
      <c r="AB21" s="439">
        <v>639.63301627284943</v>
      </c>
      <c r="AC21" s="438">
        <v>0</v>
      </c>
      <c r="AD21" s="439">
        <v>0</v>
      </c>
      <c r="AE21" s="55"/>
      <c r="AF21" s="56"/>
      <c r="AG21" s="55"/>
      <c r="AH21" s="56"/>
      <c r="AI21" s="55"/>
      <c r="AJ21" s="56"/>
      <c r="AK21" s="55"/>
      <c r="AL21" s="56"/>
      <c r="AM21" s="55"/>
      <c r="AN21" s="56"/>
      <c r="AO21" s="55"/>
      <c r="AP21" s="56"/>
      <c r="AQ21" s="55"/>
      <c r="AR21" s="56"/>
      <c r="AS21" s="55"/>
      <c r="AT21" s="56"/>
      <c r="AU21" s="55"/>
      <c r="AV21" s="56"/>
      <c r="AW21" s="55"/>
      <c r="AX21" s="56"/>
      <c r="AY21" s="55"/>
      <c r="AZ21" s="56"/>
      <c r="BA21" s="55"/>
      <c r="BB21" s="56"/>
      <c r="BC21" s="57"/>
      <c r="BD21" s="58"/>
      <c r="BE21" s="55"/>
      <c r="BF21" s="56"/>
    </row>
    <row r="22" spans="1:67" x14ac:dyDescent="0.25">
      <c r="A22" s="529"/>
      <c r="B22" s="526"/>
      <c r="C22" s="440">
        <v>0.37503087459301671</v>
      </c>
      <c r="D22" s="440">
        <v>0.34120114451944822</v>
      </c>
      <c r="E22" s="440">
        <v>0.13023464690692713</v>
      </c>
      <c r="F22" s="440">
        <v>0.10107663778590809</v>
      </c>
      <c r="G22" s="440">
        <v>0.11832266756483664</v>
      </c>
      <c r="H22" s="440">
        <v>0.12127376365309089</v>
      </c>
      <c r="I22" s="440">
        <v>0.19875378915459752</v>
      </c>
      <c r="J22" s="440">
        <v>0.22199668307686146</v>
      </c>
      <c r="K22" s="440">
        <v>0.17369484674974739</v>
      </c>
      <c r="L22" s="440">
        <v>0.20933252864056881</v>
      </c>
      <c r="M22" s="440">
        <v>0</v>
      </c>
      <c r="N22" s="440">
        <v>0</v>
      </c>
      <c r="O22" s="440">
        <v>0</v>
      </c>
      <c r="P22" s="440">
        <v>0</v>
      </c>
      <c r="Q22" s="440">
        <v>0</v>
      </c>
      <c r="R22" s="440">
        <v>0</v>
      </c>
      <c r="S22" s="440">
        <v>0</v>
      </c>
      <c r="T22" s="440">
        <v>0</v>
      </c>
      <c r="U22" s="440">
        <v>2.0545638262041092E-3</v>
      </c>
      <c r="V22" s="440">
        <v>4.1714393643369164E-3</v>
      </c>
      <c r="W22" s="440">
        <v>1.9086112046704838E-3</v>
      </c>
      <c r="X22" s="440">
        <v>9.4780295978560329E-4</v>
      </c>
      <c r="Y22" s="440">
        <v>0</v>
      </c>
      <c r="Z22" s="440">
        <v>0</v>
      </c>
      <c r="AA22" s="440">
        <v>0.99999999999999989</v>
      </c>
      <c r="AB22" s="440">
        <v>1.0000000000000002</v>
      </c>
      <c r="AC22" s="440"/>
      <c r="AD22" s="440"/>
      <c r="AE22" s="382"/>
      <c r="AF22" s="42"/>
      <c r="AG22" s="42"/>
      <c r="AH22" s="42"/>
      <c r="AI22" s="42"/>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row>
    <row r="23" spans="1:67" x14ac:dyDescent="0.3">
      <c r="A23" s="527">
        <v>9</v>
      </c>
      <c r="B23" s="526" t="s">
        <v>30</v>
      </c>
      <c r="C23" s="438">
        <v>141</v>
      </c>
      <c r="D23" s="439">
        <v>1.6297513789999871</v>
      </c>
      <c r="E23" s="438">
        <v>164758</v>
      </c>
      <c r="F23" s="439">
        <v>1669.8429713860012</v>
      </c>
      <c r="G23" s="438">
        <v>-539</v>
      </c>
      <c r="H23" s="439">
        <v>-3.1331260090000006</v>
      </c>
      <c r="I23" s="438">
        <v>6891</v>
      </c>
      <c r="J23" s="439">
        <v>17.025912258999757</v>
      </c>
      <c r="K23" s="438">
        <v>10792</v>
      </c>
      <c r="L23" s="439">
        <v>91.927917944007987</v>
      </c>
      <c r="M23" s="438">
        <v>0</v>
      </c>
      <c r="N23" s="439">
        <v>0</v>
      </c>
      <c r="O23" s="438">
        <v>0</v>
      </c>
      <c r="P23" s="439">
        <v>0</v>
      </c>
      <c r="Q23" s="438">
        <v>-30</v>
      </c>
      <c r="R23" s="439">
        <v>-0.13470786800000004</v>
      </c>
      <c r="S23" s="438">
        <v>0</v>
      </c>
      <c r="T23" s="439">
        <v>0</v>
      </c>
      <c r="U23" s="438">
        <v>2212</v>
      </c>
      <c r="V23" s="439">
        <v>7.4072412060000179</v>
      </c>
      <c r="W23" s="438">
        <v>501</v>
      </c>
      <c r="X23" s="439">
        <v>1.6892177039999998</v>
      </c>
      <c r="Y23" s="438">
        <v>0</v>
      </c>
      <c r="Z23" s="439">
        <v>0</v>
      </c>
      <c r="AA23" s="438">
        <v>184726</v>
      </c>
      <c r="AB23" s="439">
        <v>1786.2551780010087</v>
      </c>
      <c r="AC23" s="438">
        <v>0</v>
      </c>
      <c r="AD23" s="439">
        <v>0</v>
      </c>
      <c r="AE23" s="51"/>
      <c r="AF23" s="52"/>
      <c r="AG23" s="51"/>
      <c r="AH23" s="52"/>
      <c r="AI23" s="51"/>
      <c r="AJ23" s="52"/>
      <c r="AK23" s="51"/>
      <c r="AL23" s="52"/>
      <c r="AM23" s="51"/>
      <c r="AN23" s="52"/>
      <c r="AO23" s="51"/>
      <c r="AP23" s="52"/>
      <c r="AQ23" s="51"/>
      <c r="AR23" s="52"/>
      <c r="AS23" s="51"/>
      <c r="AT23" s="52"/>
      <c r="AU23" s="51"/>
      <c r="AV23" s="52"/>
      <c r="AW23" s="51"/>
      <c r="AX23" s="52"/>
      <c r="AY23" s="51"/>
      <c r="AZ23" s="52"/>
      <c r="BA23" s="51"/>
      <c r="BB23" s="52"/>
      <c r="BC23" s="53"/>
      <c r="BD23" s="54"/>
      <c r="BE23" s="51"/>
      <c r="BF23" s="52"/>
    </row>
    <row r="24" spans="1:67" x14ac:dyDescent="0.25">
      <c r="A24" s="527"/>
      <c r="B24" s="526"/>
      <c r="C24" s="440">
        <v>7.6329266048092846E-4</v>
      </c>
      <c r="D24" s="440">
        <v>9.1238441129325967E-4</v>
      </c>
      <c r="E24" s="440">
        <v>0.891904767060403</v>
      </c>
      <c r="F24" s="440">
        <v>0.93482890459957457</v>
      </c>
      <c r="G24" s="440">
        <v>-2.9178350638242585E-3</v>
      </c>
      <c r="H24" s="440">
        <v>-1.7540192731624548E-3</v>
      </c>
      <c r="I24" s="440">
        <v>3.7303898747333891E-2</v>
      </c>
      <c r="J24" s="440">
        <v>9.5316237392539787E-3</v>
      </c>
      <c r="K24" s="440">
        <v>5.8421662353972913E-2</v>
      </c>
      <c r="L24" s="440">
        <v>5.1464045605669938E-2</v>
      </c>
      <c r="M24" s="440">
        <v>0</v>
      </c>
      <c r="N24" s="440">
        <v>0</v>
      </c>
      <c r="O24" s="440">
        <v>0</v>
      </c>
      <c r="P24" s="440">
        <v>0</v>
      </c>
      <c r="Q24" s="440">
        <v>-1.624026937193465E-4</v>
      </c>
      <c r="R24" s="440">
        <v>-7.5413563335755354E-5</v>
      </c>
      <c r="S24" s="440">
        <v>0</v>
      </c>
      <c r="T24" s="440">
        <v>0</v>
      </c>
      <c r="U24" s="440">
        <v>1.1974491950239814E-2</v>
      </c>
      <c r="V24" s="440">
        <v>4.1467990112641316E-3</v>
      </c>
      <c r="W24" s="440">
        <v>2.7121249851130864E-3</v>
      </c>
      <c r="X24" s="440">
        <v>9.4567546944238773E-4</v>
      </c>
      <c r="Y24" s="440">
        <v>0</v>
      </c>
      <c r="Z24" s="440">
        <v>0</v>
      </c>
      <c r="AA24" s="440">
        <v>1</v>
      </c>
      <c r="AB24" s="440">
        <v>1.0000000000000002</v>
      </c>
      <c r="AC24" s="440"/>
      <c r="AD24" s="440"/>
      <c r="AE24" s="382"/>
      <c r="AF24" s="42"/>
      <c r="AG24" s="42"/>
      <c r="AH24" s="42"/>
      <c r="AI24" s="42"/>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row>
    <row r="25" spans="1:67" x14ac:dyDescent="0.25">
      <c r="A25" s="529">
        <v>10</v>
      </c>
      <c r="B25" s="526" t="s">
        <v>365</v>
      </c>
      <c r="C25" s="438">
        <v>0</v>
      </c>
      <c r="D25" s="439">
        <v>0</v>
      </c>
      <c r="E25" s="438">
        <v>0</v>
      </c>
      <c r="F25" s="439">
        <v>0</v>
      </c>
      <c r="G25" s="438">
        <v>0</v>
      </c>
      <c r="H25" s="439">
        <v>0</v>
      </c>
      <c r="I25" s="438">
        <v>0</v>
      </c>
      <c r="J25" s="439">
        <v>0</v>
      </c>
      <c r="K25" s="438">
        <v>0</v>
      </c>
      <c r="L25" s="439">
        <v>0</v>
      </c>
      <c r="M25" s="438">
        <v>0</v>
      </c>
      <c r="N25" s="439">
        <v>0</v>
      </c>
      <c r="O25" s="438">
        <v>0</v>
      </c>
      <c r="P25" s="439">
        <v>0</v>
      </c>
      <c r="Q25" s="438">
        <v>0</v>
      </c>
      <c r="R25" s="439">
        <v>0</v>
      </c>
      <c r="S25" s="438">
        <v>0</v>
      </c>
      <c r="T25" s="439">
        <v>0</v>
      </c>
      <c r="U25" s="438">
        <v>0</v>
      </c>
      <c r="V25" s="439">
        <v>0</v>
      </c>
      <c r="W25" s="438">
        <v>0</v>
      </c>
      <c r="X25" s="439">
        <v>0</v>
      </c>
      <c r="Y25" s="438">
        <v>0</v>
      </c>
      <c r="Z25" s="439">
        <v>0</v>
      </c>
      <c r="AA25" s="438">
        <v>0</v>
      </c>
      <c r="AB25" s="439">
        <v>0</v>
      </c>
      <c r="AC25" s="438">
        <v>0</v>
      </c>
      <c r="AD25" s="439">
        <v>0</v>
      </c>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row>
    <row r="26" spans="1:67" x14ac:dyDescent="0.25">
      <c r="A26" s="529"/>
      <c r="B26" s="526"/>
      <c r="C26" s="440"/>
      <c r="D26" s="440"/>
      <c r="E26" s="440"/>
      <c r="F26" s="440"/>
      <c r="G26" s="440"/>
      <c r="H26" s="440"/>
      <c r="I26" s="440"/>
      <c r="J26" s="440"/>
      <c r="K26" s="440"/>
      <c r="L26" s="440"/>
      <c r="M26" s="440"/>
      <c r="N26" s="440"/>
      <c r="O26" s="440"/>
      <c r="P26" s="440"/>
      <c r="Q26" s="440"/>
      <c r="R26" s="440"/>
      <c r="S26" s="440"/>
      <c r="T26" s="440"/>
      <c r="U26" s="440"/>
      <c r="V26" s="440"/>
      <c r="W26" s="440"/>
      <c r="X26" s="440"/>
      <c r="Y26" s="440"/>
      <c r="Z26" s="440"/>
      <c r="AA26" s="440"/>
      <c r="AB26" s="440"/>
      <c r="AC26" s="440"/>
      <c r="AD26" s="440"/>
      <c r="AE26" s="382"/>
      <c r="AF26" s="42"/>
      <c r="AG26" s="42"/>
      <c r="AH26" s="42"/>
      <c r="AI26" s="42"/>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row>
    <row r="27" spans="1:67" x14ac:dyDescent="0.3">
      <c r="A27" s="527">
        <v>11</v>
      </c>
      <c r="B27" s="526" t="s">
        <v>11</v>
      </c>
      <c r="C27" s="438">
        <v>22084</v>
      </c>
      <c r="D27" s="439">
        <v>228.33384359299882</v>
      </c>
      <c r="E27" s="438">
        <v>13475</v>
      </c>
      <c r="F27" s="439">
        <v>117.28708526299835</v>
      </c>
      <c r="G27" s="438">
        <v>5705</v>
      </c>
      <c r="H27" s="439">
        <v>78.056277058000532</v>
      </c>
      <c r="I27" s="438">
        <v>1801</v>
      </c>
      <c r="J27" s="439">
        <v>19.957060403999989</v>
      </c>
      <c r="K27" s="438">
        <v>13898</v>
      </c>
      <c r="L27" s="439">
        <v>105.42300253400138</v>
      </c>
      <c r="M27" s="438">
        <v>0</v>
      </c>
      <c r="N27" s="439">
        <v>0</v>
      </c>
      <c r="O27" s="438">
        <v>0</v>
      </c>
      <c r="P27" s="439">
        <v>0</v>
      </c>
      <c r="Q27" s="438">
        <v>0</v>
      </c>
      <c r="R27" s="439">
        <v>-1.53575E-2</v>
      </c>
      <c r="S27" s="438">
        <v>0</v>
      </c>
      <c r="T27" s="439">
        <v>0</v>
      </c>
      <c r="U27" s="438">
        <v>894</v>
      </c>
      <c r="V27" s="439">
        <v>4.1595518999999932</v>
      </c>
      <c r="W27" s="438">
        <v>501</v>
      </c>
      <c r="X27" s="439">
        <v>1.9741255410000005</v>
      </c>
      <c r="Y27" s="438">
        <v>0</v>
      </c>
      <c r="Z27" s="439">
        <v>0</v>
      </c>
      <c r="AA27" s="438">
        <v>58358</v>
      </c>
      <c r="AB27" s="439">
        <v>555.17558879299906</v>
      </c>
      <c r="AC27" s="438">
        <v>0</v>
      </c>
      <c r="AD27" s="439">
        <v>0</v>
      </c>
      <c r="AE27" s="51"/>
      <c r="AF27" s="52"/>
      <c r="AG27" s="51"/>
      <c r="AH27" s="52"/>
      <c r="AI27" s="51"/>
      <c r="AJ27" s="52"/>
      <c r="AK27" s="51"/>
      <c r="AL27" s="52"/>
      <c r="AM27" s="51"/>
      <c r="AN27" s="52"/>
      <c r="AO27" s="51"/>
      <c r="AP27" s="52"/>
      <c r="AQ27" s="51"/>
      <c r="AR27" s="52"/>
      <c r="AS27" s="51"/>
      <c r="AT27" s="52"/>
      <c r="AU27" s="51"/>
      <c r="AV27" s="52"/>
      <c r="AW27" s="51"/>
      <c r="AX27" s="52"/>
      <c r="AY27" s="51"/>
      <c r="AZ27" s="52"/>
      <c r="BA27" s="51"/>
      <c r="BB27" s="52"/>
      <c r="BC27" s="53"/>
      <c r="BD27" s="54"/>
      <c r="BE27" s="51"/>
      <c r="BF27" s="52"/>
    </row>
    <row r="28" spans="1:67" x14ac:dyDescent="0.25">
      <c r="A28" s="527"/>
      <c r="B28" s="526"/>
      <c r="C28" s="440">
        <v>0.37842283834264367</v>
      </c>
      <c r="D28" s="440">
        <v>0.41128221089370454</v>
      </c>
      <c r="E28" s="440">
        <v>0.2309023612872271</v>
      </c>
      <c r="F28" s="440">
        <v>0.21126124352475739</v>
      </c>
      <c r="G28" s="440">
        <v>9.7758662051475376E-2</v>
      </c>
      <c r="H28" s="440">
        <v>0.14059745895474582</v>
      </c>
      <c r="I28" s="440">
        <v>3.0861235820281708E-2</v>
      </c>
      <c r="J28" s="440">
        <v>3.5947294526022674E-2</v>
      </c>
      <c r="K28" s="440">
        <v>0.23815072483635491</v>
      </c>
      <c r="L28" s="440">
        <v>0.18989127883522461</v>
      </c>
      <c r="M28" s="440">
        <v>0</v>
      </c>
      <c r="N28" s="440">
        <v>0</v>
      </c>
      <c r="O28" s="440">
        <v>0</v>
      </c>
      <c r="P28" s="440">
        <v>0</v>
      </c>
      <c r="Q28" s="440">
        <v>0</v>
      </c>
      <c r="R28" s="440">
        <v>-2.7662419439926324E-5</v>
      </c>
      <c r="S28" s="440">
        <v>0</v>
      </c>
      <c r="T28" s="440">
        <v>0</v>
      </c>
      <c r="U28" s="440">
        <v>1.5319236437163713E-2</v>
      </c>
      <c r="V28" s="440">
        <v>7.4923177170725889E-3</v>
      </c>
      <c r="W28" s="440">
        <v>8.5849412248534904E-3</v>
      </c>
      <c r="X28" s="440">
        <v>3.5558579679123218E-3</v>
      </c>
      <c r="Y28" s="440">
        <v>0</v>
      </c>
      <c r="Z28" s="440">
        <v>0</v>
      </c>
      <c r="AA28" s="440">
        <v>1</v>
      </c>
      <c r="AB28" s="440">
        <v>1</v>
      </c>
      <c r="AC28" s="440"/>
      <c r="AD28" s="440"/>
      <c r="AE28" s="382"/>
      <c r="AF28" s="42"/>
      <c r="AG28" s="42"/>
      <c r="AH28" s="42"/>
      <c r="AI28" s="42"/>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row>
    <row r="29" spans="1:67" s="22" customFormat="1" x14ac:dyDescent="0.3">
      <c r="A29" s="529">
        <v>12</v>
      </c>
      <c r="B29" s="526" t="s">
        <v>12</v>
      </c>
      <c r="C29" s="438"/>
      <c r="D29" s="439"/>
      <c r="E29" s="438"/>
      <c r="F29" s="439"/>
      <c r="G29" s="438"/>
      <c r="H29" s="439"/>
      <c r="I29" s="438"/>
      <c r="J29" s="439"/>
      <c r="K29" s="438"/>
      <c r="L29" s="439"/>
      <c r="M29" s="438"/>
      <c r="N29" s="439"/>
      <c r="O29" s="438"/>
      <c r="P29" s="439"/>
      <c r="Q29" s="438"/>
      <c r="R29" s="439"/>
      <c r="S29" s="438"/>
      <c r="T29" s="439"/>
      <c r="U29" s="438"/>
      <c r="V29" s="439"/>
      <c r="W29" s="438"/>
      <c r="X29" s="439"/>
      <c r="Y29" s="438"/>
      <c r="Z29" s="439"/>
      <c r="AA29" s="438"/>
      <c r="AB29" s="439"/>
      <c r="AC29" s="438"/>
      <c r="AD29" s="439"/>
      <c r="AE29" s="51"/>
      <c r="AF29" s="52"/>
      <c r="AG29" s="51"/>
      <c r="AH29" s="52"/>
      <c r="AI29" s="51"/>
      <c r="AJ29" s="52"/>
      <c r="AK29" s="51"/>
      <c r="AL29" s="52"/>
      <c r="AM29" s="51"/>
      <c r="AN29" s="52"/>
      <c r="AO29" s="51"/>
      <c r="AP29" s="52"/>
      <c r="AQ29" s="51"/>
      <c r="AR29" s="52"/>
      <c r="AS29" s="51"/>
      <c r="AT29" s="52"/>
      <c r="AU29" s="51"/>
      <c r="AV29" s="52"/>
      <c r="AW29" s="51"/>
      <c r="AX29" s="52"/>
      <c r="AY29" s="51"/>
      <c r="AZ29" s="52"/>
      <c r="BA29" s="51"/>
      <c r="BB29" s="52"/>
      <c r="BC29" s="53"/>
      <c r="BD29" s="54"/>
      <c r="BE29" s="51"/>
      <c r="BF29" s="52"/>
    </row>
    <row r="30" spans="1:67" x14ac:dyDescent="0.25">
      <c r="A30" s="529"/>
      <c r="B30" s="526"/>
      <c r="C30" s="440"/>
      <c r="D30" s="440"/>
      <c r="E30" s="440"/>
      <c r="F30" s="440"/>
      <c r="G30" s="440"/>
      <c r="H30" s="440"/>
      <c r="I30" s="440"/>
      <c r="J30" s="440"/>
      <c r="K30" s="440"/>
      <c r="L30" s="440"/>
      <c r="M30" s="440"/>
      <c r="N30" s="440"/>
      <c r="O30" s="440"/>
      <c r="P30" s="440"/>
      <c r="Q30" s="440"/>
      <c r="R30" s="440"/>
      <c r="S30" s="440"/>
      <c r="T30" s="440"/>
      <c r="U30" s="440"/>
      <c r="V30" s="440"/>
      <c r="W30" s="440"/>
      <c r="X30" s="440"/>
      <c r="Y30" s="440"/>
      <c r="Z30" s="440"/>
      <c r="AA30" s="440"/>
      <c r="AB30" s="440"/>
      <c r="AC30" s="440"/>
      <c r="AD30" s="440"/>
      <c r="AE30" s="382"/>
      <c r="AF30" s="42"/>
      <c r="AG30" s="42"/>
      <c r="AH30" s="42"/>
      <c r="AI30" s="42"/>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c r="BH30" s="15"/>
      <c r="BI30" s="15"/>
      <c r="BJ30" s="15"/>
      <c r="BK30" s="15"/>
      <c r="BL30" s="15"/>
      <c r="BM30" s="15"/>
      <c r="BN30" s="15"/>
      <c r="BO30" s="15"/>
    </row>
    <row r="31" spans="1:67" x14ac:dyDescent="0.3">
      <c r="A31" s="527">
        <v>13</v>
      </c>
      <c r="B31" s="526" t="s">
        <v>13</v>
      </c>
      <c r="C31" s="438">
        <v>3569</v>
      </c>
      <c r="D31" s="439">
        <v>35.509519099999999</v>
      </c>
      <c r="E31" s="438">
        <v>6637</v>
      </c>
      <c r="F31" s="439">
        <v>55.938906299999999</v>
      </c>
      <c r="G31" s="438">
        <v>4240</v>
      </c>
      <c r="H31" s="439">
        <v>35.968179800000001</v>
      </c>
      <c r="I31" s="438">
        <v>1842</v>
      </c>
      <c r="J31" s="439">
        <v>14.712297700000001</v>
      </c>
      <c r="K31" s="438">
        <v>19042</v>
      </c>
      <c r="L31" s="439">
        <v>245.64575642399998</v>
      </c>
      <c r="M31" s="438">
        <v>0</v>
      </c>
      <c r="N31" s="439">
        <v>0</v>
      </c>
      <c r="O31" s="438">
        <v>0</v>
      </c>
      <c r="P31" s="439">
        <v>0</v>
      </c>
      <c r="Q31" s="438">
        <v>0</v>
      </c>
      <c r="R31" s="439">
        <v>0</v>
      </c>
      <c r="S31" s="438">
        <v>840</v>
      </c>
      <c r="T31" s="439">
        <v>8.6121669000000001</v>
      </c>
      <c r="U31" s="438">
        <v>82</v>
      </c>
      <c r="V31" s="439">
        <v>2.0047385000000002</v>
      </c>
      <c r="W31" s="438">
        <v>0</v>
      </c>
      <c r="X31" s="439">
        <v>0</v>
      </c>
      <c r="Y31" s="438">
        <v>0</v>
      </c>
      <c r="Z31" s="439">
        <v>0</v>
      </c>
      <c r="AA31" s="438">
        <v>36252</v>
      </c>
      <c r="AB31" s="439">
        <v>398.39156472399992</v>
      </c>
      <c r="AC31" s="438">
        <v>0</v>
      </c>
      <c r="AD31" s="439">
        <v>0</v>
      </c>
      <c r="AE31" s="51"/>
      <c r="AF31" s="52"/>
      <c r="AG31" s="51"/>
      <c r="AH31" s="52"/>
      <c r="AI31" s="51"/>
      <c r="AJ31" s="52"/>
      <c r="AK31" s="51"/>
      <c r="AL31" s="52"/>
      <c r="AM31" s="51"/>
      <c r="AN31" s="52"/>
      <c r="AO31" s="51"/>
      <c r="AP31" s="52"/>
      <c r="AQ31" s="51"/>
      <c r="AR31" s="52"/>
      <c r="AS31" s="51"/>
      <c r="AT31" s="52"/>
      <c r="AU31" s="51"/>
      <c r="AV31" s="52"/>
      <c r="AW31" s="51"/>
      <c r="AX31" s="52"/>
      <c r="AY31" s="51"/>
      <c r="AZ31" s="52"/>
      <c r="BA31" s="51"/>
      <c r="BB31" s="52"/>
      <c r="BC31" s="53"/>
      <c r="BD31" s="54"/>
      <c r="BE31" s="51"/>
      <c r="BF31" s="52"/>
    </row>
    <row r="32" spans="1:67" x14ac:dyDescent="0.25">
      <c r="A32" s="527"/>
      <c r="B32" s="526"/>
      <c r="C32" s="440">
        <v>9.8449740703961161E-2</v>
      </c>
      <c r="D32" s="440">
        <v>8.9132206211746709E-2</v>
      </c>
      <c r="E32" s="440">
        <v>0.18307955423149067</v>
      </c>
      <c r="F32" s="440">
        <v>0.14041187427940069</v>
      </c>
      <c r="G32" s="440">
        <v>0.11695906432748537</v>
      </c>
      <c r="H32" s="440">
        <v>9.0283487364794607E-2</v>
      </c>
      <c r="I32" s="440">
        <v>5.0810989738497188E-2</v>
      </c>
      <c r="J32" s="440">
        <v>3.6929239980752288E-2</v>
      </c>
      <c r="K32" s="440">
        <v>0.52526757144433411</v>
      </c>
      <c r="L32" s="440">
        <v>0.61659376898248308</v>
      </c>
      <c r="M32" s="440">
        <v>0</v>
      </c>
      <c r="N32" s="440">
        <v>0</v>
      </c>
      <c r="O32" s="440">
        <v>0</v>
      </c>
      <c r="P32" s="440">
        <v>0</v>
      </c>
      <c r="Q32" s="440">
        <v>0</v>
      </c>
      <c r="R32" s="440">
        <v>0</v>
      </c>
      <c r="S32" s="440">
        <v>2.3171135385633895E-2</v>
      </c>
      <c r="T32" s="440">
        <v>2.1617342490588092E-2</v>
      </c>
      <c r="U32" s="440">
        <v>2.2619441685975948E-3</v>
      </c>
      <c r="V32" s="440">
        <v>5.0320806902346311E-3</v>
      </c>
      <c r="W32" s="440">
        <v>0</v>
      </c>
      <c r="X32" s="440">
        <v>0</v>
      </c>
      <c r="Y32" s="440">
        <v>0</v>
      </c>
      <c r="Z32" s="440">
        <v>0</v>
      </c>
      <c r="AA32" s="440">
        <v>1</v>
      </c>
      <c r="AB32" s="440">
        <v>1</v>
      </c>
      <c r="AC32" s="440"/>
      <c r="AD32" s="440"/>
      <c r="AE32" s="382"/>
      <c r="AF32" s="42"/>
      <c r="AG32" s="42"/>
      <c r="AH32" s="42"/>
      <c r="AI32" s="42"/>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15"/>
    </row>
    <row r="33" spans="1:67" x14ac:dyDescent="0.25">
      <c r="A33" s="529">
        <v>14</v>
      </c>
      <c r="B33" s="526" t="s">
        <v>364</v>
      </c>
      <c r="C33" s="438">
        <v>0</v>
      </c>
      <c r="D33" s="439">
        <v>0</v>
      </c>
      <c r="E33" s="438">
        <v>0</v>
      </c>
      <c r="F33" s="439">
        <v>0</v>
      </c>
      <c r="G33" s="438">
        <v>0</v>
      </c>
      <c r="H33" s="439">
        <v>0</v>
      </c>
      <c r="I33" s="438">
        <v>15</v>
      </c>
      <c r="J33" s="439">
        <v>3.9253000000000003E-2</v>
      </c>
      <c r="K33" s="438">
        <v>12</v>
      </c>
      <c r="L33" s="439">
        <v>0.20514499999999999</v>
      </c>
      <c r="M33" s="438">
        <v>0</v>
      </c>
      <c r="N33" s="439">
        <v>0</v>
      </c>
      <c r="O33" s="438">
        <v>0</v>
      </c>
      <c r="P33" s="439">
        <v>0</v>
      </c>
      <c r="Q33" s="438">
        <v>0</v>
      </c>
      <c r="R33" s="439">
        <v>0</v>
      </c>
      <c r="S33" s="438">
        <v>0</v>
      </c>
      <c r="T33" s="439">
        <v>0</v>
      </c>
      <c r="U33" s="438">
        <v>0</v>
      </c>
      <c r="V33" s="439">
        <v>0</v>
      </c>
      <c r="W33" s="438">
        <v>0</v>
      </c>
      <c r="X33" s="439">
        <v>0</v>
      </c>
      <c r="Y33" s="438">
        <v>0</v>
      </c>
      <c r="Z33" s="439">
        <v>0</v>
      </c>
      <c r="AA33" s="438">
        <v>27</v>
      </c>
      <c r="AB33" s="439">
        <v>0.244398</v>
      </c>
      <c r="AC33" s="438">
        <v>0</v>
      </c>
      <c r="AD33" s="439">
        <v>0</v>
      </c>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row>
    <row r="34" spans="1:67" x14ac:dyDescent="0.25">
      <c r="A34" s="529"/>
      <c r="B34" s="526"/>
      <c r="C34" s="440">
        <v>0</v>
      </c>
      <c r="D34" s="440">
        <v>0</v>
      </c>
      <c r="E34" s="440">
        <v>0</v>
      </c>
      <c r="F34" s="440">
        <v>0</v>
      </c>
      <c r="G34" s="440">
        <v>0</v>
      </c>
      <c r="H34" s="440">
        <v>0</v>
      </c>
      <c r="I34" s="440">
        <v>0.55555555555555558</v>
      </c>
      <c r="J34" s="440">
        <v>0.16061097062987423</v>
      </c>
      <c r="K34" s="440">
        <v>0.44444444444444442</v>
      </c>
      <c r="L34" s="440">
        <v>0.83938902937012572</v>
      </c>
      <c r="M34" s="440">
        <v>0</v>
      </c>
      <c r="N34" s="440">
        <v>0</v>
      </c>
      <c r="O34" s="440">
        <v>0</v>
      </c>
      <c r="P34" s="440">
        <v>0</v>
      </c>
      <c r="Q34" s="440">
        <v>0</v>
      </c>
      <c r="R34" s="440">
        <v>0</v>
      </c>
      <c r="S34" s="440">
        <v>0</v>
      </c>
      <c r="T34" s="440">
        <v>0</v>
      </c>
      <c r="U34" s="440">
        <v>0</v>
      </c>
      <c r="V34" s="440">
        <v>0</v>
      </c>
      <c r="W34" s="440">
        <v>0</v>
      </c>
      <c r="X34" s="440">
        <v>0</v>
      </c>
      <c r="Y34" s="440">
        <v>0</v>
      </c>
      <c r="Z34" s="440">
        <v>0</v>
      </c>
      <c r="AA34" s="440">
        <v>1</v>
      </c>
      <c r="AB34" s="440">
        <v>1</v>
      </c>
      <c r="AC34" s="440"/>
      <c r="AD34" s="440"/>
      <c r="AE34" s="382"/>
      <c r="AF34" s="42"/>
      <c r="AG34" s="42"/>
      <c r="AH34" s="42"/>
      <c r="AI34" s="42"/>
      <c r="AJ34" s="15"/>
      <c r="AK34" s="15"/>
      <c r="AL34" s="15"/>
      <c r="AM34" s="15"/>
      <c r="AN34" s="15"/>
      <c r="AO34" s="15"/>
      <c r="AP34" s="15"/>
      <c r="AQ34" s="15"/>
      <c r="AR34" s="15"/>
      <c r="AS34" s="15"/>
      <c r="AT34" s="15"/>
      <c r="AU34" s="15"/>
      <c r="AV34" s="15"/>
      <c r="AW34" s="15"/>
      <c r="AX34" s="15"/>
      <c r="AY34" s="15"/>
      <c r="AZ34" s="15"/>
      <c r="BA34" s="15"/>
      <c r="BB34" s="15"/>
      <c r="BC34" s="15"/>
      <c r="BD34" s="15"/>
      <c r="BE34" s="15"/>
      <c r="BF34" s="15"/>
      <c r="BG34" s="15"/>
      <c r="BH34" s="15"/>
      <c r="BI34" s="15"/>
      <c r="BJ34" s="15"/>
      <c r="BK34" s="15"/>
      <c r="BL34" s="15"/>
      <c r="BM34" s="15"/>
      <c r="BN34" s="15"/>
      <c r="BO34" s="15"/>
    </row>
    <row r="35" spans="1:67" x14ac:dyDescent="0.3">
      <c r="A35" s="527">
        <v>15</v>
      </c>
      <c r="B35" s="526" t="s">
        <v>14</v>
      </c>
      <c r="C35" s="438">
        <v>242683</v>
      </c>
      <c r="D35" s="439">
        <v>2455.6304316419992</v>
      </c>
      <c r="E35" s="438">
        <v>559786</v>
      </c>
      <c r="F35" s="439">
        <v>7336.0712682610028</v>
      </c>
      <c r="G35" s="438">
        <v>71605</v>
      </c>
      <c r="H35" s="439">
        <v>691.49797577899983</v>
      </c>
      <c r="I35" s="438">
        <v>115973</v>
      </c>
      <c r="J35" s="439">
        <v>745.47161404599979</v>
      </c>
      <c r="K35" s="438">
        <v>94935</v>
      </c>
      <c r="L35" s="439">
        <v>2993.0139881510008</v>
      </c>
      <c r="M35" s="438">
        <v>0</v>
      </c>
      <c r="N35" s="439">
        <v>0</v>
      </c>
      <c r="O35" s="438">
        <v>0</v>
      </c>
      <c r="P35" s="439">
        <v>0</v>
      </c>
      <c r="Q35" s="438">
        <v>214</v>
      </c>
      <c r="R35" s="439">
        <v>0.74452381700000003</v>
      </c>
      <c r="S35" s="438">
        <v>355</v>
      </c>
      <c r="T35" s="439">
        <v>5.1975984439999996</v>
      </c>
      <c r="U35" s="438">
        <v>79966</v>
      </c>
      <c r="V35" s="439">
        <v>437.46166433000002</v>
      </c>
      <c r="W35" s="438">
        <v>396</v>
      </c>
      <c r="X35" s="439">
        <v>17.647020533000003</v>
      </c>
      <c r="Y35" s="438">
        <v>97</v>
      </c>
      <c r="Z35" s="439">
        <v>0.48955533600000001</v>
      </c>
      <c r="AA35" s="438">
        <v>1166010</v>
      </c>
      <c r="AB35" s="439">
        <v>14683.225640339004</v>
      </c>
      <c r="AC35" s="438">
        <v>0</v>
      </c>
      <c r="AD35" s="439">
        <v>0</v>
      </c>
      <c r="AE35" s="51"/>
      <c r="AF35" s="52"/>
      <c r="AG35" s="51"/>
      <c r="AH35" s="52"/>
      <c r="AI35" s="51"/>
      <c r="AJ35" s="52"/>
      <c r="AK35" s="51"/>
      <c r="AL35" s="52"/>
      <c r="AM35" s="51"/>
      <c r="AN35" s="52"/>
      <c r="AO35" s="51"/>
      <c r="AP35" s="52"/>
      <c r="AQ35" s="51"/>
      <c r="AR35" s="52"/>
      <c r="AS35" s="51"/>
      <c r="AT35" s="52"/>
      <c r="AU35" s="51"/>
      <c r="AV35" s="52"/>
      <c r="AW35" s="51"/>
      <c r="AX35" s="52"/>
      <c r="AY35" s="51"/>
      <c r="AZ35" s="52"/>
      <c r="BA35" s="51"/>
      <c r="BB35" s="52"/>
      <c r="BC35" s="53"/>
      <c r="BD35" s="54"/>
      <c r="BE35" s="51"/>
      <c r="BF35" s="52"/>
    </row>
    <row r="36" spans="1:67" x14ac:dyDescent="0.25">
      <c r="A36" s="527"/>
      <c r="B36" s="526"/>
      <c r="C36" s="440">
        <v>0.20813114810336103</v>
      </c>
      <c r="D36" s="440">
        <v>0.16724052955337571</v>
      </c>
      <c r="E36" s="440">
        <v>0.4800867917084759</v>
      </c>
      <c r="F36" s="440">
        <v>0.49962259301571482</v>
      </c>
      <c r="G36" s="440">
        <v>6.1410279500175816E-2</v>
      </c>
      <c r="H36" s="440">
        <v>4.7094418673187033E-2</v>
      </c>
      <c r="I36" s="440">
        <v>9.9461411137125755E-2</v>
      </c>
      <c r="J36" s="440">
        <v>5.0770289329204125E-2</v>
      </c>
      <c r="K36" s="440">
        <v>8.1418684230838506E-2</v>
      </c>
      <c r="L36" s="440">
        <v>0.20383899706126826</v>
      </c>
      <c r="M36" s="440">
        <v>0</v>
      </c>
      <c r="N36" s="440">
        <v>0</v>
      </c>
      <c r="O36" s="440">
        <v>0</v>
      </c>
      <c r="P36" s="440">
        <v>0</v>
      </c>
      <c r="Q36" s="440">
        <v>1.8353187365459988E-4</v>
      </c>
      <c r="R36" s="440">
        <v>5.0705739681244223E-5</v>
      </c>
      <c r="S36" s="440">
        <v>3.0445708012795771E-4</v>
      </c>
      <c r="T36" s="440">
        <v>3.5398205893674451E-4</v>
      </c>
      <c r="U36" s="440">
        <v>6.8580886956372586E-2</v>
      </c>
      <c r="V36" s="440">
        <v>2.9793294405840103E-2</v>
      </c>
      <c r="W36" s="440">
        <v>3.3961972881879231E-4</v>
      </c>
      <c r="X36" s="440">
        <v>1.2018490327165314E-3</v>
      </c>
      <c r="Y36" s="440">
        <v>8.3189681049047608E-5</v>
      </c>
      <c r="Z36" s="440">
        <v>3.3341130075332495E-5</v>
      </c>
      <c r="AA36" s="440">
        <v>0.99999999999999989</v>
      </c>
      <c r="AB36" s="440">
        <v>1</v>
      </c>
      <c r="AC36" s="440"/>
      <c r="AD36" s="440"/>
      <c r="AE36" s="382"/>
      <c r="AF36" s="42"/>
      <c r="AG36" s="42"/>
      <c r="AH36" s="42"/>
      <c r="AI36" s="42"/>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row>
    <row r="37" spans="1:67" x14ac:dyDescent="0.3">
      <c r="A37" s="529">
        <v>16</v>
      </c>
      <c r="B37" s="526" t="s">
        <v>15</v>
      </c>
      <c r="C37" s="438">
        <v>165338</v>
      </c>
      <c r="D37" s="439">
        <v>3031.6605490000002</v>
      </c>
      <c r="E37" s="438">
        <v>221387</v>
      </c>
      <c r="F37" s="439">
        <v>2635.646902</v>
      </c>
      <c r="G37" s="438">
        <v>26352</v>
      </c>
      <c r="H37" s="439">
        <v>336.14114699999999</v>
      </c>
      <c r="I37" s="438">
        <v>103879</v>
      </c>
      <c r="J37" s="439">
        <v>726.17320099999995</v>
      </c>
      <c r="K37" s="438">
        <v>67907</v>
      </c>
      <c r="L37" s="439">
        <v>1886.6046240000001</v>
      </c>
      <c r="M37" s="438">
        <v>5435</v>
      </c>
      <c r="N37" s="439">
        <v>2.8556000000000002E-2</v>
      </c>
      <c r="O37" s="438">
        <v>0</v>
      </c>
      <c r="P37" s="439">
        <v>0</v>
      </c>
      <c r="Q37" s="438">
        <v>248</v>
      </c>
      <c r="R37" s="439">
        <v>1.334176</v>
      </c>
      <c r="S37" s="438">
        <v>2039</v>
      </c>
      <c r="T37" s="439">
        <v>28.664407000000001</v>
      </c>
      <c r="U37" s="438">
        <v>26037</v>
      </c>
      <c r="V37" s="439">
        <v>178.69926799999999</v>
      </c>
      <c r="W37" s="438">
        <v>404</v>
      </c>
      <c r="X37" s="439">
        <v>26.486407</v>
      </c>
      <c r="Y37" s="438">
        <v>0</v>
      </c>
      <c r="Z37" s="439">
        <v>0</v>
      </c>
      <c r="AA37" s="438">
        <v>619026</v>
      </c>
      <c r="AB37" s="439">
        <v>8851.4392370000005</v>
      </c>
      <c r="AC37" s="438">
        <v>0</v>
      </c>
      <c r="AD37" s="439">
        <v>0</v>
      </c>
      <c r="AE37" s="51"/>
      <c r="AF37" s="52"/>
      <c r="AG37" s="51"/>
      <c r="AH37" s="52"/>
      <c r="AI37" s="51"/>
      <c r="AJ37" s="52"/>
      <c r="AK37" s="51"/>
      <c r="AL37" s="52"/>
      <c r="AM37" s="51"/>
      <c r="AN37" s="52"/>
      <c r="AO37" s="51"/>
      <c r="AP37" s="52"/>
      <c r="AQ37" s="51"/>
      <c r="AR37" s="52"/>
      <c r="AS37" s="51"/>
      <c r="AT37" s="52"/>
      <c r="AU37" s="51"/>
      <c r="AV37" s="52"/>
      <c r="AW37" s="51"/>
      <c r="AX37" s="52"/>
      <c r="AY37" s="51"/>
      <c r="AZ37" s="52"/>
      <c r="BA37" s="51"/>
      <c r="BB37" s="52"/>
      <c r="BC37" s="53"/>
      <c r="BD37" s="54"/>
      <c r="BE37" s="51"/>
      <c r="BF37" s="52"/>
    </row>
    <row r="38" spans="1:67" x14ac:dyDescent="0.25">
      <c r="A38" s="529"/>
      <c r="B38" s="526"/>
      <c r="C38" s="440">
        <v>0.26709378927541005</v>
      </c>
      <c r="D38" s="440">
        <v>0.34250481394340049</v>
      </c>
      <c r="E38" s="440">
        <v>0.35763764365309375</v>
      </c>
      <c r="F38" s="440">
        <v>0.29776478507390108</v>
      </c>
      <c r="G38" s="440">
        <v>4.2570102063564375E-2</v>
      </c>
      <c r="H38" s="440">
        <v>3.7975874657184855E-2</v>
      </c>
      <c r="I38" s="440">
        <v>0.16781039891700833</v>
      </c>
      <c r="J38" s="440">
        <v>8.2040127210557492E-2</v>
      </c>
      <c r="K38" s="440">
        <v>0.109699754129875</v>
      </c>
      <c r="L38" s="440">
        <v>0.21314100153495749</v>
      </c>
      <c r="M38" s="440">
        <v>8.7799220065069971E-3</v>
      </c>
      <c r="N38" s="440">
        <v>3.2261420132256849E-6</v>
      </c>
      <c r="O38" s="440">
        <v>0</v>
      </c>
      <c r="P38" s="440">
        <v>0</v>
      </c>
      <c r="Q38" s="440">
        <v>4.0062937582589423E-4</v>
      </c>
      <c r="R38" s="440">
        <v>1.5072983774469084E-4</v>
      </c>
      <c r="S38" s="440">
        <v>3.2938842633427352E-3</v>
      </c>
      <c r="T38" s="440">
        <v>3.2383894000175238E-3</v>
      </c>
      <c r="U38" s="440">
        <v>4.2061238138624224E-2</v>
      </c>
      <c r="V38" s="440">
        <v>2.0188724479180423E-2</v>
      </c>
      <c r="W38" s="440">
        <v>6.5263817674863416E-4</v>
      </c>
      <c r="X38" s="440">
        <v>2.9923277210426834E-3</v>
      </c>
      <c r="Y38" s="440">
        <v>0</v>
      </c>
      <c r="Z38" s="440">
        <v>0</v>
      </c>
      <c r="AA38" s="440">
        <v>1</v>
      </c>
      <c r="AB38" s="440">
        <v>0.99999999999999989</v>
      </c>
      <c r="AC38" s="440"/>
      <c r="AD38" s="440"/>
      <c r="AE38" s="382"/>
      <c r="AF38" s="42"/>
      <c r="AG38" s="42"/>
      <c r="AH38" s="42"/>
      <c r="AI38" s="42"/>
      <c r="AJ38" s="15"/>
      <c r="AK38" s="15"/>
      <c r="AL38" s="15"/>
      <c r="AM38" s="15"/>
      <c r="AN38" s="15"/>
      <c r="AO38" s="15"/>
      <c r="AP38" s="15"/>
      <c r="AQ38" s="15"/>
      <c r="AR38" s="15"/>
      <c r="AS38" s="15"/>
      <c r="AT38" s="15"/>
      <c r="AU38" s="15"/>
      <c r="AV38" s="15"/>
      <c r="AW38" s="15"/>
      <c r="AX38" s="15"/>
      <c r="AY38" s="15"/>
      <c r="AZ38" s="15"/>
      <c r="BA38" s="15"/>
      <c r="BB38" s="15"/>
      <c r="BC38" s="15"/>
      <c r="BD38" s="15"/>
      <c r="BE38" s="15"/>
      <c r="BF38" s="15"/>
      <c r="BG38" s="15"/>
      <c r="BH38" s="15"/>
      <c r="BI38" s="15"/>
      <c r="BJ38" s="15"/>
      <c r="BK38" s="15"/>
      <c r="BL38" s="15"/>
      <c r="BM38" s="15"/>
      <c r="BN38" s="15"/>
      <c r="BO38" s="15"/>
    </row>
    <row r="39" spans="1:67" x14ac:dyDescent="0.3">
      <c r="A39" s="527">
        <v>17</v>
      </c>
      <c r="B39" s="526" t="s">
        <v>16</v>
      </c>
      <c r="C39" s="438">
        <v>8841</v>
      </c>
      <c r="D39" s="439">
        <v>58.085150413999926</v>
      </c>
      <c r="E39" s="438">
        <v>215142</v>
      </c>
      <c r="F39" s="439">
        <v>1654.6836589492145</v>
      </c>
      <c r="G39" s="438">
        <v>164</v>
      </c>
      <c r="H39" s="439">
        <v>1.4091529820000033</v>
      </c>
      <c r="I39" s="438">
        <v>4915</v>
      </c>
      <c r="J39" s="439">
        <v>53.508311488999261</v>
      </c>
      <c r="K39" s="438">
        <v>5562</v>
      </c>
      <c r="L39" s="439">
        <v>41.335134124000469</v>
      </c>
      <c r="M39" s="438">
        <v>0</v>
      </c>
      <c r="N39" s="439">
        <v>0</v>
      </c>
      <c r="O39" s="438">
        <v>14113</v>
      </c>
      <c r="P39" s="439">
        <v>9.085492799999983</v>
      </c>
      <c r="Q39" s="438">
        <v>0</v>
      </c>
      <c r="R39" s="439">
        <v>6.1620000000000034E-3</v>
      </c>
      <c r="S39" s="438">
        <v>0</v>
      </c>
      <c r="T39" s="439">
        <v>0</v>
      </c>
      <c r="U39" s="438">
        <v>0</v>
      </c>
      <c r="V39" s="439">
        <v>0</v>
      </c>
      <c r="W39" s="438">
        <v>0</v>
      </c>
      <c r="X39" s="439">
        <v>0</v>
      </c>
      <c r="Y39" s="438">
        <v>0</v>
      </c>
      <c r="Z39" s="439">
        <v>0</v>
      </c>
      <c r="AA39" s="438">
        <v>248737</v>
      </c>
      <c r="AB39" s="439">
        <v>1818.1130627582138</v>
      </c>
      <c r="AC39" s="438">
        <v>0</v>
      </c>
      <c r="AD39" s="439">
        <v>0</v>
      </c>
      <c r="AE39" s="51"/>
      <c r="AF39" s="52"/>
      <c r="AG39" s="51"/>
      <c r="AH39" s="52"/>
      <c r="AI39" s="51"/>
      <c r="AJ39" s="52"/>
      <c r="AK39" s="51"/>
      <c r="AL39" s="52"/>
      <c r="AM39" s="51"/>
      <c r="AN39" s="52"/>
      <c r="AO39" s="51"/>
      <c r="AP39" s="52"/>
      <c r="AQ39" s="51"/>
      <c r="AR39" s="52"/>
      <c r="AS39" s="51"/>
      <c r="AT39" s="52"/>
      <c r="AU39" s="51"/>
      <c r="AV39" s="52"/>
      <c r="AW39" s="51"/>
      <c r="AX39" s="52"/>
      <c r="AY39" s="51"/>
      <c r="AZ39" s="52"/>
      <c r="BA39" s="51"/>
      <c r="BB39" s="52"/>
      <c r="BC39" s="53"/>
      <c r="BD39" s="54"/>
      <c r="BE39" s="51"/>
      <c r="BF39" s="52"/>
    </row>
    <row r="40" spans="1:67" x14ac:dyDescent="0.25">
      <c r="A40" s="527"/>
      <c r="B40" s="526"/>
      <c r="C40" s="440">
        <v>3.5543566095916572E-2</v>
      </c>
      <c r="D40" s="440">
        <v>3.1948040858295355E-2</v>
      </c>
      <c r="E40" s="440">
        <v>0.86493766508400438</v>
      </c>
      <c r="F40" s="440">
        <v>0.91011042868749614</v>
      </c>
      <c r="G40" s="440">
        <v>6.5933093990841734E-4</v>
      </c>
      <c r="H40" s="440">
        <v>7.7506344949868663E-4</v>
      </c>
      <c r="I40" s="440">
        <v>1.9759826644206533E-2</v>
      </c>
      <c r="J40" s="440">
        <v>2.9430684254489182E-2</v>
      </c>
      <c r="K40" s="440">
        <v>2.2360967608357422E-2</v>
      </c>
      <c r="L40" s="440">
        <v>2.2735183510145387E-2</v>
      </c>
      <c r="M40" s="440">
        <v>0</v>
      </c>
      <c r="N40" s="440">
        <v>0</v>
      </c>
      <c r="O40" s="440">
        <v>5.6738643627606666E-2</v>
      </c>
      <c r="P40" s="440">
        <v>4.9972100119101553E-3</v>
      </c>
      <c r="Q40" s="440">
        <v>0</v>
      </c>
      <c r="R40" s="440">
        <v>3.3892281653000103E-6</v>
      </c>
      <c r="S40" s="440">
        <v>0</v>
      </c>
      <c r="T40" s="440">
        <v>0</v>
      </c>
      <c r="U40" s="440">
        <v>0</v>
      </c>
      <c r="V40" s="440">
        <v>0</v>
      </c>
      <c r="W40" s="440">
        <v>0</v>
      </c>
      <c r="X40" s="440">
        <v>0</v>
      </c>
      <c r="Y40" s="440">
        <v>0</v>
      </c>
      <c r="Z40" s="440">
        <v>0</v>
      </c>
      <c r="AA40" s="440">
        <v>1</v>
      </c>
      <c r="AB40" s="440">
        <v>1.0000000000000002</v>
      </c>
      <c r="AC40" s="440"/>
      <c r="AD40" s="440"/>
      <c r="AE40" s="382"/>
      <c r="AF40" s="42"/>
      <c r="AG40" s="42"/>
      <c r="AH40" s="42"/>
      <c r="AI40" s="42"/>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row>
    <row r="41" spans="1:67" x14ac:dyDescent="0.3">
      <c r="A41" s="529">
        <v>18</v>
      </c>
      <c r="B41" s="526" t="s">
        <v>17</v>
      </c>
      <c r="C41" s="438">
        <v>120035</v>
      </c>
      <c r="D41" s="439">
        <v>941.96123458400007</v>
      </c>
      <c r="E41" s="438">
        <v>132676</v>
      </c>
      <c r="F41" s="439">
        <v>2360.1452520180001</v>
      </c>
      <c r="G41" s="438">
        <v>5606</v>
      </c>
      <c r="H41" s="439">
        <v>63.922772399999999</v>
      </c>
      <c r="I41" s="438">
        <v>5604</v>
      </c>
      <c r="J41" s="439">
        <v>60.007339600000002</v>
      </c>
      <c r="K41" s="438">
        <v>79517</v>
      </c>
      <c r="L41" s="439">
        <v>820.050137135</v>
      </c>
      <c r="M41" s="438">
        <v>707</v>
      </c>
      <c r="N41" s="439">
        <v>1.414E-2</v>
      </c>
      <c r="O41" s="438">
        <v>0</v>
      </c>
      <c r="P41" s="439">
        <v>0</v>
      </c>
      <c r="Q41" s="438">
        <v>989</v>
      </c>
      <c r="R41" s="439">
        <v>4.9868323999999999</v>
      </c>
      <c r="S41" s="438">
        <v>5</v>
      </c>
      <c r="T41" s="439">
        <v>1.2E-2</v>
      </c>
      <c r="U41" s="438">
        <v>2787</v>
      </c>
      <c r="V41" s="439">
        <v>9.0025651</v>
      </c>
      <c r="W41" s="438">
        <v>12</v>
      </c>
      <c r="X41" s="439">
        <v>5.8590999999999997E-2</v>
      </c>
      <c r="Y41" s="438">
        <v>0</v>
      </c>
      <c r="Z41" s="439">
        <v>0</v>
      </c>
      <c r="AA41" s="438">
        <v>347938</v>
      </c>
      <c r="AB41" s="439">
        <v>4260.1608642369993</v>
      </c>
      <c r="AC41" s="438">
        <v>363</v>
      </c>
      <c r="AD41" s="439">
        <v>1.7640594999999999</v>
      </c>
      <c r="AE41" s="51"/>
      <c r="AF41" s="52"/>
      <c r="AG41" s="51"/>
      <c r="AH41" s="52"/>
      <c r="AI41" s="51"/>
      <c r="AJ41" s="52"/>
      <c r="AK41" s="51"/>
      <c r="AL41" s="52"/>
      <c r="AM41" s="51"/>
      <c r="AN41" s="52"/>
      <c r="AO41" s="51"/>
      <c r="AP41" s="52"/>
      <c r="AQ41" s="51"/>
      <c r="AR41" s="52"/>
      <c r="AS41" s="51"/>
      <c r="AT41" s="52"/>
      <c r="AU41" s="51"/>
      <c r="AV41" s="52"/>
      <c r="AW41" s="51"/>
      <c r="AX41" s="52"/>
      <c r="AY41" s="51"/>
      <c r="AZ41" s="52"/>
      <c r="BA41" s="51"/>
      <c r="BB41" s="52"/>
      <c r="BC41" s="53"/>
      <c r="BD41" s="54"/>
      <c r="BE41" s="51"/>
      <c r="BF41" s="52"/>
    </row>
    <row r="42" spans="1:67" x14ac:dyDescent="0.25">
      <c r="A42" s="529"/>
      <c r="B42" s="526"/>
      <c r="C42" s="440">
        <v>0.34498962458828875</v>
      </c>
      <c r="D42" s="440">
        <v>0.22110931126839189</v>
      </c>
      <c r="E42" s="440">
        <v>0.38132081002937307</v>
      </c>
      <c r="F42" s="440">
        <v>0.55400378700035435</v>
      </c>
      <c r="G42" s="440">
        <v>1.6112065942782909E-2</v>
      </c>
      <c r="H42" s="440">
        <v>1.5004779029969485E-2</v>
      </c>
      <c r="I42" s="440">
        <v>1.6106317792250344E-2</v>
      </c>
      <c r="J42" s="440">
        <v>1.4085698055147831E-2</v>
      </c>
      <c r="K42" s="440">
        <v>0.22853784294903115</v>
      </c>
      <c r="L42" s="440">
        <v>0.19249276336466983</v>
      </c>
      <c r="M42" s="440">
        <v>2.0319712132621328E-3</v>
      </c>
      <c r="N42" s="440">
        <v>3.3191234910169274E-6</v>
      </c>
      <c r="O42" s="440">
        <v>0</v>
      </c>
      <c r="P42" s="440">
        <v>0</v>
      </c>
      <c r="Q42" s="440">
        <v>2.8424604383539597E-3</v>
      </c>
      <c r="R42" s="440">
        <v>1.1705737315844641E-3</v>
      </c>
      <c r="S42" s="440">
        <v>1.4370376331415367E-5</v>
      </c>
      <c r="T42" s="440">
        <v>2.8167950418814098E-6</v>
      </c>
      <c r="U42" s="440">
        <v>8.0100477671309258E-3</v>
      </c>
      <c r="V42" s="440">
        <v>2.1131983948245513E-3</v>
      </c>
      <c r="W42" s="440">
        <v>3.4488903195396883E-5</v>
      </c>
      <c r="X42" s="440">
        <v>1.3753236524906139E-5</v>
      </c>
      <c r="Y42" s="440">
        <v>0</v>
      </c>
      <c r="Z42" s="440">
        <v>0</v>
      </c>
      <c r="AA42" s="440">
        <v>1.0000000000000002</v>
      </c>
      <c r="AB42" s="440">
        <v>1.0000000000000002</v>
      </c>
      <c r="AC42" s="440"/>
      <c r="AD42" s="440"/>
      <c r="AE42" s="382"/>
      <c r="AF42" s="42"/>
      <c r="AG42" s="42"/>
      <c r="AH42" s="42"/>
      <c r="AI42" s="42"/>
      <c r="AJ42" s="15"/>
      <c r="AK42" s="15"/>
      <c r="AL42" s="15"/>
      <c r="AM42" s="15"/>
      <c r="AN42" s="15"/>
      <c r="AO42" s="15"/>
      <c r="AP42" s="15"/>
      <c r="AQ42" s="15"/>
      <c r="AR42" s="15"/>
      <c r="AS42" s="15"/>
      <c r="AT42" s="15"/>
      <c r="AU42" s="15"/>
      <c r="AV42" s="15"/>
      <c r="AW42" s="15"/>
      <c r="AX42" s="15"/>
      <c r="AY42" s="15"/>
      <c r="AZ42" s="15"/>
      <c r="BA42" s="15"/>
      <c r="BB42" s="15"/>
      <c r="BC42" s="15"/>
      <c r="BD42" s="15"/>
      <c r="BE42" s="15"/>
      <c r="BF42" s="15"/>
      <c r="BG42" s="15"/>
      <c r="BH42" s="15"/>
      <c r="BI42" s="15"/>
      <c r="BJ42" s="15"/>
      <c r="BK42" s="15"/>
      <c r="BL42" s="15"/>
      <c r="BM42" s="15"/>
      <c r="BN42" s="15"/>
      <c r="BO42" s="15"/>
    </row>
    <row r="43" spans="1:67" x14ac:dyDescent="0.3">
      <c r="A43" s="527">
        <v>19</v>
      </c>
      <c r="B43" s="526" t="s">
        <v>18</v>
      </c>
      <c r="C43" s="438">
        <v>119194</v>
      </c>
      <c r="D43" s="439">
        <v>1884.7357004709979</v>
      </c>
      <c r="E43" s="438">
        <v>326849</v>
      </c>
      <c r="F43" s="439">
        <v>4986.5437743229795</v>
      </c>
      <c r="G43" s="438">
        <v>14551</v>
      </c>
      <c r="H43" s="439">
        <v>137.27782744899986</v>
      </c>
      <c r="I43" s="438">
        <v>127822</v>
      </c>
      <c r="J43" s="439">
        <v>403.88893913900034</v>
      </c>
      <c r="K43" s="438">
        <v>78613</v>
      </c>
      <c r="L43" s="439">
        <v>1656.9781160850007</v>
      </c>
      <c r="M43" s="438">
        <v>0</v>
      </c>
      <c r="N43" s="439">
        <v>0</v>
      </c>
      <c r="O43" s="438">
        <v>0</v>
      </c>
      <c r="P43" s="439">
        <v>0</v>
      </c>
      <c r="Q43" s="438">
        <v>1660</v>
      </c>
      <c r="R43" s="439">
        <v>5.4687905799999994</v>
      </c>
      <c r="S43" s="438">
        <v>2544</v>
      </c>
      <c r="T43" s="439">
        <v>46.02057692799999</v>
      </c>
      <c r="U43" s="438">
        <v>45418</v>
      </c>
      <c r="V43" s="439">
        <v>136.01023335700009</v>
      </c>
      <c r="W43" s="438">
        <v>0</v>
      </c>
      <c r="X43" s="439">
        <v>0</v>
      </c>
      <c r="Y43" s="438">
        <v>0</v>
      </c>
      <c r="Z43" s="439">
        <v>0</v>
      </c>
      <c r="AA43" s="438">
        <v>716651</v>
      </c>
      <c r="AB43" s="439">
        <v>9256.9239583319777</v>
      </c>
      <c r="AC43" s="438">
        <v>0</v>
      </c>
      <c r="AD43" s="439">
        <v>0</v>
      </c>
      <c r="AE43" s="51"/>
      <c r="AF43" s="52"/>
      <c r="AG43" s="51"/>
      <c r="AH43" s="52"/>
      <c r="AI43" s="51"/>
      <c r="AJ43" s="52"/>
      <c r="AK43" s="51"/>
      <c r="AL43" s="52"/>
      <c r="AM43" s="51"/>
      <c r="AN43" s="52"/>
      <c r="AO43" s="51"/>
      <c r="AP43" s="52"/>
      <c r="AQ43" s="51"/>
      <c r="AR43" s="52"/>
      <c r="AS43" s="51"/>
      <c r="AT43" s="52"/>
      <c r="AU43" s="51"/>
      <c r="AV43" s="52"/>
      <c r="AW43" s="51"/>
      <c r="AX43" s="52"/>
      <c r="AY43" s="51"/>
      <c r="AZ43" s="52"/>
      <c r="BA43" s="51"/>
      <c r="BB43" s="52"/>
      <c r="BC43" s="53"/>
      <c r="BD43" s="54"/>
      <c r="BE43" s="51"/>
      <c r="BF43" s="52"/>
    </row>
    <row r="44" spans="1:67" x14ac:dyDescent="0.25">
      <c r="A44" s="527"/>
      <c r="B44" s="526"/>
      <c r="C44" s="440">
        <v>0.16632084515335915</v>
      </c>
      <c r="D44" s="440">
        <v>0.20360280682381363</v>
      </c>
      <c r="E44" s="440">
        <v>0.4560783421777127</v>
      </c>
      <c r="F44" s="440">
        <v>0.53868259010971875</v>
      </c>
      <c r="G44" s="440">
        <v>2.0304164788718639E-2</v>
      </c>
      <c r="H44" s="440">
        <v>1.4829745611709249E-2</v>
      </c>
      <c r="I44" s="440">
        <v>0.17836017810621907</v>
      </c>
      <c r="J44" s="440">
        <v>4.3631009713055682E-2</v>
      </c>
      <c r="K44" s="440">
        <v>0.10969495612229663</v>
      </c>
      <c r="L44" s="440">
        <v>0.17899878226757895</v>
      </c>
      <c r="M44" s="440">
        <v>0</v>
      </c>
      <c r="N44" s="440">
        <v>0</v>
      </c>
      <c r="O44" s="440">
        <v>0</v>
      </c>
      <c r="P44" s="440">
        <v>0</v>
      </c>
      <c r="Q44" s="440">
        <v>2.3163297058121737E-3</v>
      </c>
      <c r="R44" s="440">
        <v>5.9077838433334513E-4</v>
      </c>
      <c r="S44" s="440">
        <v>3.5498450431241985E-3</v>
      </c>
      <c r="T44" s="440">
        <v>4.9714761766599322E-3</v>
      </c>
      <c r="U44" s="440">
        <v>6.3375338902757414E-2</v>
      </c>
      <c r="V44" s="440">
        <v>1.4692810913130589E-2</v>
      </c>
      <c r="W44" s="440">
        <v>0</v>
      </c>
      <c r="X44" s="440">
        <v>0</v>
      </c>
      <c r="Y44" s="440">
        <v>0</v>
      </c>
      <c r="Z44" s="440">
        <v>0</v>
      </c>
      <c r="AA44" s="440">
        <v>1</v>
      </c>
      <c r="AB44" s="440">
        <v>1</v>
      </c>
      <c r="AC44" s="440"/>
      <c r="AD44" s="440"/>
      <c r="AE44" s="382"/>
      <c r="AF44" s="42"/>
      <c r="AG44" s="42"/>
      <c r="AH44" s="42"/>
      <c r="AI44" s="42"/>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row>
    <row r="45" spans="1:67" x14ac:dyDescent="0.3">
      <c r="A45" s="529">
        <v>20</v>
      </c>
      <c r="B45" s="526" t="s">
        <v>19</v>
      </c>
      <c r="C45" s="438">
        <v>23058</v>
      </c>
      <c r="D45" s="439">
        <v>245.64589467799996</v>
      </c>
      <c r="E45" s="438">
        <v>188587</v>
      </c>
      <c r="F45" s="439">
        <v>1539.8532869779999</v>
      </c>
      <c r="G45" s="438">
        <v>5363</v>
      </c>
      <c r="H45" s="439">
        <v>26.430529985999989</v>
      </c>
      <c r="I45" s="438">
        <v>26846</v>
      </c>
      <c r="J45" s="439">
        <v>92.969784047000104</v>
      </c>
      <c r="K45" s="438">
        <v>36162</v>
      </c>
      <c r="L45" s="439">
        <v>463.1230791109997</v>
      </c>
      <c r="M45" s="438">
        <v>0</v>
      </c>
      <c r="N45" s="439">
        <v>0</v>
      </c>
      <c r="O45" s="438">
        <v>0</v>
      </c>
      <c r="P45" s="439">
        <v>0</v>
      </c>
      <c r="Q45" s="438">
        <v>50</v>
      </c>
      <c r="R45" s="439">
        <v>0.42644364200000007</v>
      </c>
      <c r="S45" s="438">
        <v>4079</v>
      </c>
      <c r="T45" s="439">
        <v>30.249368749999995</v>
      </c>
      <c r="U45" s="438">
        <v>445</v>
      </c>
      <c r="V45" s="439">
        <v>1.1840778890000003</v>
      </c>
      <c r="W45" s="438">
        <v>8</v>
      </c>
      <c r="X45" s="439">
        <v>5.7200000000000001E-2</v>
      </c>
      <c r="Y45" s="438">
        <v>0</v>
      </c>
      <c r="Z45" s="439">
        <v>0.01</v>
      </c>
      <c r="AA45" s="438">
        <v>284598</v>
      </c>
      <c r="AB45" s="439">
        <v>2399.9496650809997</v>
      </c>
      <c r="AC45" s="438">
        <v>0</v>
      </c>
      <c r="AD45" s="439">
        <v>0.01</v>
      </c>
      <c r="AE45" s="51"/>
      <c r="AF45" s="52"/>
      <c r="AG45" s="51"/>
      <c r="AH45" s="52"/>
      <c r="AI45" s="51"/>
      <c r="AJ45" s="52"/>
      <c r="AK45" s="51"/>
      <c r="AL45" s="52"/>
      <c r="AM45" s="51"/>
      <c r="AN45" s="52"/>
      <c r="AO45" s="51"/>
      <c r="AP45" s="52"/>
      <c r="AQ45" s="51"/>
      <c r="AR45" s="52"/>
      <c r="AS45" s="51"/>
      <c r="AT45" s="52"/>
      <c r="AU45" s="51"/>
      <c r="AV45" s="52"/>
      <c r="AW45" s="51"/>
      <c r="AX45" s="52"/>
      <c r="AY45" s="51"/>
      <c r="AZ45" s="52"/>
      <c r="BA45" s="51"/>
      <c r="BB45" s="52"/>
      <c r="BC45" s="53"/>
      <c r="BD45" s="54"/>
      <c r="BE45" s="51"/>
      <c r="BF45" s="52"/>
    </row>
    <row r="46" spans="1:67" x14ac:dyDescent="0.25">
      <c r="A46" s="529"/>
      <c r="B46" s="526"/>
      <c r="C46" s="440">
        <v>8.1019543355891468E-2</v>
      </c>
      <c r="D46" s="440">
        <v>0.10235460278693356</v>
      </c>
      <c r="E46" s="440">
        <v>0.66264344795114516</v>
      </c>
      <c r="F46" s="440">
        <v>0.64161899284084734</v>
      </c>
      <c r="G46" s="440">
        <v>1.8844123992438459E-2</v>
      </c>
      <c r="H46" s="440">
        <v>1.1012951800848682E-2</v>
      </c>
      <c r="I46" s="440">
        <v>9.4329545534402912E-2</v>
      </c>
      <c r="J46" s="440">
        <v>3.8738222471787681E-2</v>
      </c>
      <c r="K46" s="440">
        <v>0.12706343684776422</v>
      </c>
      <c r="L46" s="440">
        <v>0.19297199680867849</v>
      </c>
      <c r="M46" s="440">
        <v>0</v>
      </c>
      <c r="N46" s="440">
        <v>0</v>
      </c>
      <c r="O46" s="440">
        <v>0</v>
      </c>
      <c r="P46" s="440">
        <v>0</v>
      </c>
      <c r="Q46" s="440">
        <v>1.7568640679133373E-4</v>
      </c>
      <c r="R46" s="440">
        <v>1.7768857747506439E-4</v>
      </c>
      <c r="S46" s="440">
        <v>1.4332497066037007E-2</v>
      </c>
      <c r="T46" s="440">
        <v>1.2604167991572882E-2</v>
      </c>
      <c r="U46" s="440">
        <v>1.5636090204428704E-3</v>
      </c>
      <c r="V46" s="440">
        <v>4.933761346032384E-4</v>
      </c>
      <c r="W46" s="440">
        <v>2.81098250866134E-5</v>
      </c>
      <c r="X46" s="440">
        <v>2.3833833197526442E-5</v>
      </c>
      <c r="Y46" s="440">
        <v>0</v>
      </c>
      <c r="Z46" s="440">
        <v>4.1667540555116159E-6</v>
      </c>
      <c r="AA46" s="440">
        <v>1</v>
      </c>
      <c r="AB46" s="440">
        <v>0.99999999999999989</v>
      </c>
      <c r="AC46" s="440"/>
      <c r="AD46" s="440"/>
      <c r="AE46" s="382"/>
      <c r="AF46" s="42"/>
      <c r="AG46" s="42"/>
      <c r="AH46" s="42"/>
      <c r="AI46" s="42"/>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row>
    <row r="47" spans="1:67" s="22" customFormat="1" x14ac:dyDescent="0.3">
      <c r="A47" s="527">
        <v>21</v>
      </c>
      <c r="B47" s="526" t="s">
        <v>20</v>
      </c>
      <c r="C47" s="438">
        <v>16733</v>
      </c>
      <c r="D47" s="439">
        <v>90.822747334000724</v>
      </c>
      <c r="E47" s="438">
        <v>97</v>
      </c>
      <c r="F47" s="439">
        <v>0.53338920000000001</v>
      </c>
      <c r="G47" s="438">
        <v>1030</v>
      </c>
      <c r="H47" s="439">
        <v>7.4748862999999997</v>
      </c>
      <c r="I47" s="438">
        <v>2465</v>
      </c>
      <c r="J47" s="439">
        <v>18.836931027000002</v>
      </c>
      <c r="K47" s="438">
        <v>18160</v>
      </c>
      <c r="L47" s="439">
        <v>71.59236904200047</v>
      </c>
      <c r="M47" s="438">
        <v>0</v>
      </c>
      <c r="N47" s="439">
        <v>0</v>
      </c>
      <c r="O47" s="438">
        <v>0</v>
      </c>
      <c r="P47" s="439">
        <v>0</v>
      </c>
      <c r="Q47" s="438">
        <v>187</v>
      </c>
      <c r="R47" s="439">
        <v>0.93801089999999998</v>
      </c>
      <c r="S47" s="438">
        <v>0</v>
      </c>
      <c r="T47" s="439">
        <v>0</v>
      </c>
      <c r="U47" s="438">
        <v>0</v>
      </c>
      <c r="V47" s="439">
        <v>0</v>
      </c>
      <c r="W47" s="438">
        <v>0</v>
      </c>
      <c r="X47" s="439">
        <v>0</v>
      </c>
      <c r="Y47" s="438">
        <v>0</v>
      </c>
      <c r="Z47" s="439">
        <v>0</v>
      </c>
      <c r="AA47" s="438">
        <v>38672</v>
      </c>
      <c r="AB47" s="439">
        <v>190.19833380300119</v>
      </c>
      <c r="AC47" s="438">
        <v>0</v>
      </c>
      <c r="AD47" s="439">
        <v>0</v>
      </c>
      <c r="AE47" s="51"/>
      <c r="AF47" s="52"/>
      <c r="AG47" s="51"/>
      <c r="AH47" s="52"/>
      <c r="AI47" s="51"/>
      <c r="AJ47" s="52"/>
      <c r="AK47" s="51"/>
      <c r="AL47" s="52"/>
      <c r="AM47" s="51"/>
      <c r="AN47" s="52"/>
      <c r="AO47" s="51"/>
      <c r="AP47" s="52"/>
      <c r="AQ47" s="51"/>
      <c r="AR47" s="52"/>
      <c r="AS47" s="51"/>
      <c r="AT47" s="52"/>
      <c r="AU47" s="51"/>
      <c r="AV47" s="52"/>
      <c r="AW47" s="51"/>
      <c r="AX47" s="52"/>
      <c r="AY47" s="51"/>
      <c r="AZ47" s="52"/>
      <c r="BA47" s="51"/>
      <c r="BB47" s="52"/>
      <c r="BC47" s="53"/>
      <c r="BD47" s="54"/>
      <c r="BE47" s="51"/>
      <c r="BF47" s="52"/>
    </row>
    <row r="48" spans="1:67" x14ac:dyDescent="0.25">
      <c r="A48" s="527"/>
      <c r="B48" s="526"/>
      <c r="C48" s="440">
        <v>0.43269031857674806</v>
      </c>
      <c r="D48" s="440">
        <v>0.47751599878929962</v>
      </c>
      <c r="E48" s="440">
        <v>2.5082747207281755E-3</v>
      </c>
      <c r="F48" s="440">
        <v>2.8043841885200759E-3</v>
      </c>
      <c r="G48" s="440">
        <v>2.6634257343814645E-2</v>
      </c>
      <c r="H48" s="440">
        <v>3.9300482557024646E-2</v>
      </c>
      <c r="I48" s="440">
        <v>6.3741208109226316E-2</v>
      </c>
      <c r="J48" s="440">
        <v>9.9038359854984021E-2</v>
      </c>
      <c r="K48" s="440">
        <v>0.4695904013239553</v>
      </c>
      <c r="L48" s="440">
        <v>0.37640902320496983</v>
      </c>
      <c r="M48" s="440">
        <v>0</v>
      </c>
      <c r="N48" s="440">
        <v>0</v>
      </c>
      <c r="O48" s="440">
        <v>0</v>
      </c>
      <c r="P48" s="440">
        <v>0</v>
      </c>
      <c r="Q48" s="440">
        <v>4.8355399255275138E-3</v>
      </c>
      <c r="R48" s="440">
        <v>4.9317514052018415E-3</v>
      </c>
      <c r="S48" s="440">
        <v>0</v>
      </c>
      <c r="T48" s="440">
        <v>0</v>
      </c>
      <c r="U48" s="440">
        <v>0</v>
      </c>
      <c r="V48" s="440">
        <v>0</v>
      </c>
      <c r="W48" s="440">
        <v>0</v>
      </c>
      <c r="X48" s="440">
        <v>0</v>
      </c>
      <c r="Y48" s="440">
        <v>0</v>
      </c>
      <c r="Z48" s="440">
        <v>0</v>
      </c>
      <c r="AA48" s="440">
        <v>1</v>
      </c>
      <c r="AB48" s="440">
        <v>1</v>
      </c>
      <c r="AC48" s="440"/>
      <c r="AD48" s="440"/>
      <c r="AE48" s="382"/>
      <c r="AF48" s="42"/>
      <c r="AG48" s="42"/>
      <c r="AH48" s="42"/>
      <c r="AI48" s="42"/>
      <c r="AJ48" s="15"/>
      <c r="AK48" s="15"/>
      <c r="AL48" s="15"/>
      <c r="AM48" s="15"/>
      <c r="AN48" s="15"/>
      <c r="AO48" s="15"/>
      <c r="AP48" s="15"/>
      <c r="AQ48" s="15"/>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row>
    <row r="49" spans="1:67" x14ac:dyDescent="0.3">
      <c r="A49" s="529">
        <v>22</v>
      </c>
      <c r="B49" s="526" t="s">
        <v>21</v>
      </c>
      <c r="C49" s="438">
        <v>47963</v>
      </c>
      <c r="D49" s="439">
        <v>348.3742867319948</v>
      </c>
      <c r="E49" s="438">
        <v>7938</v>
      </c>
      <c r="F49" s="439">
        <v>30.802120854000005</v>
      </c>
      <c r="G49" s="438">
        <v>24728</v>
      </c>
      <c r="H49" s="439">
        <v>88.598913517999918</v>
      </c>
      <c r="I49" s="438">
        <v>5258</v>
      </c>
      <c r="J49" s="439">
        <v>28.320298953999998</v>
      </c>
      <c r="K49" s="438">
        <v>94848</v>
      </c>
      <c r="L49" s="439">
        <v>639.10634720299129</v>
      </c>
      <c r="M49" s="438">
        <v>0</v>
      </c>
      <c r="N49" s="439">
        <v>0</v>
      </c>
      <c r="O49" s="438">
        <v>0</v>
      </c>
      <c r="P49" s="439">
        <v>0</v>
      </c>
      <c r="Q49" s="438">
        <v>0</v>
      </c>
      <c r="R49" s="439">
        <v>0</v>
      </c>
      <c r="S49" s="438">
        <v>0</v>
      </c>
      <c r="T49" s="439">
        <v>0</v>
      </c>
      <c r="U49" s="438">
        <v>0</v>
      </c>
      <c r="V49" s="439">
        <v>0</v>
      </c>
      <c r="W49" s="438">
        <v>0</v>
      </c>
      <c r="X49" s="439">
        <v>0</v>
      </c>
      <c r="Y49" s="438">
        <v>0</v>
      </c>
      <c r="Z49" s="439">
        <v>0</v>
      </c>
      <c r="AA49" s="438">
        <v>180735</v>
      </c>
      <c r="AB49" s="439">
        <v>1135.2019672609861</v>
      </c>
      <c r="AC49" s="438">
        <v>249</v>
      </c>
      <c r="AD49" s="439">
        <v>1.0175667799999999</v>
      </c>
      <c r="AE49" s="51"/>
      <c r="AF49" s="52"/>
      <c r="AG49" s="51"/>
      <c r="AH49" s="52"/>
      <c r="AI49" s="51"/>
      <c r="AJ49" s="52"/>
      <c r="AK49" s="51"/>
      <c r="AL49" s="52"/>
      <c r="AM49" s="51"/>
      <c r="AN49" s="52"/>
      <c r="AO49" s="51"/>
      <c r="AP49" s="52"/>
      <c r="AQ49" s="51"/>
      <c r="AR49" s="52"/>
      <c r="AS49" s="51"/>
      <c r="AT49" s="52"/>
      <c r="AU49" s="51"/>
      <c r="AV49" s="52"/>
      <c r="AW49" s="51"/>
      <c r="AX49" s="52"/>
      <c r="AY49" s="51"/>
      <c r="AZ49" s="52"/>
      <c r="BA49" s="51"/>
      <c r="BB49" s="52"/>
      <c r="BC49" s="53"/>
      <c r="BD49" s="54"/>
      <c r="BE49" s="51"/>
      <c r="BF49" s="52"/>
    </row>
    <row r="50" spans="1:67" x14ac:dyDescent="0.25">
      <c r="A50" s="529"/>
      <c r="B50" s="526"/>
      <c r="C50" s="440">
        <v>0.26537748637507952</v>
      </c>
      <c r="D50" s="440">
        <v>0.3068830893348008</v>
      </c>
      <c r="E50" s="440">
        <v>4.392065731595983E-2</v>
      </c>
      <c r="F50" s="440">
        <v>2.7133604188794111E-2</v>
      </c>
      <c r="G50" s="440">
        <v>0.13681909978698095</v>
      </c>
      <c r="H50" s="440">
        <v>7.8046828734600657E-2</v>
      </c>
      <c r="I50" s="440">
        <v>2.9092317481395413E-2</v>
      </c>
      <c r="J50" s="440">
        <v>2.4947365993675277E-2</v>
      </c>
      <c r="K50" s="440">
        <v>0.52479043904058431</v>
      </c>
      <c r="L50" s="440">
        <v>0.56298911174812916</v>
      </c>
      <c r="M50" s="440">
        <v>0</v>
      </c>
      <c r="N50" s="440">
        <v>0</v>
      </c>
      <c r="O50" s="440">
        <v>0</v>
      </c>
      <c r="P50" s="440">
        <v>0</v>
      </c>
      <c r="Q50" s="440">
        <v>0</v>
      </c>
      <c r="R50" s="440">
        <v>0</v>
      </c>
      <c r="S50" s="440">
        <v>0</v>
      </c>
      <c r="T50" s="440">
        <v>0</v>
      </c>
      <c r="U50" s="440">
        <v>0</v>
      </c>
      <c r="V50" s="440">
        <v>0</v>
      </c>
      <c r="W50" s="440">
        <v>0</v>
      </c>
      <c r="X50" s="440">
        <v>0</v>
      </c>
      <c r="Y50" s="440">
        <v>0</v>
      </c>
      <c r="Z50" s="440">
        <v>0</v>
      </c>
      <c r="AA50" s="440">
        <v>1</v>
      </c>
      <c r="AB50" s="440">
        <v>1</v>
      </c>
      <c r="AC50" s="440"/>
      <c r="AD50" s="440"/>
      <c r="AE50" s="382"/>
      <c r="AF50" s="42"/>
      <c r="AG50" s="42"/>
      <c r="AH50" s="42"/>
      <c r="AI50" s="42"/>
      <c r="AJ50" s="15"/>
      <c r="AK50" s="15"/>
      <c r="AL50" s="15"/>
      <c r="AM50" s="15"/>
      <c r="AN50" s="15"/>
      <c r="AO50" s="15"/>
      <c r="AP50" s="15"/>
      <c r="AQ50" s="15"/>
      <c r="AR50" s="15"/>
      <c r="AS50" s="15"/>
      <c r="AT50" s="15"/>
      <c r="AU50" s="15"/>
      <c r="AV50" s="15"/>
      <c r="AW50" s="15"/>
      <c r="AX50" s="15"/>
      <c r="AY50" s="15"/>
      <c r="AZ50" s="15"/>
      <c r="BA50" s="15"/>
      <c r="BB50" s="15"/>
      <c r="BC50" s="15"/>
      <c r="BD50" s="15"/>
      <c r="BE50" s="15"/>
      <c r="BF50" s="15"/>
      <c r="BG50" s="15"/>
      <c r="BH50" s="15"/>
      <c r="BI50" s="15"/>
      <c r="BJ50" s="15"/>
      <c r="BK50" s="15"/>
      <c r="BL50" s="15"/>
      <c r="BM50" s="15"/>
      <c r="BN50" s="15"/>
      <c r="BO50" s="15"/>
    </row>
    <row r="51" spans="1:67" x14ac:dyDescent="0.3">
      <c r="A51" s="527">
        <v>23</v>
      </c>
      <c r="B51" s="526" t="s">
        <v>22</v>
      </c>
      <c r="C51" s="438"/>
      <c r="D51" s="439"/>
      <c r="E51" s="438"/>
      <c r="F51" s="439"/>
      <c r="G51" s="438"/>
      <c r="H51" s="439"/>
      <c r="I51" s="438"/>
      <c r="J51" s="439"/>
      <c r="K51" s="438"/>
      <c r="L51" s="439"/>
      <c r="M51" s="438"/>
      <c r="N51" s="439"/>
      <c r="O51" s="438"/>
      <c r="P51" s="439"/>
      <c r="Q51" s="438"/>
      <c r="R51" s="439"/>
      <c r="S51" s="438"/>
      <c r="T51" s="439"/>
      <c r="U51" s="438"/>
      <c r="V51" s="439"/>
      <c r="W51" s="438"/>
      <c r="X51" s="439"/>
      <c r="Y51" s="438"/>
      <c r="Z51" s="439"/>
      <c r="AA51" s="438"/>
      <c r="AB51" s="439"/>
      <c r="AC51" s="438"/>
      <c r="AD51" s="439"/>
      <c r="AE51" s="51"/>
      <c r="AF51" s="52"/>
      <c r="AG51" s="51"/>
      <c r="AH51" s="52"/>
      <c r="AI51" s="51"/>
      <c r="AJ51" s="52"/>
      <c r="AK51" s="51"/>
      <c r="AL51" s="52"/>
      <c r="AM51" s="51"/>
      <c r="AN51" s="52"/>
      <c r="AO51" s="51"/>
      <c r="AP51" s="52"/>
      <c r="AQ51" s="51"/>
      <c r="AR51" s="52"/>
      <c r="AS51" s="51"/>
      <c r="AT51" s="52"/>
      <c r="AU51" s="51"/>
      <c r="AV51" s="52"/>
      <c r="AW51" s="51"/>
      <c r="AX51" s="52"/>
      <c r="AY51" s="51"/>
      <c r="AZ51" s="52"/>
      <c r="BA51" s="51"/>
      <c r="BB51" s="52"/>
      <c r="BC51" s="53"/>
      <c r="BD51" s="54"/>
      <c r="BE51" s="51"/>
      <c r="BF51" s="52"/>
    </row>
    <row r="52" spans="1:67" x14ac:dyDescent="0.25">
      <c r="A52" s="527"/>
      <c r="B52" s="526"/>
      <c r="C52" s="440"/>
      <c r="D52" s="440"/>
      <c r="E52" s="440"/>
      <c r="F52" s="440"/>
      <c r="G52" s="440"/>
      <c r="H52" s="440"/>
      <c r="I52" s="440"/>
      <c r="J52" s="440"/>
      <c r="K52" s="440"/>
      <c r="L52" s="440"/>
      <c r="M52" s="440"/>
      <c r="N52" s="440"/>
      <c r="O52" s="440"/>
      <c r="P52" s="440"/>
      <c r="Q52" s="440"/>
      <c r="R52" s="440"/>
      <c r="S52" s="440"/>
      <c r="T52" s="440"/>
      <c r="U52" s="440"/>
      <c r="V52" s="440"/>
      <c r="W52" s="440"/>
      <c r="X52" s="440"/>
      <c r="Y52" s="440"/>
      <c r="Z52" s="440"/>
      <c r="AA52" s="440"/>
      <c r="AB52" s="440"/>
      <c r="AC52" s="440"/>
      <c r="AD52" s="440"/>
      <c r="AE52" s="382"/>
      <c r="AF52" s="42"/>
      <c r="AG52" s="42"/>
      <c r="AH52" s="42"/>
      <c r="AI52" s="42"/>
      <c r="AJ52" s="15"/>
      <c r="AK52" s="15"/>
      <c r="AL52" s="15"/>
      <c r="AM52" s="15"/>
      <c r="AN52" s="15"/>
      <c r="AO52" s="15"/>
      <c r="AP52" s="15"/>
      <c r="AQ52" s="15"/>
      <c r="AR52" s="15"/>
      <c r="AS52" s="15"/>
      <c r="AT52" s="15"/>
      <c r="AU52" s="15"/>
      <c r="AV52" s="15"/>
      <c r="AW52" s="15"/>
      <c r="AX52" s="15"/>
      <c r="AY52" s="15"/>
      <c r="AZ52" s="15"/>
      <c r="BA52" s="15"/>
      <c r="BB52" s="15"/>
      <c r="BC52" s="15"/>
      <c r="BD52" s="15"/>
      <c r="BE52" s="15"/>
      <c r="BF52" s="15"/>
      <c r="BG52" s="15"/>
      <c r="BH52" s="15"/>
      <c r="BI52" s="15"/>
      <c r="BJ52" s="15"/>
      <c r="BK52" s="15"/>
      <c r="BL52" s="15"/>
      <c r="BM52" s="15"/>
      <c r="BN52" s="15"/>
      <c r="BO52" s="15"/>
    </row>
    <row r="53" spans="1:67" x14ac:dyDescent="0.3">
      <c r="A53" s="529">
        <v>24</v>
      </c>
      <c r="B53" s="526" t="s">
        <v>23</v>
      </c>
      <c r="C53" s="438">
        <v>790576</v>
      </c>
      <c r="D53" s="439">
        <v>5539.6972881270003</v>
      </c>
      <c r="E53" s="438">
        <v>1303144</v>
      </c>
      <c r="F53" s="439">
        <v>15288.203219076053</v>
      </c>
      <c r="G53" s="438">
        <v>126708</v>
      </c>
      <c r="H53" s="439">
        <v>627.52555166399736</v>
      </c>
      <c r="I53" s="438">
        <v>1776</v>
      </c>
      <c r="J53" s="439">
        <v>8.2472542659999917</v>
      </c>
      <c r="K53" s="438">
        <v>27676</v>
      </c>
      <c r="L53" s="439">
        <v>2315.4887479529989</v>
      </c>
      <c r="M53" s="438">
        <v>0</v>
      </c>
      <c r="N53" s="439">
        <v>0</v>
      </c>
      <c r="O53" s="438">
        <v>3</v>
      </c>
      <c r="P53" s="439">
        <v>6.4219700000000017E-4</v>
      </c>
      <c r="Q53" s="438">
        <v>0</v>
      </c>
      <c r="R53" s="439">
        <v>2.0844119999999999E-3</v>
      </c>
      <c r="S53" s="438">
        <v>5</v>
      </c>
      <c r="T53" s="439">
        <v>4.4999999999999998E-2</v>
      </c>
      <c r="U53" s="438">
        <v>9191</v>
      </c>
      <c r="V53" s="439">
        <v>50.915598604999929</v>
      </c>
      <c r="W53" s="438">
        <v>2039</v>
      </c>
      <c r="X53" s="439">
        <v>2.3410452849999994</v>
      </c>
      <c r="Y53" s="438">
        <v>0</v>
      </c>
      <c r="Z53" s="439">
        <v>0</v>
      </c>
      <c r="AA53" s="438">
        <v>2261118</v>
      </c>
      <c r="AB53" s="439">
        <v>23832.466431585046</v>
      </c>
      <c r="AC53" s="438">
        <v>0</v>
      </c>
      <c r="AD53" s="439">
        <v>0</v>
      </c>
      <c r="AE53" s="51"/>
      <c r="AF53" s="52"/>
      <c r="AG53" s="51"/>
      <c r="AH53" s="52"/>
      <c r="AI53" s="51"/>
      <c r="AJ53" s="52"/>
      <c r="AK53" s="51"/>
      <c r="AL53" s="52"/>
      <c r="AM53" s="51"/>
      <c r="AN53" s="52"/>
      <c r="AO53" s="51"/>
      <c r="AP53" s="52"/>
      <c r="AQ53" s="51"/>
      <c r="AR53" s="52"/>
      <c r="AS53" s="51"/>
      <c r="AT53" s="52"/>
      <c r="AU53" s="51"/>
      <c r="AV53" s="52"/>
      <c r="AW53" s="51"/>
      <c r="AX53" s="52"/>
      <c r="AY53" s="51"/>
      <c r="AZ53" s="52"/>
      <c r="BA53" s="51"/>
      <c r="BB53" s="52"/>
      <c r="BC53" s="53"/>
      <c r="BD53" s="54"/>
      <c r="BE53" s="51"/>
      <c r="BF53" s="52"/>
    </row>
    <row r="54" spans="1:67" x14ac:dyDescent="0.25">
      <c r="A54" s="529"/>
      <c r="B54" s="526"/>
      <c r="C54" s="440">
        <v>0.34963942615997928</v>
      </c>
      <c r="D54" s="440">
        <v>0.232443306026659</v>
      </c>
      <c r="E54" s="440">
        <v>0.57632728588247051</v>
      </c>
      <c r="F54" s="440">
        <v>0.64148640523477984</v>
      </c>
      <c r="G54" s="440">
        <v>5.6037765388626336E-2</v>
      </c>
      <c r="H54" s="440">
        <v>2.6330701166218405E-2</v>
      </c>
      <c r="I54" s="440">
        <v>7.8545215243078865E-4</v>
      </c>
      <c r="J54" s="440">
        <v>3.4605122762577137E-4</v>
      </c>
      <c r="K54" s="440">
        <v>1.2239962708713123E-2</v>
      </c>
      <c r="L54" s="440">
        <v>9.7156907976771276E-2</v>
      </c>
      <c r="M54" s="440">
        <v>0</v>
      </c>
      <c r="N54" s="440">
        <v>0</v>
      </c>
      <c r="O54" s="440">
        <v>1.3267772845114674E-6</v>
      </c>
      <c r="P54" s="440">
        <v>2.6946308802889985E-8</v>
      </c>
      <c r="Q54" s="440">
        <v>0</v>
      </c>
      <c r="R54" s="440">
        <v>8.7461027417520642E-8</v>
      </c>
      <c r="S54" s="440">
        <v>2.2112954741857791E-6</v>
      </c>
      <c r="T54" s="440">
        <v>1.888180567847637E-6</v>
      </c>
      <c r="U54" s="440">
        <v>4.0648033406482991E-3</v>
      </c>
      <c r="V54" s="440">
        <v>2.1363965308064696E-3</v>
      </c>
      <c r="W54" s="440">
        <v>9.017662943729606E-4</v>
      </c>
      <c r="X54" s="440">
        <v>9.8229249235296271E-5</v>
      </c>
      <c r="Y54" s="440">
        <v>0</v>
      </c>
      <c r="Z54" s="440">
        <v>0</v>
      </c>
      <c r="AA54" s="440">
        <v>0.99999999999999989</v>
      </c>
      <c r="AB54" s="440">
        <v>1</v>
      </c>
      <c r="AC54" s="440"/>
      <c r="AD54" s="440"/>
      <c r="AE54" s="382"/>
      <c r="AF54" s="42"/>
      <c r="AG54" s="42"/>
      <c r="AH54" s="42"/>
      <c r="AI54" s="42"/>
      <c r="AJ54" s="15"/>
      <c r="AK54" s="15"/>
      <c r="AL54" s="15"/>
      <c r="AM54" s="15"/>
      <c r="AN54" s="15"/>
      <c r="AO54" s="15"/>
      <c r="AP54" s="15"/>
      <c r="AQ54" s="15"/>
      <c r="AR54" s="15"/>
      <c r="AS54" s="15"/>
      <c r="AT54" s="15"/>
      <c r="AU54" s="15"/>
      <c r="AV54" s="15"/>
      <c r="AW54" s="15"/>
      <c r="AX54" s="15"/>
      <c r="AY54" s="15"/>
      <c r="AZ54" s="15"/>
      <c r="BA54" s="15"/>
      <c r="BB54" s="15"/>
      <c r="BC54" s="15"/>
      <c r="BD54" s="15"/>
      <c r="BE54" s="15"/>
      <c r="BF54" s="15"/>
      <c r="BG54" s="15"/>
      <c r="BH54" s="15"/>
      <c r="BI54" s="15"/>
      <c r="BJ54" s="15"/>
      <c r="BK54" s="15"/>
      <c r="BL54" s="15"/>
      <c r="BM54" s="15"/>
      <c r="BN54" s="15"/>
      <c r="BO54" s="15"/>
    </row>
    <row r="55" spans="1:67" x14ac:dyDescent="0.3">
      <c r="A55" s="527">
        <v>25</v>
      </c>
      <c r="B55" s="526" t="s">
        <v>24</v>
      </c>
      <c r="C55" s="438">
        <v>3222</v>
      </c>
      <c r="D55" s="439">
        <v>29.188215966999994</v>
      </c>
      <c r="E55" s="438">
        <v>1102</v>
      </c>
      <c r="F55" s="439">
        <v>2.8870868999999999</v>
      </c>
      <c r="G55" s="438">
        <v>289836</v>
      </c>
      <c r="H55" s="439">
        <v>364.66045320399974</v>
      </c>
      <c r="I55" s="438">
        <v>38442</v>
      </c>
      <c r="J55" s="439">
        <v>130.65018317499946</v>
      </c>
      <c r="K55" s="438">
        <v>102537</v>
      </c>
      <c r="L55" s="439">
        <v>392.97204746700129</v>
      </c>
      <c r="M55" s="438">
        <v>0</v>
      </c>
      <c r="N55" s="439">
        <v>0</v>
      </c>
      <c r="O55" s="438">
        <v>0</v>
      </c>
      <c r="P55" s="439">
        <v>0</v>
      </c>
      <c r="Q55" s="438">
        <v>-3</v>
      </c>
      <c r="R55" s="439">
        <v>-2.96644E-2</v>
      </c>
      <c r="S55" s="438">
        <v>1318</v>
      </c>
      <c r="T55" s="439">
        <v>8.8636560000000006</v>
      </c>
      <c r="U55" s="438">
        <v>10276</v>
      </c>
      <c r="V55" s="439">
        <v>9.0799133249996853</v>
      </c>
      <c r="W55" s="438">
        <v>0</v>
      </c>
      <c r="X55" s="439">
        <v>0</v>
      </c>
      <c r="Y55" s="438">
        <v>0</v>
      </c>
      <c r="Z55" s="439">
        <v>0</v>
      </c>
      <c r="AA55" s="438">
        <v>446730</v>
      </c>
      <c r="AB55" s="439">
        <v>938.27189163800017</v>
      </c>
      <c r="AC55" s="438">
        <v>0</v>
      </c>
      <c r="AD55" s="439">
        <v>0</v>
      </c>
      <c r="AE55" s="51"/>
      <c r="AF55" s="52"/>
      <c r="AG55" s="51"/>
      <c r="AH55" s="52"/>
      <c r="AI55" s="51"/>
      <c r="AJ55" s="52"/>
      <c r="AK55" s="51"/>
      <c r="AL55" s="52"/>
      <c r="AM55" s="51"/>
      <c r="AN55" s="52"/>
      <c r="AO55" s="51"/>
      <c r="AP55" s="52"/>
      <c r="AQ55" s="51"/>
      <c r="AR55" s="52"/>
      <c r="AS55" s="51"/>
      <c r="AT55" s="52"/>
      <c r="AU55" s="51"/>
      <c r="AV55" s="52"/>
      <c r="AW55" s="51"/>
      <c r="AX55" s="52"/>
      <c r="AY55" s="51"/>
      <c r="AZ55" s="52"/>
      <c r="BA55" s="51"/>
      <c r="BB55" s="52"/>
      <c r="BC55" s="53"/>
      <c r="BD55" s="54"/>
      <c r="BE55" s="51"/>
      <c r="BF55" s="52"/>
    </row>
    <row r="56" spans="1:67" x14ac:dyDescent="0.25">
      <c r="A56" s="527"/>
      <c r="B56" s="526"/>
      <c r="C56" s="440">
        <v>7.2124101806460275E-3</v>
      </c>
      <c r="D56" s="440">
        <v>3.1108483827693371E-2</v>
      </c>
      <c r="E56" s="440">
        <v>2.4668144069124529E-3</v>
      </c>
      <c r="F56" s="440">
        <v>3.0770258874107705E-3</v>
      </c>
      <c r="G56" s="440">
        <v>0.64879457390370021</v>
      </c>
      <c r="H56" s="440">
        <v>0.38865115373688652</v>
      </c>
      <c r="I56" s="440">
        <v>8.6051977704653823E-2</v>
      </c>
      <c r="J56" s="440">
        <v>0.13924554741474268</v>
      </c>
      <c r="K56" s="440">
        <v>0.22952790276005641</v>
      </c>
      <c r="L56" s="440">
        <v>0.41882534366553953</v>
      </c>
      <c r="M56" s="440">
        <v>0</v>
      </c>
      <c r="N56" s="440">
        <v>0</v>
      </c>
      <c r="O56" s="440">
        <v>0</v>
      </c>
      <c r="P56" s="440">
        <v>0</v>
      </c>
      <c r="Q56" s="440">
        <v>-6.7154657175475123E-6</v>
      </c>
      <c r="R56" s="440">
        <v>-3.1615995602525188E-5</v>
      </c>
      <c r="S56" s="440">
        <v>2.9503279385758737E-3</v>
      </c>
      <c r="T56" s="440">
        <v>9.44678837658257E-3</v>
      </c>
      <c r="U56" s="440">
        <v>2.3002708571172745E-2</v>
      </c>
      <c r="V56" s="440">
        <v>9.6772730867470732E-3</v>
      </c>
      <c r="W56" s="440">
        <v>0</v>
      </c>
      <c r="X56" s="440">
        <v>0</v>
      </c>
      <c r="Y56" s="440">
        <v>0</v>
      </c>
      <c r="Z56" s="440">
        <v>0</v>
      </c>
      <c r="AA56" s="440">
        <v>0.99999999999999989</v>
      </c>
      <c r="AB56" s="440">
        <v>1</v>
      </c>
      <c r="AC56" s="440"/>
      <c r="AD56" s="440"/>
      <c r="AE56" s="382"/>
      <c r="AF56" s="42"/>
      <c r="AG56" s="42"/>
      <c r="AH56" s="42"/>
      <c r="AI56" s="42"/>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row>
    <row r="57" spans="1:67" x14ac:dyDescent="0.3">
      <c r="A57" s="529">
        <v>26</v>
      </c>
      <c r="B57" s="526" t="s">
        <v>25</v>
      </c>
      <c r="C57" s="438">
        <v>1235</v>
      </c>
      <c r="D57" s="439">
        <v>10.167373149999989</v>
      </c>
      <c r="E57" s="438">
        <v>185257</v>
      </c>
      <c r="F57" s="439">
        <v>1536.8873751485974</v>
      </c>
      <c r="G57" s="438">
        <v>381</v>
      </c>
      <c r="H57" s="439">
        <v>3.9114255999999989</v>
      </c>
      <c r="I57" s="438">
        <v>562</v>
      </c>
      <c r="J57" s="439">
        <v>0.74543660000000656</v>
      </c>
      <c r="K57" s="438">
        <v>1594</v>
      </c>
      <c r="L57" s="439">
        <v>16.250615499999984</v>
      </c>
      <c r="M57" s="438">
        <v>0</v>
      </c>
      <c r="N57" s="439">
        <v>0</v>
      </c>
      <c r="O57" s="438">
        <v>0</v>
      </c>
      <c r="P57" s="439">
        <v>0</v>
      </c>
      <c r="Q57" s="438">
        <v>0</v>
      </c>
      <c r="R57" s="439">
        <v>0</v>
      </c>
      <c r="S57" s="438">
        <v>-36</v>
      </c>
      <c r="T57" s="439">
        <v>-0.50734570000000001</v>
      </c>
      <c r="U57" s="438">
        <v>119</v>
      </c>
      <c r="V57" s="439">
        <v>0.25641600000000003</v>
      </c>
      <c r="W57" s="438">
        <v>62</v>
      </c>
      <c r="X57" s="439">
        <v>0.25866450000000013</v>
      </c>
      <c r="Y57" s="438">
        <v>0</v>
      </c>
      <c r="Z57" s="439">
        <v>0</v>
      </c>
      <c r="AA57" s="438">
        <v>189174</v>
      </c>
      <c r="AB57" s="439">
        <v>1567.9699607985972</v>
      </c>
      <c r="AC57" s="438">
        <v>0</v>
      </c>
      <c r="AD57" s="439">
        <v>0</v>
      </c>
      <c r="AE57" s="51"/>
      <c r="AF57" s="52"/>
      <c r="AG57" s="51"/>
      <c r="AH57" s="52"/>
      <c r="AI57" s="51"/>
      <c r="AJ57" s="52"/>
      <c r="AK57" s="51"/>
      <c r="AL57" s="52"/>
      <c r="AM57" s="51"/>
      <c r="AN57" s="52"/>
      <c r="AO57" s="51"/>
      <c r="AP57" s="52"/>
      <c r="AQ57" s="51"/>
      <c r="AR57" s="52"/>
      <c r="AS57" s="51"/>
      <c r="AT57" s="52"/>
      <c r="AU57" s="51"/>
      <c r="AV57" s="52"/>
      <c r="AW57" s="51"/>
      <c r="AX57" s="52"/>
      <c r="AY57" s="51"/>
      <c r="AZ57" s="52"/>
      <c r="BA57" s="51"/>
      <c r="BB57" s="52"/>
      <c r="BC57" s="53"/>
      <c r="BD57" s="54"/>
      <c r="BE57" s="51"/>
      <c r="BF57" s="52"/>
    </row>
    <row r="58" spans="1:67" x14ac:dyDescent="0.25">
      <c r="A58" s="529"/>
      <c r="B58" s="526"/>
      <c r="C58" s="440">
        <v>6.5283812786112259E-3</v>
      </c>
      <c r="D58" s="440">
        <v>6.484418327007713E-3</v>
      </c>
      <c r="E58" s="440">
        <v>0.9792941947624938</v>
      </c>
      <c r="F58" s="440">
        <v>0.98017654264615572</v>
      </c>
      <c r="G58" s="440">
        <v>2.0140188397982811E-3</v>
      </c>
      <c r="H58" s="440">
        <v>2.4945794229424109E-3</v>
      </c>
      <c r="I58" s="440">
        <v>2.9708099421696427E-3</v>
      </c>
      <c r="J58" s="440">
        <v>4.7541510273598695E-4</v>
      </c>
      <c r="K58" s="440">
        <v>8.4261050672925462E-3</v>
      </c>
      <c r="L58" s="440">
        <v>1.036411149849021E-2</v>
      </c>
      <c r="M58" s="440">
        <v>0</v>
      </c>
      <c r="N58" s="440">
        <v>0</v>
      </c>
      <c r="O58" s="440">
        <v>0</v>
      </c>
      <c r="P58" s="440">
        <v>0</v>
      </c>
      <c r="Q58" s="440">
        <v>0</v>
      </c>
      <c r="R58" s="440">
        <v>0</v>
      </c>
      <c r="S58" s="440">
        <v>-1.9030099273684544E-4</v>
      </c>
      <c r="T58" s="440">
        <v>-3.2356850748696683E-4</v>
      </c>
      <c r="U58" s="440">
        <v>6.2905050376901687E-4</v>
      </c>
      <c r="V58" s="440">
        <v>1.6353374516779801E-4</v>
      </c>
      <c r="W58" s="440">
        <v>3.2774059860234491E-4</v>
      </c>
      <c r="X58" s="440">
        <v>1.6496776498719232E-4</v>
      </c>
      <c r="Y58" s="440">
        <v>0</v>
      </c>
      <c r="Z58" s="440">
        <v>0</v>
      </c>
      <c r="AA58" s="440">
        <v>1</v>
      </c>
      <c r="AB58" s="440">
        <v>1</v>
      </c>
      <c r="AC58" s="440"/>
      <c r="AD58" s="440"/>
      <c r="AE58" s="382"/>
      <c r="AF58" s="42"/>
      <c r="AG58" s="42"/>
      <c r="AH58" s="42"/>
      <c r="AI58" s="42"/>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c r="BI58" s="15"/>
      <c r="BJ58" s="15"/>
      <c r="BK58" s="15"/>
      <c r="BL58" s="15"/>
      <c r="BM58" s="15"/>
      <c r="BN58" s="15"/>
      <c r="BO58" s="15"/>
    </row>
    <row r="59" spans="1:67" x14ac:dyDescent="0.3">
      <c r="A59" s="527">
        <v>27</v>
      </c>
      <c r="B59" s="526" t="s">
        <v>26</v>
      </c>
      <c r="C59" s="438">
        <v>220739</v>
      </c>
      <c r="D59" s="439">
        <v>2551.0836497940031</v>
      </c>
      <c r="E59" s="438">
        <v>278566</v>
      </c>
      <c r="F59" s="439">
        <v>3502.9126482939951</v>
      </c>
      <c r="G59" s="438">
        <v>13263</v>
      </c>
      <c r="H59" s="439">
        <v>177.31646719400004</v>
      </c>
      <c r="I59" s="438">
        <v>178044</v>
      </c>
      <c r="J59" s="439">
        <v>1314.7532591790005</v>
      </c>
      <c r="K59" s="438">
        <v>52621</v>
      </c>
      <c r="L59" s="439">
        <v>676.31214476100058</v>
      </c>
      <c r="M59" s="438">
        <v>5124</v>
      </c>
      <c r="N59" s="439">
        <v>4.5833274629999998</v>
      </c>
      <c r="O59" s="438">
        <v>24713</v>
      </c>
      <c r="P59" s="439">
        <v>2.7322205670000002</v>
      </c>
      <c r="Q59" s="438">
        <v>0</v>
      </c>
      <c r="R59" s="439">
        <v>0</v>
      </c>
      <c r="S59" s="438">
        <v>0</v>
      </c>
      <c r="T59" s="439">
        <v>0</v>
      </c>
      <c r="U59" s="438">
        <v>0</v>
      </c>
      <c r="V59" s="439">
        <v>0</v>
      </c>
      <c r="W59" s="438">
        <v>0</v>
      </c>
      <c r="X59" s="439">
        <v>0</v>
      </c>
      <c r="Y59" s="438">
        <v>0</v>
      </c>
      <c r="Z59" s="439">
        <v>0</v>
      </c>
      <c r="AA59" s="438">
        <v>773070</v>
      </c>
      <c r="AB59" s="439">
        <v>8229.6937172520011</v>
      </c>
      <c r="AC59" s="438">
        <v>0</v>
      </c>
      <c r="AD59" s="439">
        <v>0</v>
      </c>
      <c r="AE59" s="51"/>
      <c r="AF59" s="52"/>
      <c r="AG59" s="51"/>
      <c r="AH59" s="52"/>
      <c r="AI59" s="51"/>
      <c r="AJ59" s="52"/>
      <c r="AK59" s="51"/>
      <c r="AL59" s="52"/>
      <c r="AM59" s="51"/>
      <c r="AN59" s="52"/>
      <c r="AO59" s="51"/>
      <c r="AP59" s="52"/>
      <c r="AQ59" s="51"/>
      <c r="AR59" s="52"/>
      <c r="AS59" s="51"/>
      <c r="AT59" s="52"/>
      <c r="AU59" s="51"/>
      <c r="AV59" s="52"/>
      <c r="AW59" s="51"/>
      <c r="AX59" s="52"/>
      <c r="AY59" s="51"/>
      <c r="AZ59" s="52"/>
      <c r="BA59" s="51"/>
      <c r="BB59" s="52"/>
      <c r="BC59" s="53"/>
      <c r="BD59" s="54"/>
      <c r="BE59" s="51"/>
      <c r="BF59" s="52"/>
    </row>
    <row r="60" spans="1:67" x14ac:dyDescent="0.25">
      <c r="A60" s="527"/>
      <c r="B60" s="526"/>
      <c r="C60" s="440">
        <v>0.28553559186102162</v>
      </c>
      <c r="D60" s="440">
        <v>0.30998524822936452</v>
      </c>
      <c r="E60" s="440">
        <v>0.36033735625493163</v>
      </c>
      <c r="F60" s="440">
        <v>0.42564313674891679</v>
      </c>
      <c r="G60" s="440">
        <v>1.7156273041251117E-2</v>
      </c>
      <c r="H60" s="440">
        <v>2.1545937587238453E-2</v>
      </c>
      <c r="I60" s="440">
        <v>0.23030773409911134</v>
      </c>
      <c r="J60" s="440">
        <v>0.15975725274233088</v>
      </c>
      <c r="K60" s="440">
        <v>6.8067574734500105E-2</v>
      </c>
      <c r="L60" s="440">
        <v>8.2179503636112206E-2</v>
      </c>
      <c r="M60" s="440">
        <v>6.6281190577826068E-3</v>
      </c>
      <c r="N60" s="440">
        <v>5.5692564273587949E-4</v>
      </c>
      <c r="O60" s="440">
        <v>3.1967350951401553E-2</v>
      </c>
      <c r="P60" s="440">
        <v>3.3199541330103388E-4</v>
      </c>
      <c r="Q60" s="440">
        <v>0</v>
      </c>
      <c r="R60" s="440">
        <v>0</v>
      </c>
      <c r="S60" s="440">
        <v>0</v>
      </c>
      <c r="T60" s="440">
        <v>0</v>
      </c>
      <c r="U60" s="440">
        <v>0</v>
      </c>
      <c r="V60" s="440">
        <v>0</v>
      </c>
      <c r="W60" s="440">
        <v>0</v>
      </c>
      <c r="X60" s="440">
        <v>0</v>
      </c>
      <c r="Y60" s="440">
        <v>0</v>
      </c>
      <c r="Z60" s="440">
        <v>0</v>
      </c>
      <c r="AA60" s="440">
        <v>1</v>
      </c>
      <c r="AB60" s="440">
        <v>0.99999999999999978</v>
      </c>
      <c r="AC60" s="440"/>
      <c r="AD60" s="440"/>
      <c r="AE60" s="382"/>
      <c r="AF60" s="42"/>
      <c r="AG60" s="42"/>
      <c r="AH60" s="42"/>
      <c r="AI60" s="42"/>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c r="BI60" s="15"/>
      <c r="BJ60" s="15"/>
      <c r="BK60" s="15"/>
      <c r="BL60" s="15"/>
      <c r="BM60" s="15"/>
      <c r="BN60" s="15"/>
      <c r="BO60" s="15"/>
    </row>
    <row r="61" spans="1:67" s="12" customFormat="1" x14ac:dyDescent="0.3">
      <c r="A61" s="526"/>
      <c r="B61" s="530" t="s">
        <v>27</v>
      </c>
      <c r="C61" s="438">
        <v>2131548</v>
      </c>
      <c r="D61" s="439">
        <v>20893.109017341027</v>
      </c>
      <c r="E61" s="438">
        <v>4071775</v>
      </c>
      <c r="F61" s="439">
        <v>47861.219081565774</v>
      </c>
      <c r="G61" s="438">
        <v>627815</v>
      </c>
      <c r="H61" s="439">
        <v>2895.0522726129116</v>
      </c>
      <c r="I61" s="438">
        <v>796296</v>
      </c>
      <c r="J61" s="439">
        <v>4462.590721215458</v>
      </c>
      <c r="K61" s="438">
        <v>894692</v>
      </c>
      <c r="L61" s="439">
        <v>14834.5420407807</v>
      </c>
      <c r="M61" s="438">
        <v>11266</v>
      </c>
      <c r="N61" s="439">
        <v>4.6260234630000001</v>
      </c>
      <c r="O61" s="438">
        <v>38829</v>
      </c>
      <c r="P61" s="439">
        <v>11.818355563999983</v>
      </c>
      <c r="Q61" s="438">
        <v>3548</v>
      </c>
      <c r="R61" s="439">
        <v>14.280392688999999</v>
      </c>
      <c r="S61" s="438">
        <v>12485</v>
      </c>
      <c r="T61" s="439">
        <v>156.64466143879997</v>
      </c>
      <c r="U61" s="438">
        <v>189094</v>
      </c>
      <c r="V61" s="439">
        <v>887.45351825478974</v>
      </c>
      <c r="W61" s="438">
        <v>6459</v>
      </c>
      <c r="X61" s="439">
        <v>57.281730678097603</v>
      </c>
      <c r="Y61" s="438">
        <v>97</v>
      </c>
      <c r="Z61" s="439">
        <v>0.54325533599999998</v>
      </c>
      <c r="AA61" s="438">
        <v>8783904</v>
      </c>
      <c r="AB61" s="439">
        <v>92079.161070939546</v>
      </c>
      <c r="AC61" s="438">
        <v>612</v>
      </c>
      <c r="AD61" s="439">
        <v>2.8353262799999999</v>
      </c>
      <c r="AE61" s="59"/>
      <c r="AF61" s="60"/>
      <c r="AG61" s="59"/>
      <c r="AH61" s="60"/>
      <c r="AI61" s="59"/>
      <c r="AJ61" s="60"/>
      <c r="AK61" s="59"/>
      <c r="AL61" s="60"/>
      <c r="AM61" s="59"/>
      <c r="AN61" s="60"/>
      <c r="AO61" s="59"/>
      <c r="AP61" s="60"/>
      <c r="AQ61" s="59"/>
      <c r="AR61" s="60"/>
      <c r="AS61" s="59"/>
      <c r="AT61" s="60"/>
      <c r="AU61" s="59"/>
      <c r="AV61" s="60"/>
      <c r="AW61" s="59"/>
      <c r="AX61" s="60"/>
      <c r="AY61" s="59"/>
      <c r="AZ61" s="60"/>
      <c r="BA61" s="59"/>
      <c r="BB61" s="60"/>
      <c r="BC61" s="59"/>
      <c r="BD61" s="60"/>
      <c r="BE61" s="59"/>
      <c r="BF61" s="60"/>
      <c r="BG61" s="61"/>
    </row>
    <row r="62" spans="1:67" x14ac:dyDescent="0.25">
      <c r="A62" s="526"/>
      <c r="B62" s="530"/>
      <c r="C62" s="440">
        <v>0.24266522038492225</v>
      </c>
      <c r="D62" s="440">
        <v>0.22690377251856775</v>
      </c>
      <c r="E62" s="440">
        <v>0.4635495788660714</v>
      </c>
      <c r="F62" s="440">
        <v>0.5197833964266092</v>
      </c>
      <c r="G62" s="440">
        <v>7.1473344881729128E-2</v>
      </c>
      <c r="H62" s="440">
        <v>3.144090626957937E-2</v>
      </c>
      <c r="I62" s="440">
        <v>9.0653996218537911E-2</v>
      </c>
      <c r="J62" s="440">
        <v>4.8464719588152988E-2</v>
      </c>
      <c r="K62" s="440">
        <v>0.10185584906210268</v>
      </c>
      <c r="L62" s="440">
        <v>0.16110639875782409</v>
      </c>
      <c r="M62" s="440">
        <v>1.2825732157364198E-3</v>
      </c>
      <c r="N62" s="440">
        <v>5.0239635213835441E-5</v>
      </c>
      <c r="O62" s="440">
        <v>4.420471808435065E-3</v>
      </c>
      <c r="P62" s="440">
        <v>1.2834994831126769E-4</v>
      </c>
      <c r="Q62" s="440">
        <v>4.0392062572632849E-4</v>
      </c>
      <c r="R62" s="440">
        <v>1.5508821456353312E-4</v>
      </c>
      <c r="S62" s="440">
        <v>1.4213497779575004E-3</v>
      </c>
      <c r="T62" s="440">
        <v>1.7011955758167467E-3</v>
      </c>
      <c r="U62" s="440">
        <v>2.1527329989034488E-2</v>
      </c>
      <c r="V62" s="440">
        <v>9.6379409622452863E-3</v>
      </c>
      <c r="W62" s="440">
        <v>7.3532224395895032E-4</v>
      </c>
      <c r="X62" s="440">
        <v>6.2209223033609816E-4</v>
      </c>
      <c r="Y62" s="440">
        <v>1.1042925787895677E-5</v>
      </c>
      <c r="Z62" s="440">
        <v>5.8998727799166816E-6</v>
      </c>
      <c r="AA62" s="440">
        <v>1</v>
      </c>
      <c r="AB62" s="440">
        <v>1</v>
      </c>
      <c r="AC62" s="440"/>
      <c r="AD62" s="440"/>
      <c r="AE62" s="382"/>
      <c r="AF62" s="42"/>
      <c r="AG62" s="42"/>
      <c r="AH62" s="42"/>
      <c r="AI62" s="42"/>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row>
    <row r="63" spans="1:67" s="12" customFormat="1" x14ac:dyDescent="0.3">
      <c r="A63" s="526"/>
      <c r="B63" s="530" t="s">
        <v>28</v>
      </c>
      <c r="C63" s="438">
        <v>21918052</v>
      </c>
      <c r="D63" s="439">
        <v>76022.097130741022</v>
      </c>
      <c r="E63" s="438">
        <v>4216601</v>
      </c>
      <c r="F63" s="439">
        <v>49501.393159765772</v>
      </c>
      <c r="G63" s="438">
        <v>656447</v>
      </c>
      <c r="H63" s="439">
        <v>2956.3625879129117</v>
      </c>
      <c r="I63" s="438">
        <v>799743</v>
      </c>
      <c r="J63" s="439">
        <v>4582.0268299154577</v>
      </c>
      <c r="K63" s="438">
        <v>894692</v>
      </c>
      <c r="L63" s="439">
        <v>14834.5420407807</v>
      </c>
      <c r="M63" s="438">
        <v>249010</v>
      </c>
      <c r="N63" s="439">
        <v>138.78412346299999</v>
      </c>
      <c r="O63" s="438">
        <v>183818</v>
      </c>
      <c r="P63" s="439">
        <v>180.24974626399998</v>
      </c>
      <c r="Q63" s="438">
        <v>3548</v>
      </c>
      <c r="R63" s="439">
        <v>14.280392688999999</v>
      </c>
      <c r="S63" s="438">
        <v>23827</v>
      </c>
      <c r="T63" s="439">
        <v>246.35895213879996</v>
      </c>
      <c r="U63" s="438">
        <v>195097</v>
      </c>
      <c r="V63" s="439">
        <v>975.34351825478973</v>
      </c>
      <c r="W63" s="438">
        <v>6986</v>
      </c>
      <c r="X63" s="439">
        <v>60.4083362780976</v>
      </c>
      <c r="Y63" s="438">
        <v>29056</v>
      </c>
      <c r="Z63" s="439">
        <v>164.43319433599999</v>
      </c>
      <c r="AA63" s="438">
        <v>29176877</v>
      </c>
      <c r="AB63" s="439">
        <v>149676.28001253956</v>
      </c>
      <c r="AC63" s="438">
        <v>612</v>
      </c>
      <c r="AD63" s="439">
        <v>2.8353262799999999</v>
      </c>
      <c r="AE63" s="59"/>
      <c r="AF63" s="60"/>
      <c r="AG63" s="59"/>
      <c r="AH63" s="60"/>
      <c r="AI63" s="59"/>
      <c r="AJ63" s="60"/>
      <c r="AK63" s="59"/>
      <c r="AL63" s="60"/>
      <c r="AM63" s="59"/>
      <c r="AN63" s="60"/>
      <c r="AO63" s="59"/>
      <c r="AP63" s="60"/>
      <c r="AQ63" s="59"/>
      <c r="AR63" s="60"/>
      <c r="AS63" s="59"/>
      <c r="AT63" s="60"/>
      <c r="AU63" s="59"/>
      <c r="AV63" s="60"/>
      <c r="AW63" s="59"/>
      <c r="AX63" s="60"/>
      <c r="AY63" s="59"/>
      <c r="AZ63" s="60"/>
      <c r="BA63" s="59"/>
      <c r="BB63" s="60"/>
      <c r="BC63" s="59"/>
      <c r="BD63" s="60"/>
      <c r="BE63" s="59"/>
      <c r="BF63" s="60"/>
    </row>
    <row r="64" spans="1:67" x14ac:dyDescent="0.25">
      <c r="A64" s="526"/>
      <c r="B64" s="530"/>
      <c r="C64" s="440">
        <v>0.75121309247730661</v>
      </c>
      <c r="D64" s="440">
        <v>0.50791011858640567</v>
      </c>
      <c r="E64" s="440">
        <v>0.14451858572800647</v>
      </c>
      <c r="F64" s="440">
        <v>0.33072303210380866</v>
      </c>
      <c r="G64" s="440">
        <v>2.2498878135586615E-2</v>
      </c>
      <c r="H64" s="440">
        <v>1.9751710743113299E-2</v>
      </c>
      <c r="I64" s="440">
        <v>2.7410164562848862E-2</v>
      </c>
      <c r="J64" s="440">
        <v>3.0612912276625163E-2</v>
      </c>
      <c r="K64" s="440">
        <v>3.0664419636138578E-2</v>
      </c>
      <c r="L64" s="440">
        <v>9.9110841340644573E-2</v>
      </c>
      <c r="M64" s="440">
        <v>8.5344980547438307E-3</v>
      </c>
      <c r="N64" s="440">
        <v>9.2722857256589324E-4</v>
      </c>
      <c r="O64" s="440">
        <v>6.3001259524794236E-3</v>
      </c>
      <c r="P64" s="440">
        <v>1.2042639371375281E-3</v>
      </c>
      <c r="Q64" s="440">
        <v>1.2160314484651664E-4</v>
      </c>
      <c r="R64" s="440">
        <v>9.5408522230801157E-5</v>
      </c>
      <c r="S64" s="440">
        <v>8.1663983434553328E-4</v>
      </c>
      <c r="T64" s="440">
        <v>1.6459451832859591E-3</v>
      </c>
      <c r="U64" s="440">
        <v>6.6866991967646158E-3</v>
      </c>
      <c r="V64" s="440">
        <v>6.5163532803800142E-3</v>
      </c>
      <c r="W64" s="440">
        <v>2.3943618091819765E-4</v>
      </c>
      <c r="X64" s="440">
        <v>4.0359324986588872E-4</v>
      </c>
      <c r="Y64" s="440">
        <v>9.9585709601476531E-4</v>
      </c>
      <c r="Z64" s="440">
        <v>1.0985922039365497E-3</v>
      </c>
      <c r="AA64" s="440">
        <v>0.99999999999999989</v>
      </c>
      <c r="AB64" s="440">
        <v>1</v>
      </c>
      <c r="AC64" s="440"/>
      <c r="AD64" s="440"/>
      <c r="AE64" s="382"/>
      <c r="AF64" s="42"/>
      <c r="AG64" s="42"/>
      <c r="AH64" s="42"/>
      <c r="AI64" s="42"/>
      <c r="AJ64" s="15"/>
      <c r="AK64" s="15"/>
      <c r="AL64" s="15"/>
      <c r="AM64" s="15"/>
      <c r="AN64" s="15"/>
      <c r="AO64" s="15"/>
      <c r="AP64" s="15"/>
      <c r="AQ64" s="15"/>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row>
    <row r="65" spans="1:58" x14ac:dyDescent="0.3">
      <c r="A65" s="10" t="s">
        <v>218</v>
      </c>
      <c r="C65" s="49"/>
      <c r="D65" s="50"/>
      <c r="AA65" s="62"/>
      <c r="AB65" s="63"/>
      <c r="BC65" s="62"/>
      <c r="BD65" s="63"/>
    </row>
    <row r="66" spans="1:58" s="22" customFormat="1" x14ac:dyDescent="0.3">
      <c r="A66" s="32" t="s">
        <v>57</v>
      </c>
      <c r="D66" s="65"/>
      <c r="F66" s="434"/>
      <c r="H66" s="65"/>
      <c r="J66" s="65"/>
      <c r="L66" s="65"/>
      <c r="M66" s="65"/>
      <c r="N66" s="65"/>
      <c r="O66" s="65"/>
      <c r="P66" s="65"/>
      <c r="Q66" s="65"/>
      <c r="R66" s="65"/>
      <c r="S66" s="65"/>
      <c r="T66" s="65"/>
      <c r="U66" s="65"/>
      <c r="V66" s="65"/>
      <c r="W66" s="65"/>
      <c r="X66" s="65"/>
      <c r="Y66" s="65"/>
      <c r="Z66" s="65"/>
      <c r="AA66" s="67"/>
      <c r="AB66" s="60"/>
      <c r="AD66" s="65"/>
      <c r="AF66" s="65"/>
      <c r="AH66" s="434"/>
      <c r="AJ66" s="65"/>
      <c r="AL66" s="65"/>
      <c r="AN66" s="65"/>
      <c r="AO66" s="65"/>
      <c r="AP66" s="65"/>
      <c r="AQ66" s="65"/>
      <c r="AR66" s="65"/>
      <c r="AS66" s="65"/>
      <c r="AT66" s="65"/>
      <c r="AU66" s="65"/>
      <c r="AV66" s="65"/>
      <c r="AW66" s="65"/>
      <c r="AX66" s="65"/>
      <c r="AY66" s="65"/>
      <c r="AZ66" s="65"/>
      <c r="BA66" s="65"/>
      <c r="BB66" s="65"/>
      <c r="BC66" s="67"/>
      <c r="BD66" s="60"/>
      <c r="BF66" s="65"/>
    </row>
    <row r="67" spans="1:58" s="22" customFormat="1" x14ac:dyDescent="0.3">
      <c r="A67" s="22" t="s">
        <v>219</v>
      </c>
      <c r="D67" s="65"/>
      <c r="F67" s="434"/>
      <c r="H67" s="65"/>
      <c r="J67" s="65"/>
      <c r="L67" s="65"/>
      <c r="M67" s="65"/>
      <c r="N67" s="65"/>
      <c r="O67" s="65"/>
      <c r="P67" s="65"/>
      <c r="Q67" s="65"/>
      <c r="R67" s="65"/>
      <c r="S67" s="65"/>
      <c r="T67" s="65"/>
      <c r="U67" s="65"/>
      <c r="V67" s="65"/>
      <c r="W67" s="65"/>
      <c r="X67" s="65"/>
      <c r="Y67" s="65"/>
      <c r="Z67" s="65"/>
      <c r="AA67" s="67"/>
      <c r="AB67" s="60"/>
      <c r="AD67" s="65"/>
      <c r="AF67" s="65"/>
      <c r="AH67" s="434"/>
      <c r="AJ67" s="65"/>
      <c r="AL67" s="65"/>
      <c r="AN67" s="65"/>
      <c r="AO67" s="65"/>
      <c r="AP67" s="65"/>
      <c r="AQ67" s="65"/>
      <c r="AR67" s="65"/>
      <c r="AS67" s="65"/>
      <c r="AT67" s="65"/>
      <c r="AU67" s="65"/>
      <c r="AV67" s="65"/>
      <c r="AW67" s="65"/>
      <c r="AX67" s="65"/>
      <c r="AY67" s="65"/>
      <c r="AZ67" s="65"/>
      <c r="BA67" s="65"/>
      <c r="BB67" s="65"/>
      <c r="BC67" s="67"/>
      <c r="BD67" s="60"/>
      <c r="BF67" s="65"/>
    </row>
    <row r="68" spans="1:58" s="22" customFormat="1" x14ac:dyDescent="0.3">
      <c r="A68" s="23" t="s">
        <v>56</v>
      </c>
      <c r="C68" s="42"/>
      <c r="D68" s="42"/>
      <c r="E68" s="42"/>
      <c r="F68" s="42"/>
      <c r="G68" s="42"/>
      <c r="H68" s="42"/>
      <c r="I68" s="42"/>
      <c r="J68" s="42"/>
      <c r="K68" s="42"/>
      <c r="L68" s="42"/>
      <c r="M68" s="42"/>
      <c r="N68" s="42"/>
      <c r="O68" s="42"/>
      <c r="P68" s="42"/>
      <c r="Q68" s="42"/>
      <c r="R68" s="42"/>
      <c r="S68" s="42"/>
      <c r="T68" s="42"/>
      <c r="U68" s="42"/>
      <c r="V68" s="42"/>
      <c r="W68" s="42"/>
      <c r="X68" s="42"/>
      <c r="Y68" s="42"/>
      <c r="Z68" s="42"/>
      <c r="AA68" s="43"/>
      <c r="AB68" s="43"/>
      <c r="AC68" s="42"/>
      <c r="AD68" s="42"/>
      <c r="AE68" s="42"/>
      <c r="AF68" s="42"/>
      <c r="AG68" s="42"/>
      <c r="AH68" s="42"/>
      <c r="AI68" s="42"/>
      <c r="AJ68" s="42"/>
      <c r="AK68" s="42"/>
      <c r="AL68" s="42"/>
      <c r="AM68" s="42"/>
      <c r="AN68" s="42"/>
      <c r="AO68" s="42"/>
      <c r="AP68" s="42"/>
      <c r="AQ68" s="42"/>
      <c r="AR68" s="42"/>
      <c r="AS68" s="42"/>
      <c r="AT68" s="42"/>
      <c r="AU68" s="42"/>
      <c r="AV68" s="42"/>
      <c r="AW68" s="42"/>
      <c r="AX68" s="42"/>
      <c r="AY68" s="42"/>
      <c r="AZ68" s="42"/>
      <c r="BA68" s="42"/>
      <c r="BB68" s="42"/>
      <c r="BC68" s="43"/>
      <c r="BD68" s="43"/>
      <c r="BE68" s="42"/>
      <c r="BF68" s="42"/>
    </row>
    <row r="69" spans="1:58" s="22" customFormat="1" x14ac:dyDescent="0.3">
      <c r="A69" s="24" t="s">
        <v>220</v>
      </c>
      <c r="C69" s="64"/>
      <c r="D69" s="64"/>
      <c r="E69" s="64"/>
      <c r="F69" s="64"/>
      <c r="G69" s="64"/>
      <c r="H69" s="64"/>
      <c r="I69" s="64"/>
      <c r="J69" s="64"/>
      <c r="K69" s="64"/>
      <c r="L69" s="64"/>
      <c r="M69" s="64"/>
      <c r="N69" s="64"/>
      <c r="O69" s="64"/>
      <c r="P69" s="64"/>
      <c r="Q69" s="64"/>
      <c r="R69" s="64"/>
      <c r="S69" s="64"/>
      <c r="T69" s="64"/>
      <c r="U69" s="64"/>
      <c r="V69" s="64"/>
      <c r="W69" s="64"/>
      <c r="X69" s="64"/>
      <c r="Y69" s="64"/>
      <c r="Z69" s="64"/>
      <c r="AA69" s="15"/>
      <c r="AB69" s="60"/>
      <c r="AD69" s="65"/>
      <c r="AE69" s="64"/>
      <c r="AF69" s="64"/>
      <c r="AG69" s="64"/>
      <c r="AH69" s="64"/>
      <c r="AI69" s="64"/>
      <c r="AJ69" s="64"/>
      <c r="AK69" s="64"/>
      <c r="AL69" s="64"/>
      <c r="AM69" s="64"/>
      <c r="AN69" s="64"/>
      <c r="AO69" s="64"/>
      <c r="AP69" s="64"/>
      <c r="AQ69" s="64"/>
      <c r="AR69" s="64"/>
      <c r="AS69" s="64"/>
      <c r="AT69" s="64"/>
      <c r="AU69" s="64"/>
      <c r="AV69" s="64"/>
      <c r="AW69" s="64"/>
      <c r="AX69" s="64"/>
      <c r="AY69" s="64"/>
      <c r="AZ69" s="64"/>
      <c r="BA69" s="64"/>
      <c r="BB69" s="64"/>
      <c r="BC69" s="15"/>
      <c r="BD69" s="60"/>
      <c r="BF69" s="65"/>
    </row>
    <row r="70" spans="1:58" s="22" customFormat="1" x14ac:dyDescent="0.3">
      <c r="A70" s="22" t="s">
        <v>221</v>
      </c>
      <c r="D70" s="65"/>
      <c r="F70" s="65"/>
      <c r="H70" s="66"/>
      <c r="J70" s="65"/>
      <c r="L70" s="65"/>
      <c r="M70" s="65"/>
      <c r="N70" s="65"/>
      <c r="O70" s="65"/>
      <c r="P70" s="65"/>
      <c r="Q70" s="65"/>
      <c r="R70" s="65"/>
      <c r="S70" s="65"/>
      <c r="T70" s="65"/>
      <c r="U70" s="65"/>
      <c r="V70" s="65"/>
      <c r="W70" s="65"/>
      <c r="X70" s="65"/>
      <c r="Y70" s="65"/>
      <c r="Z70" s="65"/>
      <c r="AA70" s="67"/>
      <c r="AB70" s="60"/>
      <c r="AD70" s="65"/>
      <c r="AF70" s="65"/>
      <c r="AH70" s="65"/>
      <c r="AJ70" s="66"/>
      <c r="AL70" s="65"/>
      <c r="AN70" s="65"/>
      <c r="AO70" s="65"/>
      <c r="AP70" s="65"/>
      <c r="AQ70" s="65"/>
      <c r="AR70" s="65"/>
      <c r="AS70" s="65"/>
      <c r="AT70" s="65"/>
      <c r="AU70" s="65"/>
      <c r="AV70" s="65"/>
      <c r="AW70" s="65"/>
      <c r="AX70" s="65"/>
      <c r="AY70" s="65"/>
      <c r="AZ70" s="65"/>
      <c r="BA70" s="65"/>
      <c r="BB70" s="65"/>
      <c r="BC70" s="67"/>
      <c r="BD70" s="60"/>
      <c r="BF70" s="65"/>
    </row>
    <row r="71" spans="1:58" s="22" customFormat="1" x14ac:dyDescent="0.3">
      <c r="A71" s="22" t="s">
        <v>53</v>
      </c>
      <c r="D71" s="65"/>
      <c r="F71" s="65"/>
      <c r="H71" s="65"/>
      <c r="J71" s="65"/>
      <c r="L71" s="65"/>
      <c r="M71" s="65"/>
      <c r="N71" s="65"/>
      <c r="O71" s="65"/>
      <c r="P71" s="65"/>
      <c r="Q71" s="65"/>
      <c r="R71" s="65"/>
      <c r="S71" s="65"/>
      <c r="T71" s="65"/>
      <c r="U71" s="65"/>
      <c r="V71" s="65"/>
      <c r="W71" s="65"/>
      <c r="X71" s="65"/>
      <c r="Y71" s="65"/>
      <c r="Z71" s="65"/>
      <c r="AA71" s="67"/>
      <c r="AB71" s="60"/>
      <c r="AD71" s="65"/>
      <c r="AF71" s="65"/>
      <c r="AH71" s="65"/>
      <c r="AJ71" s="65"/>
      <c r="AL71" s="65"/>
      <c r="AN71" s="65"/>
      <c r="AO71" s="65"/>
      <c r="AP71" s="65"/>
      <c r="AQ71" s="65"/>
      <c r="AR71" s="65"/>
      <c r="AS71" s="65"/>
      <c r="AT71" s="65"/>
      <c r="AU71" s="65"/>
      <c r="AV71" s="65"/>
      <c r="AW71" s="65"/>
      <c r="AX71" s="65"/>
      <c r="AY71" s="65"/>
      <c r="AZ71" s="65"/>
      <c r="BA71" s="65"/>
      <c r="BB71" s="65"/>
      <c r="BC71" s="67"/>
      <c r="BD71" s="60"/>
      <c r="BF71" s="65"/>
    </row>
    <row r="72" spans="1:58" s="22" customFormat="1" ht="16.5" customHeight="1" x14ac:dyDescent="0.3">
      <c r="A72" s="426" t="s">
        <v>299</v>
      </c>
      <c r="B72" s="426"/>
      <c r="C72" s="426"/>
      <c r="D72" s="426"/>
      <c r="E72" s="426"/>
      <c r="F72" s="426"/>
      <c r="G72" s="426"/>
      <c r="H72" s="426"/>
      <c r="I72" s="426"/>
      <c r="J72" s="426"/>
      <c r="K72" s="426"/>
      <c r="L72" s="426"/>
      <c r="M72" s="426"/>
      <c r="N72" s="426"/>
      <c r="O72" s="65"/>
      <c r="P72" s="65"/>
      <c r="Q72" s="65"/>
      <c r="R72" s="65"/>
      <c r="S72" s="65"/>
      <c r="T72" s="65"/>
      <c r="U72" s="65"/>
      <c r="V72" s="65"/>
      <c r="W72" s="65"/>
      <c r="X72" s="65"/>
      <c r="Y72" s="65"/>
      <c r="Z72" s="65"/>
      <c r="AA72" s="67"/>
      <c r="AB72" s="67"/>
      <c r="AD72" s="65"/>
      <c r="AF72" s="65"/>
      <c r="AH72" s="65"/>
      <c r="AJ72" s="65"/>
      <c r="AL72" s="65"/>
      <c r="AN72" s="65"/>
      <c r="AO72" s="65"/>
      <c r="AP72" s="65"/>
      <c r="AQ72" s="65"/>
      <c r="AR72" s="65"/>
      <c r="AS72" s="65"/>
      <c r="AT72" s="65"/>
      <c r="AU72" s="65"/>
      <c r="AV72" s="65"/>
      <c r="AW72" s="65"/>
      <c r="AX72" s="65"/>
      <c r="AY72" s="65"/>
      <c r="AZ72" s="65"/>
      <c r="BA72" s="65"/>
      <c r="BB72" s="65"/>
      <c r="BC72" s="67"/>
      <c r="BD72" s="67"/>
      <c r="BF72" s="65"/>
    </row>
    <row r="73" spans="1:58" s="22" customFormat="1" x14ac:dyDescent="0.3">
      <c r="A73" s="479" t="s">
        <v>408</v>
      </c>
      <c r="B73" s="479"/>
      <c r="C73" s="479"/>
      <c r="D73" s="479"/>
      <c r="E73" s="479"/>
      <c r="F73" s="479"/>
      <c r="G73" s="479"/>
      <c r="H73" s="479"/>
      <c r="I73" s="479"/>
      <c r="J73" s="479"/>
      <c r="K73" s="479"/>
      <c r="L73" s="479"/>
      <c r="M73" s="65"/>
      <c r="N73" s="65"/>
      <c r="O73" s="65"/>
      <c r="P73" s="65"/>
      <c r="Q73" s="65"/>
      <c r="R73" s="65"/>
      <c r="S73" s="65"/>
      <c r="T73" s="65"/>
      <c r="U73" s="65"/>
      <c r="V73" s="65"/>
      <c r="W73" s="65"/>
      <c r="X73" s="65"/>
      <c r="Y73" s="65"/>
      <c r="Z73" s="65"/>
      <c r="AA73" s="67"/>
      <c r="AB73" s="67"/>
      <c r="AD73" s="65"/>
      <c r="AF73" s="65"/>
      <c r="AH73" s="65"/>
      <c r="AJ73" s="65"/>
      <c r="AL73" s="65"/>
      <c r="AN73" s="65"/>
      <c r="AO73" s="65"/>
      <c r="AP73" s="65"/>
      <c r="AQ73" s="65"/>
      <c r="AR73" s="65"/>
      <c r="AS73" s="65"/>
      <c r="AT73" s="65"/>
      <c r="AU73" s="65"/>
      <c r="AV73" s="65"/>
      <c r="AW73" s="65"/>
      <c r="AX73" s="65"/>
      <c r="AY73" s="65"/>
      <c r="AZ73" s="65"/>
      <c r="BA73" s="65"/>
      <c r="BB73" s="65"/>
      <c r="BC73" s="67"/>
      <c r="BD73" s="67"/>
      <c r="BF73" s="65"/>
    </row>
  </sheetData>
  <mergeCells count="77">
    <mergeCell ref="A49:A50"/>
    <mergeCell ref="B49:B50"/>
    <mergeCell ref="A51:A52"/>
    <mergeCell ref="B51:B52"/>
    <mergeCell ref="A43:A44"/>
    <mergeCell ref="B43:B44"/>
    <mergeCell ref="A61:A62"/>
    <mergeCell ref="B61:B62"/>
    <mergeCell ref="A63:A64"/>
    <mergeCell ref="B63:B64"/>
    <mergeCell ref="A53:A54"/>
    <mergeCell ref="B53:B54"/>
    <mergeCell ref="A55:A56"/>
    <mergeCell ref="B55:B56"/>
    <mergeCell ref="A57:A58"/>
    <mergeCell ref="B57:B58"/>
    <mergeCell ref="A59:A60"/>
    <mergeCell ref="B59:B60"/>
    <mergeCell ref="A47:A48"/>
    <mergeCell ref="B47:B48"/>
    <mergeCell ref="A29:A30"/>
    <mergeCell ref="B29:B30"/>
    <mergeCell ref="A31:A32"/>
    <mergeCell ref="B31:B32"/>
    <mergeCell ref="A45:A46"/>
    <mergeCell ref="B45:B46"/>
    <mergeCell ref="A35:A36"/>
    <mergeCell ref="B35:B36"/>
    <mergeCell ref="A37:A38"/>
    <mergeCell ref="B37:B38"/>
    <mergeCell ref="A39:A40"/>
    <mergeCell ref="B39:B40"/>
    <mergeCell ref="B33:B34"/>
    <mergeCell ref="A33:A34"/>
    <mergeCell ref="A41:A42"/>
    <mergeCell ref="B41:B42"/>
    <mergeCell ref="A21:A22"/>
    <mergeCell ref="B21:B22"/>
    <mergeCell ref="A23:A24"/>
    <mergeCell ref="B23:B24"/>
    <mergeCell ref="A27:A28"/>
    <mergeCell ref="B27:B28"/>
    <mergeCell ref="B25:B26"/>
    <mergeCell ref="A25:A26"/>
    <mergeCell ref="A15:A16"/>
    <mergeCell ref="B15:B16"/>
    <mergeCell ref="A17:A18"/>
    <mergeCell ref="B17:B18"/>
    <mergeCell ref="A19:A20"/>
    <mergeCell ref="B19:B20"/>
    <mergeCell ref="A11:A12"/>
    <mergeCell ref="B11:B12"/>
    <mergeCell ref="B9:B10"/>
    <mergeCell ref="A9:A10"/>
    <mergeCell ref="A13:A14"/>
    <mergeCell ref="B13:B14"/>
    <mergeCell ref="AA2:AB3"/>
    <mergeCell ref="E3:F3"/>
    <mergeCell ref="G3:H3"/>
    <mergeCell ref="A6:A7"/>
    <mergeCell ref="B6:B7"/>
    <mergeCell ref="A73:L73"/>
    <mergeCell ref="AC2:AD3"/>
    <mergeCell ref="A1:AD1"/>
    <mergeCell ref="A2:A4"/>
    <mergeCell ref="B2:B4"/>
    <mergeCell ref="C2:D3"/>
    <mergeCell ref="E2:H2"/>
    <mergeCell ref="I2:J3"/>
    <mergeCell ref="K2:L3"/>
    <mergeCell ref="M2:N3"/>
    <mergeCell ref="O2:P3"/>
    <mergeCell ref="Q2:R3"/>
    <mergeCell ref="S2:T3"/>
    <mergeCell ref="U2:V3"/>
    <mergeCell ref="W2:X3"/>
    <mergeCell ref="Y2:Z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sheetPr>
  <dimension ref="A1:AR583"/>
  <sheetViews>
    <sheetView zoomScale="98" zoomScaleNormal="98" workbookViewId="0">
      <pane xSplit="2" ySplit="3" topLeftCell="C28" activePane="bottomRight" state="frozen"/>
      <selection activeCell="C28" sqref="A28:XFD28"/>
      <selection pane="topRight" activeCell="C28" sqref="A28:XFD28"/>
      <selection pane="bottomLeft" activeCell="C28" sqref="A28:XFD28"/>
      <selection pane="bottomRight" activeCell="A40" sqref="A40:L40"/>
    </sheetView>
  </sheetViews>
  <sheetFormatPr defaultRowHeight="13" x14ac:dyDescent="0.3"/>
  <cols>
    <col min="1" max="1" width="6.1796875" style="13" customWidth="1"/>
    <col min="2" max="2" width="24.1796875" style="13" customWidth="1"/>
    <col min="3" max="3" width="7.7265625" style="28" bestFit="1" customWidth="1"/>
    <col min="4" max="5" width="7.7265625" style="13" bestFit="1" customWidth="1"/>
    <col min="6" max="6" width="7.7265625" style="28" bestFit="1" customWidth="1"/>
    <col min="7" max="8" width="7.7265625" style="13" bestFit="1" customWidth="1"/>
    <col min="9" max="9" width="7.7265625" style="28" bestFit="1" customWidth="1"/>
    <col min="10" max="10" width="7.7265625" style="13" bestFit="1" customWidth="1"/>
    <col min="11" max="11" width="8.26953125" style="13" bestFit="1" customWidth="1"/>
    <col min="12" max="12" width="8.26953125" style="13" customWidth="1"/>
    <col min="13" max="13" width="10" style="28" bestFit="1" customWidth="1"/>
    <col min="14" max="15" width="10" style="13" bestFit="1" customWidth="1"/>
    <col min="16" max="16" width="10" style="28" bestFit="1" customWidth="1"/>
    <col min="17" max="18" width="10" style="13" bestFit="1" customWidth="1"/>
    <col min="19" max="19" width="10" style="28" bestFit="1" customWidth="1"/>
    <col min="20" max="21" width="10" style="13" bestFit="1" customWidth="1"/>
    <col min="22" max="22" width="10" style="13" customWidth="1"/>
    <col min="23" max="23" width="8.54296875" style="28" bestFit="1" customWidth="1"/>
    <col min="24" max="24" width="9" style="13" bestFit="1" customWidth="1"/>
    <col min="25" max="25" width="9.1796875" style="13" bestFit="1" customWidth="1"/>
    <col min="26" max="26" width="10.1796875" style="28" bestFit="1" customWidth="1"/>
    <col min="27" max="28" width="9.54296875" style="13" bestFit="1" customWidth="1"/>
    <col min="29" max="29" width="9.54296875" style="28" bestFit="1" customWidth="1"/>
    <col min="30" max="31" width="9.54296875" style="13" bestFit="1" customWidth="1"/>
    <col min="32" max="32" width="9.81640625" style="13" customWidth="1"/>
    <col min="33" max="33" width="9.1796875" style="13"/>
    <col min="34" max="34" width="9.1796875" style="28"/>
    <col min="35" max="36" width="9.1796875" style="13"/>
    <col min="37" max="37" width="9.1796875" style="28"/>
    <col min="38" max="38" width="9.1796875" style="13"/>
    <col min="39" max="39" width="11.81640625" style="29" customWidth="1"/>
    <col min="40" max="40" width="13" style="30" customWidth="1"/>
    <col min="41" max="41" width="12.81640625" style="88" customWidth="1"/>
    <col min="42" max="42" width="9.1796875" style="13"/>
    <col min="43" max="43" width="9.1796875" style="87"/>
    <col min="44" max="44" width="9.1796875" style="89"/>
    <col min="45" max="184" width="9.1796875" style="13"/>
    <col min="185" max="185" width="14.81640625" style="13" customWidth="1"/>
    <col min="186" max="189" width="9.1796875" style="13"/>
    <col min="190" max="190" width="11.26953125" style="13" bestFit="1" customWidth="1"/>
    <col min="191" max="191" width="10.453125" style="13" customWidth="1"/>
    <col min="192" max="193" width="9.1796875" style="13"/>
    <col min="194" max="194" width="10.26953125" style="13" customWidth="1"/>
    <col min="195" max="196" width="9.1796875" style="13"/>
    <col min="197" max="197" width="11.26953125" style="13" customWidth="1"/>
    <col min="198" max="198" width="9.1796875" style="13"/>
    <col min="199" max="199" width="10.453125" style="13" customWidth="1"/>
    <col min="200" max="200" width="12.26953125" style="13" customWidth="1"/>
    <col min="201" max="221" width="9.1796875" style="13"/>
    <col min="222" max="222" width="11.81640625" style="13" customWidth="1"/>
    <col min="223" max="223" width="13" style="13" customWidth="1"/>
    <col min="224" max="224" width="12.81640625" style="13" customWidth="1"/>
    <col min="225" max="227" width="9.1796875" style="13"/>
    <col min="228" max="233" width="0" style="13" hidden="1" customWidth="1"/>
    <col min="234" max="234" width="9.1796875" style="13"/>
    <col min="235" max="255" width="0" style="13" hidden="1" customWidth="1"/>
    <col min="256" max="440" width="9.1796875" style="13"/>
    <col min="441" max="441" width="14.81640625" style="13" customWidth="1"/>
    <col min="442" max="445" width="9.1796875" style="13"/>
    <col min="446" max="446" width="11.26953125" style="13" bestFit="1" customWidth="1"/>
    <col min="447" max="447" width="10.453125" style="13" customWidth="1"/>
    <col min="448" max="449" width="9.1796875" style="13"/>
    <col min="450" max="450" width="10.26953125" style="13" customWidth="1"/>
    <col min="451" max="452" width="9.1796875" style="13"/>
    <col min="453" max="453" width="11.26953125" style="13" customWidth="1"/>
    <col min="454" max="454" width="9.1796875" style="13"/>
    <col min="455" max="455" width="10.453125" style="13" customWidth="1"/>
    <col min="456" max="456" width="12.26953125" style="13" customWidth="1"/>
    <col min="457" max="477" width="9.1796875" style="13"/>
    <col min="478" max="478" width="11.81640625" style="13" customWidth="1"/>
    <col min="479" max="479" width="13" style="13" customWidth="1"/>
    <col min="480" max="480" width="12.81640625" style="13" customWidth="1"/>
    <col min="481" max="483" width="9.1796875" style="13"/>
    <col min="484" max="489" width="0" style="13" hidden="1" customWidth="1"/>
    <col min="490" max="490" width="9.1796875" style="13"/>
    <col min="491" max="511" width="0" style="13" hidden="1" customWidth="1"/>
    <col min="512" max="696" width="9.1796875" style="13"/>
    <col min="697" max="697" width="14.81640625" style="13" customWidth="1"/>
    <col min="698" max="701" width="9.1796875" style="13"/>
    <col min="702" max="702" width="11.26953125" style="13" bestFit="1" customWidth="1"/>
    <col min="703" max="703" width="10.453125" style="13" customWidth="1"/>
    <col min="704" max="705" width="9.1796875" style="13"/>
    <col min="706" max="706" width="10.26953125" style="13" customWidth="1"/>
    <col min="707" max="708" width="9.1796875" style="13"/>
    <col min="709" max="709" width="11.26953125" style="13" customWidth="1"/>
    <col min="710" max="710" width="9.1796875" style="13"/>
    <col min="711" max="711" width="10.453125" style="13" customWidth="1"/>
    <col min="712" max="712" width="12.26953125" style="13" customWidth="1"/>
    <col min="713" max="733" width="9.1796875" style="13"/>
    <col min="734" max="734" width="11.81640625" style="13" customWidth="1"/>
    <col min="735" max="735" width="13" style="13" customWidth="1"/>
    <col min="736" max="736" width="12.81640625" style="13" customWidth="1"/>
    <col min="737" max="739" width="9.1796875" style="13"/>
    <col min="740" max="745" width="0" style="13" hidden="1" customWidth="1"/>
    <col min="746" max="746" width="9.1796875" style="13"/>
    <col min="747" max="767" width="0" style="13" hidden="1" customWidth="1"/>
    <col min="768" max="952" width="9.1796875" style="13"/>
    <col min="953" max="953" width="14.81640625" style="13" customWidth="1"/>
    <col min="954" max="957" width="9.1796875" style="13"/>
    <col min="958" max="958" width="11.26953125" style="13" bestFit="1" customWidth="1"/>
    <col min="959" max="959" width="10.453125" style="13" customWidth="1"/>
    <col min="960" max="961" width="9.1796875" style="13"/>
    <col min="962" max="962" width="10.26953125" style="13" customWidth="1"/>
    <col min="963" max="964" width="9.1796875" style="13"/>
    <col min="965" max="965" width="11.26953125" style="13" customWidth="1"/>
    <col min="966" max="966" width="9.1796875" style="13"/>
    <col min="967" max="967" width="10.453125" style="13" customWidth="1"/>
    <col min="968" max="968" width="12.26953125" style="13" customWidth="1"/>
    <col min="969" max="989" width="9.1796875" style="13"/>
    <col min="990" max="990" width="11.81640625" style="13" customWidth="1"/>
    <col min="991" max="991" width="13" style="13" customWidth="1"/>
    <col min="992" max="992" width="12.81640625" style="13" customWidth="1"/>
    <col min="993" max="995" width="9.1796875" style="13"/>
    <col min="996" max="1001" width="0" style="13" hidden="1" customWidth="1"/>
    <col min="1002" max="1002" width="9.1796875" style="13"/>
    <col min="1003" max="1023" width="0" style="13" hidden="1" customWidth="1"/>
    <col min="1024" max="1208" width="9.1796875" style="13"/>
    <col min="1209" max="1209" width="14.81640625" style="13" customWidth="1"/>
    <col min="1210" max="1213" width="9.1796875" style="13"/>
    <col min="1214" max="1214" width="11.26953125" style="13" bestFit="1" customWidth="1"/>
    <col min="1215" max="1215" width="10.453125" style="13" customWidth="1"/>
    <col min="1216" max="1217" width="9.1796875" style="13"/>
    <col min="1218" max="1218" width="10.26953125" style="13" customWidth="1"/>
    <col min="1219" max="1220" width="9.1796875" style="13"/>
    <col min="1221" max="1221" width="11.26953125" style="13" customWidth="1"/>
    <col min="1222" max="1222" width="9.1796875" style="13"/>
    <col min="1223" max="1223" width="10.453125" style="13" customWidth="1"/>
    <col min="1224" max="1224" width="12.26953125" style="13" customWidth="1"/>
    <col min="1225" max="1245" width="9.1796875" style="13"/>
    <col min="1246" max="1246" width="11.81640625" style="13" customWidth="1"/>
    <col min="1247" max="1247" width="13" style="13" customWidth="1"/>
    <col min="1248" max="1248" width="12.81640625" style="13" customWidth="1"/>
    <col min="1249" max="1251" width="9.1796875" style="13"/>
    <col min="1252" max="1257" width="0" style="13" hidden="1" customWidth="1"/>
    <col min="1258" max="1258" width="9.1796875" style="13"/>
    <col min="1259" max="1279" width="0" style="13" hidden="1" customWidth="1"/>
    <col min="1280" max="1464" width="9.1796875" style="13"/>
    <col min="1465" max="1465" width="14.81640625" style="13" customWidth="1"/>
    <col min="1466" max="1469" width="9.1796875" style="13"/>
    <col min="1470" max="1470" width="11.26953125" style="13" bestFit="1" customWidth="1"/>
    <col min="1471" max="1471" width="10.453125" style="13" customWidth="1"/>
    <col min="1472" max="1473" width="9.1796875" style="13"/>
    <col min="1474" max="1474" width="10.26953125" style="13" customWidth="1"/>
    <col min="1475" max="1476" width="9.1796875" style="13"/>
    <col min="1477" max="1477" width="11.26953125" style="13" customWidth="1"/>
    <col min="1478" max="1478" width="9.1796875" style="13"/>
    <col min="1479" max="1479" width="10.453125" style="13" customWidth="1"/>
    <col min="1480" max="1480" width="12.26953125" style="13" customWidth="1"/>
    <col min="1481" max="1501" width="9.1796875" style="13"/>
    <col min="1502" max="1502" width="11.81640625" style="13" customWidth="1"/>
    <col min="1503" max="1503" width="13" style="13" customWidth="1"/>
    <col min="1504" max="1504" width="12.81640625" style="13" customWidth="1"/>
    <col min="1505" max="1507" width="9.1796875" style="13"/>
    <col min="1508" max="1513" width="0" style="13" hidden="1" customWidth="1"/>
    <col min="1514" max="1514" width="9.1796875" style="13"/>
    <col min="1515" max="1535" width="0" style="13" hidden="1" customWidth="1"/>
    <col min="1536" max="1720" width="9.1796875" style="13"/>
    <col min="1721" max="1721" width="14.81640625" style="13" customWidth="1"/>
    <col min="1722" max="1725" width="9.1796875" style="13"/>
    <col min="1726" max="1726" width="11.26953125" style="13" bestFit="1" customWidth="1"/>
    <col min="1727" max="1727" width="10.453125" style="13" customWidth="1"/>
    <col min="1728" max="1729" width="9.1796875" style="13"/>
    <col min="1730" max="1730" width="10.26953125" style="13" customWidth="1"/>
    <col min="1731" max="1732" width="9.1796875" style="13"/>
    <col min="1733" max="1733" width="11.26953125" style="13" customWidth="1"/>
    <col min="1734" max="1734" width="9.1796875" style="13"/>
    <col min="1735" max="1735" width="10.453125" style="13" customWidth="1"/>
    <col min="1736" max="1736" width="12.26953125" style="13" customWidth="1"/>
    <col min="1737" max="1757" width="9.1796875" style="13"/>
    <col min="1758" max="1758" width="11.81640625" style="13" customWidth="1"/>
    <col min="1759" max="1759" width="13" style="13" customWidth="1"/>
    <col min="1760" max="1760" width="12.81640625" style="13" customWidth="1"/>
    <col min="1761" max="1763" width="9.1796875" style="13"/>
    <col min="1764" max="1769" width="0" style="13" hidden="1" customWidth="1"/>
    <col min="1770" max="1770" width="9.1796875" style="13"/>
    <col min="1771" max="1791" width="0" style="13" hidden="1" customWidth="1"/>
    <col min="1792" max="1976" width="9.1796875" style="13"/>
    <col min="1977" max="1977" width="14.81640625" style="13" customWidth="1"/>
    <col min="1978" max="1981" width="9.1796875" style="13"/>
    <col min="1982" max="1982" width="11.26953125" style="13" bestFit="1" customWidth="1"/>
    <col min="1983" max="1983" width="10.453125" style="13" customWidth="1"/>
    <col min="1984" max="1985" width="9.1796875" style="13"/>
    <col min="1986" max="1986" width="10.26953125" style="13" customWidth="1"/>
    <col min="1987" max="1988" width="9.1796875" style="13"/>
    <col min="1989" max="1989" width="11.26953125" style="13" customWidth="1"/>
    <col min="1990" max="1990" width="9.1796875" style="13"/>
    <col min="1991" max="1991" width="10.453125" style="13" customWidth="1"/>
    <col min="1992" max="1992" width="12.26953125" style="13" customWidth="1"/>
    <col min="1993" max="2013" width="9.1796875" style="13"/>
    <col min="2014" max="2014" width="11.81640625" style="13" customWidth="1"/>
    <col min="2015" max="2015" width="13" style="13" customWidth="1"/>
    <col min="2016" max="2016" width="12.81640625" style="13" customWidth="1"/>
    <col min="2017" max="2019" width="9.1796875" style="13"/>
    <col min="2020" max="2025" width="0" style="13" hidden="1" customWidth="1"/>
    <col min="2026" max="2026" width="9.1796875" style="13"/>
    <col min="2027" max="2047" width="0" style="13" hidden="1" customWidth="1"/>
    <col min="2048" max="2232" width="9.1796875" style="13"/>
    <col min="2233" max="2233" width="14.81640625" style="13" customWidth="1"/>
    <col min="2234" max="2237" width="9.1796875" style="13"/>
    <col min="2238" max="2238" width="11.26953125" style="13" bestFit="1" customWidth="1"/>
    <col min="2239" max="2239" width="10.453125" style="13" customWidth="1"/>
    <col min="2240" max="2241" width="9.1796875" style="13"/>
    <col min="2242" max="2242" width="10.26953125" style="13" customWidth="1"/>
    <col min="2243" max="2244" width="9.1796875" style="13"/>
    <col min="2245" max="2245" width="11.26953125" style="13" customWidth="1"/>
    <col min="2246" max="2246" width="9.1796875" style="13"/>
    <col min="2247" max="2247" width="10.453125" style="13" customWidth="1"/>
    <col min="2248" max="2248" width="12.26953125" style="13" customWidth="1"/>
    <col min="2249" max="2269" width="9.1796875" style="13"/>
    <col min="2270" max="2270" width="11.81640625" style="13" customWidth="1"/>
    <col min="2271" max="2271" width="13" style="13" customWidth="1"/>
    <col min="2272" max="2272" width="12.81640625" style="13" customWidth="1"/>
    <col min="2273" max="2275" width="9.1796875" style="13"/>
    <col min="2276" max="2281" width="0" style="13" hidden="1" customWidth="1"/>
    <col min="2282" max="2282" width="9.1796875" style="13"/>
    <col min="2283" max="2303" width="0" style="13" hidden="1" customWidth="1"/>
    <col min="2304" max="2488" width="9.1796875" style="13"/>
    <col min="2489" max="2489" width="14.81640625" style="13" customWidth="1"/>
    <col min="2490" max="2493" width="9.1796875" style="13"/>
    <col min="2494" max="2494" width="11.26953125" style="13" bestFit="1" customWidth="1"/>
    <col min="2495" max="2495" width="10.453125" style="13" customWidth="1"/>
    <col min="2496" max="2497" width="9.1796875" style="13"/>
    <col min="2498" max="2498" width="10.26953125" style="13" customWidth="1"/>
    <col min="2499" max="2500" width="9.1796875" style="13"/>
    <col min="2501" max="2501" width="11.26953125" style="13" customWidth="1"/>
    <col min="2502" max="2502" width="9.1796875" style="13"/>
    <col min="2503" max="2503" width="10.453125" style="13" customWidth="1"/>
    <col min="2504" max="2504" width="12.26953125" style="13" customWidth="1"/>
    <col min="2505" max="2525" width="9.1796875" style="13"/>
    <col min="2526" max="2526" width="11.81640625" style="13" customWidth="1"/>
    <col min="2527" max="2527" width="13" style="13" customWidth="1"/>
    <col min="2528" max="2528" width="12.81640625" style="13" customWidth="1"/>
    <col min="2529" max="2531" width="9.1796875" style="13"/>
    <col min="2532" max="2537" width="0" style="13" hidden="1" customWidth="1"/>
    <col min="2538" max="2538" width="9.1796875" style="13"/>
    <col min="2539" max="2559" width="0" style="13" hidden="1" customWidth="1"/>
    <col min="2560" max="2744" width="9.1796875" style="13"/>
    <col min="2745" max="2745" width="14.81640625" style="13" customWidth="1"/>
    <col min="2746" max="2749" width="9.1796875" style="13"/>
    <col min="2750" max="2750" width="11.26953125" style="13" bestFit="1" customWidth="1"/>
    <col min="2751" max="2751" width="10.453125" style="13" customWidth="1"/>
    <col min="2752" max="2753" width="9.1796875" style="13"/>
    <col min="2754" max="2754" width="10.26953125" style="13" customWidth="1"/>
    <col min="2755" max="2756" width="9.1796875" style="13"/>
    <col min="2757" max="2757" width="11.26953125" style="13" customWidth="1"/>
    <col min="2758" max="2758" width="9.1796875" style="13"/>
    <col min="2759" max="2759" width="10.453125" style="13" customWidth="1"/>
    <col min="2760" max="2760" width="12.26953125" style="13" customWidth="1"/>
    <col min="2761" max="2781" width="9.1796875" style="13"/>
    <col min="2782" max="2782" width="11.81640625" style="13" customWidth="1"/>
    <col min="2783" max="2783" width="13" style="13" customWidth="1"/>
    <col min="2784" max="2784" width="12.81640625" style="13" customWidth="1"/>
    <col min="2785" max="2787" width="9.1796875" style="13"/>
    <col min="2788" max="2793" width="0" style="13" hidden="1" customWidth="1"/>
    <col min="2794" max="2794" width="9.1796875" style="13"/>
    <col min="2795" max="2815" width="0" style="13" hidden="1" customWidth="1"/>
    <col min="2816" max="3000" width="9.1796875" style="13"/>
    <col min="3001" max="3001" width="14.81640625" style="13" customWidth="1"/>
    <col min="3002" max="3005" width="9.1796875" style="13"/>
    <col min="3006" max="3006" width="11.26953125" style="13" bestFit="1" customWidth="1"/>
    <col min="3007" max="3007" width="10.453125" style="13" customWidth="1"/>
    <col min="3008" max="3009" width="9.1796875" style="13"/>
    <col min="3010" max="3010" width="10.26953125" style="13" customWidth="1"/>
    <col min="3011" max="3012" width="9.1796875" style="13"/>
    <col min="3013" max="3013" width="11.26953125" style="13" customWidth="1"/>
    <col min="3014" max="3014" width="9.1796875" style="13"/>
    <col min="3015" max="3015" width="10.453125" style="13" customWidth="1"/>
    <col min="3016" max="3016" width="12.26953125" style="13" customWidth="1"/>
    <col min="3017" max="3037" width="9.1796875" style="13"/>
    <col min="3038" max="3038" width="11.81640625" style="13" customWidth="1"/>
    <col min="3039" max="3039" width="13" style="13" customWidth="1"/>
    <col min="3040" max="3040" width="12.81640625" style="13" customWidth="1"/>
    <col min="3041" max="3043" width="9.1796875" style="13"/>
    <col min="3044" max="3049" width="0" style="13" hidden="1" customWidth="1"/>
    <col min="3050" max="3050" width="9.1796875" style="13"/>
    <col min="3051" max="3071" width="0" style="13" hidden="1" customWidth="1"/>
    <col min="3072" max="3256" width="9.1796875" style="13"/>
    <col min="3257" max="3257" width="14.81640625" style="13" customWidth="1"/>
    <col min="3258" max="3261" width="9.1796875" style="13"/>
    <col min="3262" max="3262" width="11.26953125" style="13" bestFit="1" customWidth="1"/>
    <col min="3263" max="3263" width="10.453125" style="13" customWidth="1"/>
    <col min="3264" max="3265" width="9.1796875" style="13"/>
    <col min="3266" max="3266" width="10.26953125" style="13" customWidth="1"/>
    <col min="3267" max="3268" width="9.1796875" style="13"/>
    <col min="3269" max="3269" width="11.26953125" style="13" customWidth="1"/>
    <col min="3270" max="3270" width="9.1796875" style="13"/>
    <col min="3271" max="3271" width="10.453125" style="13" customWidth="1"/>
    <col min="3272" max="3272" width="12.26953125" style="13" customWidth="1"/>
    <col min="3273" max="3293" width="9.1796875" style="13"/>
    <col min="3294" max="3294" width="11.81640625" style="13" customWidth="1"/>
    <col min="3295" max="3295" width="13" style="13" customWidth="1"/>
    <col min="3296" max="3296" width="12.81640625" style="13" customWidth="1"/>
    <col min="3297" max="3299" width="9.1796875" style="13"/>
    <col min="3300" max="3305" width="0" style="13" hidden="1" customWidth="1"/>
    <col min="3306" max="3306" width="9.1796875" style="13"/>
    <col min="3307" max="3327" width="0" style="13" hidden="1" customWidth="1"/>
    <col min="3328" max="3512" width="9.1796875" style="13"/>
    <col min="3513" max="3513" width="14.81640625" style="13" customWidth="1"/>
    <col min="3514" max="3517" width="9.1796875" style="13"/>
    <col min="3518" max="3518" width="11.26953125" style="13" bestFit="1" customWidth="1"/>
    <col min="3519" max="3519" width="10.453125" style="13" customWidth="1"/>
    <col min="3520" max="3521" width="9.1796875" style="13"/>
    <col min="3522" max="3522" width="10.26953125" style="13" customWidth="1"/>
    <col min="3523" max="3524" width="9.1796875" style="13"/>
    <col min="3525" max="3525" width="11.26953125" style="13" customWidth="1"/>
    <col min="3526" max="3526" width="9.1796875" style="13"/>
    <col min="3527" max="3527" width="10.453125" style="13" customWidth="1"/>
    <col min="3528" max="3528" width="12.26953125" style="13" customWidth="1"/>
    <col min="3529" max="3549" width="9.1796875" style="13"/>
    <col min="3550" max="3550" width="11.81640625" style="13" customWidth="1"/>
    <col min="3551" max="3551" width="13" style="13" customWidth="1"/>
    <col min="3552" max="3552" width="12.81640625" style="13" customWidth="1"/>
    <col min="3553" max="3555" width="9.1796875" style="13"/>
    <col min="3556" max="3561" width="0" style="13" hidden="1" customWidth="1"/>
    <col min="3562" max="3562" width="9.1796875" style="13"/>
    <col min="3563" max="3583" width="0" style="13" hidden="1" customWidth="1"/>
    <col min="3584" max="3768" width="9.1796875" style="13"/>
    <col min="3769" max="3769" width="14.81640625" style="13" customWidth="1"/>
    <col min="3770" max="3773" width="9.1796875" style="13"/>
    <col min="3774" max="3774" width="11.26953125" style="13" bestFit="1" customWidth="1"/>
    <col min="3775" max="3775" width="10.453125" style="13" customWidth="1"/>
    <col min="3776" max="3777" width="9.1796875" style="13"/>
    <col min="3778" max="3778" width="10.26953125" style="13" customWidth="1"/>
    <col min="3779" max="3780" width="9.1796875" style="13"/>
    <col min="3781" max="3781" width="11.26953125" style="13" customWidth="1"/>
    <col min="3782" max="3782" width="9.1796875" style="13"/>
    <col min="3783" max="3783" width="10.453125" style="13" customWidth="1"/>
    <col min="3784" max="3784" width="12.26953125" style="13" customWidth="1"/>
    <col min="3785" max="3805" width="9.1796875" style="13"/>
    <col min="3806" max="3806" width="11.81640625" style="13" customWidth="1"/>
    <col min="3807" max="3807" width="13" style="13" customWidth="1"/>
    <col min="3808" max="3808" width="12.81640625" style="13" customWidth="1"/>
    <col min="3809" max="3811" width="9.1796875" style="13"/>
    <col min="3812" max="3817" width="0" style="13" hidden="1" customWidth="1"/>
    <col min="3818" max="3818" width="9.1796875" style="13"/>
    <col min="3819" max="3839" width="0" style="13" hidden="1" customWidth="1"/>
    <col min="3840" max="4024" width="9.1796875" style="13"/>
    <col min="4025" max="4025" width="14.81640625" style="13" customWidth="1"/>
    <col min="4026" max="4029" width="9.1796875" style="13"/>
    <col min="4030" max="4030" width="11.26953125" style="13" bestFit="1" customWidth="1"/>
    <col min="4031" max="4031" width="10.453125" style="13" customWidth="1"/>
    <col min="4032" max="4033" width="9.1796875" style="13"/>
    <col min="4034" max="4034" width="10.26953125" style="13" customWidth="1"/>
    <col min="4035" max="4036" width="9.1796875" style="13"/>
    <col min="4037" max="4037" width="11.26953125" style="13" customWidth="1"/>
    <col min="4038" max="4038" width="9.1796875" style="13"/>
    <col min="4039" max="4039" width="10.453125" style="13" customWidth="1"/>
    <col min="4040" max="4040" width="12.26953125" style="13" customWidth="1"/>
    <col min="4041" max="4061" width="9.1796875" style="13"/>
    <col min="4062" max="4062" width="11.81640625" style="13" customWidth="1"/>
    <col min="4063" max="4063" width="13" style="13" customWidth="1"/>
    <col min="4064" max="4064" width="12.81640625" style="13" customWidth="1"/>
    <col min="4065" max="4067" width="9.1796875" style="13"/>
    <col min="4068" max="4073" width="0" style="13" hidden="1" customWidth="1"/>
    <col min="4074" max="4074" width="9.1796875" style="13"/>
    <col min="4075" max="4095" width="0" style="13" hidden="1" customWidth="1"/>
    <col min="4096" max="4280" width="9.1796875" style="13"/>
    <col min="4281" max="4281" width="14.81640625" style="13" customWidth="1"/>
    <col min="4282" max="4285" width="9.1796875" style="13"/>
    <col min="4286" max="4286" width="11.26953125" style="13" bestFit="1" customWidth="1"/>
    <col min="4287" max="4287" width="10.453125" style="13" customWidth="1"/>
    <col min="4288" max="4289" width="9.1796875" style="13"/>
    <col min="4290" max="4290" width="10.26953125" style="13" customWidth="1"/>
    <col min="4291" max="4292" width="9.1796875" style="13"/>
    <col min="4293" max="4293" width="11.26953125" style="13" customWidth="1"/>
    <col min="4294" max="4294" width="9.1796875" style="13"/>
    <col min="4295" max="4295" width="10.453125" style="13" customWidth="1"/>
    <col min="4296" max="4296" width="12.26953125" style="13" customWidth="1"/>
    <col min="4297" max="4317" width="9.1796875" style="13"/>
    <col min="4318" max="4318" width="11.81640625" style="13" customWidth="1"/>
    <col min="4319" max="4319" width="13" style="13" customWidth="1"/>
    <col min="4320" max="4320" width="12.81640625" style="13" customWidth="1"/>
    <col min="4321" max="4323" width="9.1796875" style="13"/>
    <col min="4324" max="4329" width="0" style="13" hidden="1" customWidth="1"/>
    <col min="4330" max="4330" width="9.1796875" style="13"/>
    <col min="4331" max="4351" width="0" style="13" hidden="1" customWidth="1"/>
    <col min="4352" max="4536" width="9.1796875" style="13"/>
    <col min="4537" max="4537" width="14.81640625" style="13" customWidth="1"/>
    <col min="4538" max="4541" width="9.1796875" style="13"/>
    <col min="4542" max="4542" width="11.26953125" style="13" bestFit="1" customWidth="1"/>
    <col min="4543" max="4543" width="10.453125" style="13" customWidth="1"/>
    <col min="4544" max="4545" width="9.1796875" style="13"/>
    <col min="4546" max="4546" width="10.26953125" style="13" customWidth="1"/>
    <col min="4547" max="4548" width="9.1796875" style="13"/>
    <col min="4549" max="4549" width="11.26953125" style="13" customWidth="1"/>
    <col min="4550" max="4550" width="9.1796875" style="13"/>
    <col min="4551" max="4551" width="10.453125" style="13" customWidth="1"/>
    <col min="4552" max="4552" width="12.26953125" style="13" customWidth="1"/>
    <col min="4553" max="4573" width="9.1796875" style="13"/>
    <col min="4574" max="4574" width="11.81640625" style="13" customWidth="1"/>
    <col min="4575" max="4575" width="13" style="13" customWidth="1"/>
    <col min="4576" max="4576" width="12.81640625" style="13" customWidth="1"/>
    <col min="4577" max="4579" width="9.1796875" style="13"/>
    <col min="4580" max="4585" width="0" style="13" hidden="1" customWidth="1"/>
    <col min="4586" max="4586" width="9.1796875" style="13"/>
    <col min="4587" max="4607" width="0" style="13" hidden="1" customWidth="1"/>
    <col min="4608" max="4792" width="9.1796875" style="13"/>
    <col min="4793" max="4793" width="14.81640625" style="13" customWidth="1"/>
    <col min="4794" max="4797" width="9.1796875" style="13"/>
    <col min="4798" max="4798" width="11.26953125" style="13" bestFit="1" customWidth="1"/>
    <col min="4799" max="4799" width="10.453125" style="13" customWidth="1"/>
    <col min="4800" max="4801" width="9.1796875" style="13"/>
    <col min="4802" max="4802" width="10.26953125" style="13" customWidth="1"/>
    <col min="4803" max="4804" width="9.1796875" style="13"/>
    <col min="4805" max="4805" width="11.26953125" style="13" customWidth="1"/>
    <col min="4806" max="4806" width="9.1796875" style="13"/>
    <col min="4807" max="4807" width="10.453125" style="13" customWidth="1"/>
    <col min="4808" max="4808" width="12.26953125" style="13" customWidth="1"/>
    <col min="4809" max="4829" width="9.1796875" style="13"/>
    <col min="4830" max="4830" width="11.81640625" style="13" customWidth="1"/>
    <col min="4831" max="4831" width="13" style="13" customWidth="1"/>
    <col min="4832" max="4832" width="12.81640625" style="13" customWidth="1"/>
    <col min="4833" max="4835" width="9.1796875" style="13"/>
    <col min="4836" max="4841" width="0" style="13" hidden="1" customWidth="1"/>
    <col min="4842" max="4842" width="9.1796875" style="13"/>
    <col min="4843" max="4863" width="0" style="13" hidden="1" customWidth="1"/>
    <col min="4864" max="5048" width="9.1796875" style="13"/>
    <col min="5049" max="5049" width="14.81640625" style="13" customWidth="1"/>
    <col min="5050" max="5053" width="9.1796875" style="13"/>
    <col min="5054" max="5054" width="11.26953125" style="13" bestFit="1" customWidth="1"/>
    <col min="5055" max="5055" width="10.453125" style="13" customWidth="1"/>
    <col min="5056" max="5057" width="9.1796875" style="13"/>
    <col min="5058" max="5058" width="10.26953125" style="13" customWidth="1"/>
    <col min="5059" max="5060" width="9.1796875" style="13"/>
    <col min="5061" max="5061" width="11.26953125" style="13" customWidth="1"/>
    <col min="5062" max="5062" width="9.1796875" style="13"/>
    <col min="5063" max="5063" width="10.453125" style="13" customWidth="1"/>
    <col min="5064" max="5064" width="12.26953125" style="13" customWidth="1"/>
    <col min="5065" max="5085" width="9.1796875" style="13"/>
    <col min="5086" max="5086" width="11.81640625" style="13" customWidth="1"/>
    <col min="5087" max="5087" width="13" style="13" customWidth="1"/>
    <col min="5088" max="5088" width="12.81640625" style="13" customWidth="1"/>
    <col min="5089" max="5091" width="9.1796875" style="13"/>
    <col min="5092" max="5097" width="0" style="13" hidden="1" customWidth="1"/>
    <col min="5098" max="5098" width="9.1796875" style="13"/>
    <col min="5099" max="5119" width="0" style="13" hidden="1" customWidth="1"/>
    <col min="5120" max="5304" width="9.1796875" style="13"/>
    <col min="5305" max="5305" width="14.81640625" style="13" customWidth="1"/>
    <col min="5306" max="5309" width="9.1796875" style="13"/>
    <col min="5310" max="5310" width="11.26953125" style="13" bestFit="1" customWidth="1"/>
    <col min="5311" max="5311" width="10.453125" style="13" customWidth="1"/>
    <col min="5312" max="5313" width="9.1796875" style="13"/>
    <col min="5314" max="5314" width="10.26953125" style="13" customWidth="1"/>
    <col min="5315" max="5316" width="9.1796875" style="13"/>
    <col min="5317" max="5317" width="11.26953125" style="13" customWidth="1"/>
    <col min="5318" max="5318" width="9.1796875" style="13"/>
    <col min="5319" max="5319" width="10.453125" style="13" customWidth="1"/>
    <col min="5320" max="5320" width="12.26953125" style="13" customWidth="1"/>
    <col min="5321" max="5341" width="9.1796875" style="13"/>
    <col min="5342" max="5342" width="11.81640625" style="13" customWidth="1"/>
    <col min="5343" max="5343" width="13" style="13" customWidth="1"/>
    <col min="5344" max="5344" width="12.81640625" style="13" customWidth="1"/>
    <col min="5345" max="5347" width="9.1796875" style="13"/>
    <col min="5348" max="5353" width="0" style="13" hidden="1" customWidth="1"/>
    <col min="5354" max="5354" width="9.1796875" style="13"/>
    <col min="5355" max="5375" width="0" style="13" hidden="1" customWidth="1"/>
    <col min="5376" max="5560" width="9.1796875" style="13"/>
    <col min="5561" max="5561" width="14.81640625" style="13" customWidth="1"/>
    <col min="5562" max="5565" width="9.1796875" style="13"/>
    <col min="5566" max="5566" width="11.26953125" style="13" bestFit="1" customWidth="1"/>
    <col min="5567" max="5567" width="10.453125" style="13" customWidth="1"/>
    <col min="5568" max="5569" width="9.1796875" style="13"/>
    <col min="5570" max="5570" width="10.26953125" style="13" customWidth="1"/>
    <col min="5571" max="5572" width="9.1796875" style="13"/>
    <col min="5573" max="5573" width="11.26953125" style="13" customWidth="1"/>
    <col min="5574" max="5574" width="9.1796875" style="13"/>
    <col min="5575" max="5575" width="10.453125" style="13" customWidth="1"/>
    <col min="5576" max="5576" width="12.26953125" style="13" customWidth="1"/>
    <col min="5577" max="5597" width="9.1796875" style="13"/>
    <col min="5598" max="5598" width="11.81640625" style="13" customWidth="1"/>
    <col min="5599" max="5599" width="13" style="13" customWidth="1"/>
    <col min="5600" max="5600" width="12.81640625" style="13" customWidth="1"/>
    <col min="5601" max="5603" width="9.1796875" style="13"/>
    <col min="5604" max="5609" width="0" style="13" hidden="1" customWidth="1"/>
    <col min="5610" max="5610" width="9.1796875" style="13"/>
    <col min="5611" max="5631" width="0" style="13" hidden="1" customWidth="1"/>
    <col min="5632" max="5816" width="9.1796875" style="13"/>
    <col min="5817" max="5817" width="14.81640625" style="13" customWidth="1"/>
    <col min="5818" max="5821" width="9.1796875" style="13"/>
    <col min="5822" max="5822" width="11.26953125" style="13" bestFit="1" customWidth="1"/>
    <col min="5823" max="5823" width="10.453125" style="13" customWidth="1"/>
    <col min="5824" max="5825" width="9.1796875" style="13"/>
    <col min="5826" max="5826" width="10.26953125" style="13" customWidth="1"/>
    <col min="5827" max="5828" width="9.1796875" style="13"/>
    <col min="5829" max="5829" width="11.26953125" style="13" customWidth="1"/>
    <col min="5830" max="5830" width="9.1796875" style="13"/>
    <col min="5831" max="5831" width="10.453125" style="13" customWidth="1"/>
    <col min="5832" max="5832" width="12.26953125" style="13" customWidth="1"/>
    <col min="5833" max="5853" width="9.1796875" style="13"/>
    <col min="5854" max="5854" width="11.81640625" style="13" customWidth="1"/>
    <col min="5855" max="5855" width="13" style="13" customWidth="1"/>
    <col min="5856" max="5856" width="12.81640625" style="13" customWidth="1"/>
    <col min="5857" max="5859" width="9.1796875" style="13"/>
    <col min="5860" max="5865" width="0" style="13" hidden="1" customWidth="1"/>
    <col min="5866" max="5866" width="9.1796875" style="13"/>
    <col min="5867" max="5887" width="0" style="13" hidden="1" customWidth="1"/>
    <col min="5888" max="6072" width="9.1796875" style="13"/>
    <col min="6073" max="6073" width="14.81640625" style="13" customWidth="1"/>
    <col min="6074" max="6077" width="9.1796875" style="13"/>
    <col min="6078" max="6078" width="11.26953125" style="13" bestFit="1" customWidth="1"/>
    <col min="6079" max="6079" width="10.453125" style="13" customWidth="1"/>
    <col min="6080" max="6081" width="9.1796875" style="13"/>
    <col min="6082" max="6082" width="10.26953125" style="13" customWidth="1"/>
    <col min="6083" max="6084" width="9.1796875" style="13"/>
    <col min="6085" max="6085" width="11.26953125" style="13" customWidth="1"/>
    <col min="6086" max="6086" width="9.1796875" style="13"/>
    <col min="6087" max="6087" width="10.453125" style="13" customWidth="1"/>
    <col min="6088" max="6088" width="12.26953125" style="13" customWidth="1"/>
    <col min="6089" max="6109" width="9.1796875" style="13"/>
    <col min="6110" max="6110" width="11.81640625" style="13" customWidth="1"/>
    <col min="6111" max="6111" width="13" style="13" customWidth="1"/>
    <col min="6112" max="6112" width="12.81640625" style="13" customWidth="1"/>
    <col min="6113" max="6115" width="9.1796875" style="13"/>
    <col min="6116" max="6121" width="0" style="13" hidden="1" customWidth="1"/>
    <col min="6122" max="6122" width="9.1796875" style="13"/>
    <col min="6123" max="6143" width="0" style="13" hidden="1" customWidth="1"/>
    <col min="6144" max="6328" width="9.1796875" style="13"/>
    <col min="6329" max="6329" width="14.81640625" style="13" customWidth="1"/>
    <col min="6330" max="6333" width="9.1796875" style="13"/>
    <col min="6334" max="6334" width="11.26953125" style="13" bestFit="1" customWidth="1"/>
    <col min="6335" max="6335" width="10.453125" style="13" customWidth="1"/>
    <col min="6336" max="6337" width="9.1796875" style="13"/>
    <col min="6338" max="6338" width="10.26953125" style="13" customWidth="1"/>
    <col min="6339" max="6340" width="9.1796875" style="13"/>
    <col min="6341" max="6341" width="11.26953125" style="13" customWidth="1"/>
    <col min="6342" max="6342" width="9.1796875" style="13"/>
    <col min="6343" max="6343" width="10.453125" style="13" customWidth="1"/>
    <col min="6344" max="6344" width="12.26953125" style="13" customWidth="1"/>
    <col min="6345" max="6365" width="9.1796875" style="13"/>
    <col min="6366" max="6366" width="11.81640625" style="13" customWidth="1"/>
    <col min="6367" max="6367" width="13" style="13" customWidth="1"/>
    <col min="6368" max="6368" width="12.81640625" style="13" customWidth="1"/>
    <col min="6369" max="6371" width="9.1796875" style="13"/>
    <col min="6372" max="6377" width="0" style="13" hidden="1" customWidth="1"/>
    <col min="6378" max="6378" width="9.1796875" style="13"/>
    <col min="6379" max="6399" width="0" style="13" hidden="1" customWidth="1"/>
    <col min="6400" max="6584" width="9.1796875" style="13"/>
    <col min="6585" max="6585" width="14.81640625" style="13" customWidth="1"/>
    <col min="6586" max="6589" width="9.1796875" style="13"/>
    <col min="6590" max="6590" width="11.26953125" style="13" bestFit="1" customWidth="1"/>
    <col min="6591" max="6591" width="10.453125" style="13" customWidth="1"/>
    <col min="6592" max="6593" width="9.1796875" style="13"/>
    <col min="6594" max="6594" width="10.26953125" style="13" customWidth="1"/>
    <col min="6595" max="6596" width="9.1796875" style="13"/>
    <col min="6597" max="6597" width="11.26953125" style="13" customWidth="1"/>
    <col min="6598" max="6598" width="9.1796875" style="13"/>
    <col min="6599" max="6599" width="10.453125" style="13" customWidth="1"/>
    <col min="6600" max="6600" width="12.26953125" style="13" customWidth="1"/>
    <col min="6601" max="6621" width="9.1796875" style="13"/>
    <col min="6622" max="6622" width="11.81640625" style="13" customWidth="1"/>
    <col min="6623" max="6623" width="13" style="13" customWidth="1"/>
    <col min="6624" max="6624" width="12.81640625" style="13" customWidth="1"/>
    <col min="6625" max="6627" width="9.1796875" style="13"/>
    <col min="6628" max="6633" width="0" style="13" hidden="1" customWidth="1"/>
    <col min="6634" max="6634" width="9.1796875" style="13"/>
    <col min="6635" max="6655" width="0" style="13" hidden="1" customWidth="1"/>
    <col min="6656" max="6840" width="9.1796875" style="13"/>
    <col min="6841" max="6841" width="14.81640625" style="13" customWidth="1"/>
    <col min="6842" max="6845" width="9.1796875" style="13"/>
    <col min="6846" max="6846" width="11.26953125" style="13" bestFit="1" customWidth="1"/>
    <col min="6847" max="6847" width="10.453125" style="13" customWidth="1"/>
    <col min="6848" max="6849" width="9.1796875" style="13"/>
    <col min="6850" max="6850" width="10.26953125" style="13" customWidth="1"/>
    <col min="6851" max="6852" width="9.1796875" style="13"/>
    <col min="6853" max="6853" width="11.26953125" style="13" customWidth="1"/>
    <col min="6854" max="6854" width="9.1796875" style="13"/>
    <col min="6855" max="6855" width="10.453125" style="13" customWidth="1"/>
    <col min="6856" max="6856" width="12.26953125" style="13" customWidth="1"/>
    <col min="6857" max="6877" width="9.1796875" style="13"/>
    <col min="6878" max="6878" width="11.81640625" style="13" customWidth="1"/>
    <col min="6879" max="6879" width="13" style="13" customWidth="1"/>
    <col min="6880" max="6880" width="12.81640625" style="13" customWidth="1"/>
    <col min="6881" max="6883" width="9.1796875" style="13"/>
    <col min="6884" max="6889" width="0" style="13" hidden="1" customWidth="1"/>
    <col min="6890" max="6890" width="9.1796875" style="13"/>
    <col min="6891" max="6911" width="0" style="13" hidden="1" customWidth="1"/>
    <col min="6912" max="7096" width="9.1796875" style="13"/>
    <col min="7097" max="7097" width="14.81640625" style="13" customWidth="1"/>
    <col min="7098" max="7101" width="9.1796875" style="13"/>
    <col min="7102" max="7102" width="11.26953125" style="13" bestFit="1" customWidth="1"/>
    <col min="7103" max="7103" width="10.453125" style="13" customWidth="1"/>
    <col min="7104" max="7105" width="9.1796875" style="13"/>
    <col min="7106" max="7106" width="10.26953125" style="13" customWidth="1"/>
    <col min="7107" max="7108" width="9.1796875" style="13"/>
    <col min="7109" max="7109" width="11.26953125" style="13" customWidth="1"/>
    <col min="7110" max="7110" width="9.1796875" style="13"/>
    <col min="7111" max="7111" width="10.453125" style="13" customWidth="1"/>
    <col min="7112" max="7112" width="12.26953125" style="13" customWidth="1"/>
    <col min="7113" max="7133" width="9.1796875" style="13"/>
    <col min="7134" max="7134" width="11.81640625" style="13" customWidth="1"/>
    <col min="7135" max="7135" width="13" style="13" customWidth="1"/>
    <col min="7136" max="7136" width="12.81640625" style="13" customWidth="1"/>
    <col min="7137" max="7139" width="9.1796875" style="13"/>
    <col min="7140" max="7145" width="0" style="13" hidden="1" customWidth="1"/>
    <col min="7146" max="7146" width="9.1796875" style="13"/>
    <col min="7147" max="7167" width="0" style="13" hidden="1" customWidth="1"/>
    <col min="7168" max="7352" width="9.1796875" style="13"/>
    <col min="7353" max="7353" width="14.81640625" style="13" customWidth="1"/>
    <col min="7354" max="7357" width="9.1796875" style="13"/>
    <col min="7358" max="7358" width="11.26953125" style="13" bestFit="1" customWidth="1"/>
    <col min="7359" max="7359" width="10.453125" style="13" customWidth="1"/>
    <col min="7360" max="7361" width="9.1796875" style="13"/>
    <col min="7362" max="7362" width="10.26953125" style="13" customWidth="1"/>
    <col min="7363" max="7364" width="9.1796875" style="13"/>
    <col min="7365" max="7365" width="11.26953125" style="13" customWidth="1"/>
    <col min="7366" max="7366" width="9.1796875" style="13"/>
    <col min="7367" max="7367" width="10.453125" style="13" customWidth="1"/>
    <col min="7368" max="7368" width="12.26953125" style="13" customWidth="1"/>
    <col min="7369" max="7389" width="9.1796875" style="13"/>
    <col min="7390" max="7390" width="11.81640625" style="13" customWidth="1"/>
    <col min="7391" max="7391" width="13" style="13" customWidth="1"/>
    <col min="7392" max="7392" width="12.81640625" style="13" customWidth="1"/>
    <col min="7393" max="7395" width="9.1796875" style="13"/>
    <col min="7396" max="7401" width="0" style="13" hidden="1" customWidth="1"/>
    <col min="7402" max="7402" width="9.1796875" style="13"/>
    <col min="7403" max="7423" width="0" style="13" hidden="1" customWidth="1"/>
    <col min="7424" max="7608" width="9.1796875" style="13"/>
    <col min="7609" max="7609" width="14.81640625" style="13" customWidth="1"/>
    <col min="7610" max="7613" width="9.1796875" style="13"/>
    <col min="7614" max="7614" width="11.26953125" style="13" bestFit="1" customWidth="1"/>
    <col min="7615" max="7615" width="10.453125" style="13" customWidth="1"/>
    <col min="7616" max="7617" width="9.1796875" style="13"/>
    <col min="7618" max="7618" width="10.26953125" style="13" customWidth="1"/>
    <col min="7619" max="7620" width="9.1796875" style="13"/>
    <col min="7621" max="7621" width="11.26953125" style="13" customWidth="1"/>
    <col min="7622" max="7622" width="9.1796875" style="13"/>
    <col min="7623" max="7623" width="10.453125" style="13" customWidth="1"/>
    <col min="7624" max="7624" width="12.26953125" style="13" customWidth="1"/>
    <col min="7625" max="7645" width="9.1796875" style="13"/>
    <col min="7646" max="7646" width="11.81640625" style="13" customWidth="1"/>
    <col min="7647" max="7647" width="13" style="13" customWidth="1"/>
    <col min="7648" max="7648" width="12.81640625" style="13" customWidth="1"/>
    <col min="7649" max="7651" width="9.1796875" style="13"/>
    <col min="7652" max="7657" width="0" style="13" hidden="1" customWidth="1"/>
    <col min="7658" max="7658" width="9.1796875" style="13"/>
    <col min="7659" max="7679" width="0" style="13" hidden="1" customWidth="1"/>
    <col min="7680" max="7864" width="9.1796875" style="13"/>
    <col min="7865" max="7865" width="14.81640625" style="13" customWidth="1"/>
    <col min="7866" max="7869" width="9.1796875" style="13"/>
    <col min="7870" max="7870" width="11.26953125" style="13" bestFit="1" customWidth="1"/>
    <col min="7871" max="7871" width="10.453125" style="13" customWidth="1"/>
    <col min="7872" max="7873" width="9.1796875" style="13"/>
    <col min="7874" max="7874" width="10.26953125" style="13" customWidth="1"/>
    <col min="7875" max="7876" width="9.1796875" style="13"/>
    <col min="7877" max="7877" width="11.26953125" style="13" customWidth="1"/>
    <col min="7878" max="7878" width="9.1796875" style="13"/>
    <col min="7879" max="7879" width="10.453125" style="13" customWidth="1"/>
    <col min="7880" max="7880" width="12.26953125" style="13" customWidth="1"/>
    <col min="7881" max="7901" width="9.1796875" style="13"/>
    <col min="7902" max="7902" width="11.81640625" style="13" customWidth="1"/>
    <col min="7903" max="7903" width="13" style="13" customWidth="1"/>
    <col min="7904" max="7904" width="12.81640625" style="13" customWidth="1"/>
    <col min="7905" max="7907" width="9.1796875" style="13"/>
    <col min="7908" max="7913" width="0" style="13" hidden="1" customWidth="1"/>
    <col min="7914" max="7914" width="9.1796875" style="13"/>
    <col min="7915" max="7935" width="0" style="13" hidden="1" customWidth="1"/>
    <col min="7936" max="8120" width="9.1796875" style="13"/>
    <col min="8121" max="8121" width="14.81640625" style="13" customWidth="1"/>
    <col min="8122" max="8125" width="9.1796875" style="13"/>
    <col min="8126" max="8126" width="11.26953125" style="13" bestFit="1" customWidth="1"/>
    <col min="8127" max="8127" width="10.453125" style="13" customWidth="1"/>
    <col min="8128" max="8129" width="9.1796875" style="13"/>
    <col min="8130" max="8130" width="10.26953125" style="13" customWidth="1"/>
    <col min="8131" max="8132" width="9.1796875" style="13"/>
    <col min="8133" max="8133" width="11.26953125" style="13" customWidth="1"/>
    <col min="8134" max="8134" width="9.1796875" style="13"/>
    <col min="8135" max="8135" width="10.453125" style="13" customWidth="1"/>
    <col min="8136" max="8136" width="12.26953125" style="13" customWidth="1"/>
    <col min="8137" max="8157" width="9.1796875" style="13"/>
    <col min="8158" max="8158" width="11.81640625" style="13" customWidth="1"/>
    <col min="8159" max="8159" width="13" style="13" customWidth="1"/>
    <col min="8160" max="8160" width="12.81640625" style="13" customWidth="1"/>
    <col min="8161" max="8163" width="9.1796875" style="13"/>
    <col min="8164" max="8169" width="0" style="13" hidden="1" customWidth="1"/>
    <col min="8170" max="8170" width="9.1796875" style="13"/>
    <col min="8171" max="8191" width="0" style="13" hidden="1" customWidth="1"/>
    <col min="8192" max="8376" width="9.1796875" style="13"/>
    <col min="8377" max="8377" width="14.81640625" style="13" customWidth="1"/>
    <col min="8378" max="8381" width="9.1796875" style="13"/>
    <col min="8382" max="8382" width="11.26953125" style="13" bestFit="1" customWidth="1"/>
    <col min="8383" max="8383" width="10.453125" style="13" customWidth="1"/>
    <col min="8384" max="8385" width="9.1796875" style="13"/>
    <col min="8386" max="8386" width="10.26953125" style="13" customWidth="1"/>
    <col min="8387" max="8388" width="9.1796875" style="13"/>
    <col min="8389" max="8389" width="11.26953125" style="13" customWidth="1"/>
    <col min="8390" max="8390" width="9.1796875" style="13"/>
    <col min="8391" max="8391" width="10.453125" style="13" customWidth="1"/>
    <col min="8392" max="8392" width="12.26953125" style="13" customWidth="1"/>
    <col min="8393" max="8413" width="9.1796875" style="13"/>
    <col min="8414" max="8414" width="11.81640625" style="13" customWidth="1"/>
    <col min="8415" max="8415" width="13" style="13" customWidth="1"/>
    <col min="8416" max="8416" width="12.81640625" style="13" customWidth="1"/>
    <col min="8417" max="8419" width="9.1796875" style="13"/>
    <col min="8420" max="8425" width="0" style="13" hidden="1" customWidth="1"/>
    <col min="8426" max="8426" width="9.1796875" style="13"/>
    <col min="8427" max="8447" width="0" style="13" hidden="1" customWidth="1"/>
    <col min="8448" max="8632" width="9.1796875" style="13"/>
    <col min="8633" max="8633" width="14.81640625" style="13" customWidth="1"/>
    <col min="8634" max="8637" width="9.1796875" style="13"/>
    <col min="8638" max="8638" width="11.26953125" style="13" bestFit="1" customWidth="1"/>
    <col min="8639" max="8639" width="10.453125" style="13" customWidth="1"/>
    <col min="8640" max="8641" width="9.1796875" style="13"/>
    <col min="8642" max="8642" width="10.26953125" style="13" customWidth="1"/>
    <col min="8643" max="8644" width="9.1796875" style="13"/>
    <col min="8645" max="8645" width="11.26953125" style="13" customWidth="1"/>
    <col min="8646" max="8646" width="9.1796875" style="13"/>
    <col min="8647" max="8647" width="10.453125" style="13" customWidth="1"/>
    <col min="8648" max="8648" width="12.26953125" style="13" customWidth="1"/>
    <col min="8649" max="8669" width="9.1796875" style="13"/>
    <col min="8670" max="8670" width="11.81640625" style="13" customWidth="1"/>
    <col min="8671" max="8671" width="13" style="13" customWidth="1"/>
    <col min="8672" max="8672" width="12.81640625" style="13" customWidth="1"/>
    <col min="8673" max="8675" width="9.1796875" style="13"/>
    <col min="8676" max="8681" width="0" style="13" hidden="1" customWidth="1"/>
    <col min="8682" max="8682" width="9.1796875" style="13"/>
    <col min="8683" max="8703" width="0" style="13" hidden="1" customWidth="1"/>
    <col min="8704" max="8888" width="9.1796875" style="13"/>
    <col min="8889" max="8889" width="14.81640625" style="13" customWidth="1"/>
    <col min="8890" max="8893" width="9.1796875" style="13"/>
    <col min="8894" max="8894" width="11.26953125" style="13" bestFit="1" customWidth="1"/>
    <col min="8895" max="8895" width="10.453125" style="13" customWidth="1"/>
    <col min="8896" max="8897" width="9.1796875" style="13"/>
    <col min="8898" max="8898" width="10.26953125" style="13" customWidth="1"/>
    <col min="8899" max="8900" width="9.1796875" style="13"/>
    <col min="8901" max="8901" width="11.26953125" style="13" customWidth="1"/>
    <col min="8902" max="8902" width="9.1796875" style="13"/>
    <col min="8903" max="8903" width="10.453125" style="13" customWidth="1"/>
    <col min="8904" max="8904" width="12.26953125" style="13" customWidth="1"/>
    <col min="8905" max="8925" width="9.1796875" style="13"/>
    <col min="8926" max="8926" width="11.81640625" style="13" customWidth="1"/>
    <col min="8927" max="8927" width="13" style="13" customWidth="1"/>
    <col min="8928" max="8928" width="12.81640625" style="13" customWidth="1"/>
    <col min="8929" max="8931" width="9.1796875" style="13"/>
    <col min="8932" max="8937" width="0" style="13" hidden="1" customWidth="1"/>
    <col min="8938" max="8938" width="9.1796875" style="13"/>
    <col min="8939" max="8959" width="0" style="13" hidden="1" customWidth="1"/>
    <col min="8960" max="9144" width="9.1796875" style="13"/>
    <col min="9145" max="9145" width="14.81640625" style="13" customWidth="1"/>
    <col min="9146" max="9149" width="9.1796875" style="13"/>
    <col min="9150" max="9150" width="11.26953125" style="13" bestFit="1" customWidth="1"/>
    <col min="9151" max="9151" width="10.453125" style="13" customWidth="1"/>
    <col min="9152" max="9153" width="9.1796875" style="13"/>
    <col min="9154" max="9154" width="10.26953125" style="13" customWidth="1"/>
    <col min="9155" max="9156" width="9.1796875" style="13"/>
    <col min="9157" max="9157" width="11.26953125" style="13" customWidth="1"/>
    <col min="9158" max="9158" width="9.1796875" style="13"/>
    <col min="9159" max="9159" width="10.453125" style="13" customWidth="1"/>
    <col min="9160" max="9160" width="12.26953125" style="13" customWidth="1"/>
    <col min="9161" max="9181" width="9.1796875" style="13"/>
    <col min="9182" max="9182" width="11.81640625" style="13" customWidth="1"/>
    <col min="9183" max="9183" width="13" style="13" customWidth="1"/>
    <col min="9184" max="9184" width="12.81640625" style="13" customWidth="1"/>
    <col min="9185" max="9187" width="9.1796875" style="13"/>
    <col min="9188" max="9193" width="0" style="13" hidden="1" customWidth="1"/>
    <col min="9194" max="9194" width="9.1796875" style="13"/>
    <col min="9195" max="9215" width="0" style="13" hidden="1" customWidth="1"/>
    <col min="9216" max="9400" width="9.1796875" style="13"/>
    <col min="9401" max="9401" width="14.81640625" style="13" customWidth="1"/>
    <col min="9402" max="9405" width="9.1796875" style="13"/>
    <col min="9406" max="9406" width="11.26953125" style="13" bestFit="1" customWidth="1"/>
    <col min="9407" max="9407" width="10.453125" style="13" customWidth="1"/>
    <col min="9408" max="9409" width="9.1796875" style="13"/>
    <col min="9410" max="9410" width="10.26953125" style="13" customWidth="1"/>
    <col min="9411" max="9412" width="9.1796875" style="13"/>
    <col min="9413" max="9413" width="11.26953125" style="13" customWidth="1"/>
    <col min="9414" max="9414" width="9.1796875" style="13"/>
    <col min="9415" max="9415" width="10.453125" style="13" customWidth="1"/>
    <col min="9416" max="9416" width="12.26953125" style="13" customWidth="1"/>
    <col min="9417" max="9437" width="9.1796875" style="13"/>
    <col min="9438" max="9438" width="11.81640625" style="13" customWidth="1"/>
    <col min="9439" max="9439" width="13" style="13" customWidth="1"/>
    <col min="9440" max="9440" width="12.81640625" style="13" customWidth="1"/>
    <col min="9441" max="9443" width="9.1796875" style="13"/>
    <col min="9444" max="9449" width="0" style="13" hidden="1" customWidth="1"/>
    <col min="9450" max="9450" width="9.1796875" style="13"/>
    <col min="9451" max="9471" width="0" style="13" hidden="1" customWidth="1"/>
    <col min="9472" max="9656" width="9.1796875" style="13"/>
    <col min="9657" max="9657" width="14.81640625" style="13" customWidth="1"/>
    <col min="9658" max="9661" width="9.1796875" style="13"/>
    <col min="9662" max="9662" width="11.26953125" style="13" bestFit="1" customWidth="1"/>
    <col min="9663" max="9663" width="10.453125" style="13" customWidth="1"/>
    <col min="9664" max="9665" width="9.1796875" style="13"/>
    <col min="9666" max="9666" width="10.26953125" style="13" customWidth="1"/>
    <col min="9667" max="9668" width="9.1796875" style="13"/>
    <col min="9669" max="9669" width="11.26953125" style="13" customWidth="1"/>
    <col min="9670" max="9670" width="9.1796875" style="13"/>
    <col min="9671" max="9671" width="10.453125" style="13" customWidth="1"/>
    <col min="9672" max="9672" width="12.26953125" style="13" customWidth="1"/>
    <col min="9673" max="9693" width="9.1796875" style="13"/>
    <col min="9694" max="9694" width="11.81640625" style="13" customWidth="1"/>
    <col min="9695" max="9695" width="13" style="13" customWidth="1"/>
    <col min="9696" max="9696" width="12.81640625" style="13" customWidth="1"/>
    <col min="9697" max="9699" width="9.1796875" style="13"/>
    <col min="9700" max="9705" width="0" style="13" hidden="1" customWidth="1"/>
    <col min="9706" max="9706" width="9.1796875" style="13"/>
    <col min="9707" max="9727" width="0" style="13" hidden="1" customWidth="1"/>
    <col min="9728" max="9912" width="9.1796875" style="13"/>
    <col min="9913" max="9913" width="14.81640625" style="13" customWidth="1"/>
    <col min="9914" max="9917" width="9.1796875" style="13"/>
    <col min="9918" max="9918" width="11.26953125" style="13" bestFit="1" customWidth="1"/>
    <col min="9919" max="9919" width="10.453125" style="13" customWidth="1"/>
    <col min="9920" max="9921" width="9.1796875" style="13"/>
    <col min="9922" max="9922" width="10.26953125" style="13" customWidth="1"/>
    <col min="9923" max="9924" width="9.1796875" style="13"/>
    <col min="9925" max="9925" width="11.26953125" style="13" customWidth="1"/>
    <col min="9926" max="9926" width="9.1796875" style="13"/>
    <col min="9927" max="9927" width="10.453125" style="13" customWidth="1"/>
    <col min="9928" max="9928" width="12.26953125" style="13" customWidth="1"/>
    <col min="9929" max="9949" width="9.1796875" style="13"/>
    <col min="9950" max="9950" width="11.81640625" style="13" customWidth="1"/>
    <col min="9951" max="9951" width="13" style="13" customWidth="1"/>
    <col min="9952" max="9952" width="12.81640625" style="13" customWidth="1"/>
    <col min="9953" max="9955" width="9.1796875" style="13"/>
    <col min="9956" max="9961" width="0" style="13" hidden="1" customWidth="1"/>
    <col min="9962" max="9962" width="9.1796875" style="13"/>
    <col min="9963" max="9983" width="0" style="13" hidden="1" customWidth="1"/>
    <col min="9984" max="10168" width="9.1796875" style="13"/>
    <col min="10169" max="10169" width="14.81640625" style="13" customWidth="1"/>
    <col min="10170" max="10173" width="9.1796875" style="13"/>
    <col min="10174" max="10174" width="11.26953125" style="13" bestFit="1" customWidth="1"/>
    <col min="10175" max="10175" width="10.453125" style="13" customWidth="1"/>
    <col min="10176" max="10177" width="9.1796875" style="13"/>
    <col min="10178" max="10178" width="10.26953125" style="13" customWidth="1"/>
    <col min="10179" max="10180" width="9.1796875" style="13"/>
    <col min="10181" max="10181" width="11.26953125" style="13" customWidth="1"/>
    <col min="10182" max="10182" width="9.1796875" style="13"/>
    <col min="10183" max="10183" width="10.453125" style="13" customWidth="1"/>
    <col min="10184" max="10184" width="12.26953125" style="13" customWidth="1"/>
    <col min="10185" max="10205" width="9.1796875" style="13"/>
    <col min="10206" max="10206" width="11.81640625" style="13" customWidth="1"/>
    <col min="10207" max="10207" width="13" style="13" customWidth="1"/>
    <col min="10208" max="10208" width="12.81640625" style="13" customWidth="1"/>
    <col min="10209" max="10211" width="9.1796875" style="13"/>
    <col min="10212" max="10217" width="0" style="13" hidden="1" customWidth="1"/>
    <col min="10218" max="10218" width="9.1796875" style="13"/>
    <col min="10219" max="10239" width="0" style="13" hidden="1" customWidth="1"/>
    <col min="10240" max="10424" width="9.1796875" style="13"/>
    <col min="10425" max="10425" width="14.81640625" style="13" customWidth="1"/>
    <col min="10426" max="10429" width="9.1796875" style="13"/>
    <col min="10430" max="10430" width="11.26953125" style="13" bestFit="1" customWidth="1"/>
    <col min="10431" max="10431" width="10.453125" style="13" customWidth="1"/>
    <col min="10432" max="10433" width="9.1796875" style="13"/>
    <col min="10434" max="10434" width="10.26953125" style="13" customWidth="1"/>
    <col min="10435" max="10436" width="9.1796875" style="13"/>
    <col min="10437" max="10437" width="11.26953125" style="13" customWidth="1"/>
    <col min="10438" max="10438" width="9.1796875" style="13"/>
    <col min="10439" max="10439" width="10.453125" style="13" customWidth="1"/>
    <col min="10440" max="10440" width="12.26953125" style="13" customWidth="1"/>
    <col min="10441" max="10461" width="9.1796875" style="13"/>
    <col min="10462" max="10462" width="11.81640625" style="13" customWidth="1"/>
    <col min="10463" max="10463" width="13" style="13" customWidth="1"/>
    <col min="10464" max="10464" width="12.81640625" style="13" customWidth="1"/>
    <col min="10465" max="10467" width="9.1796875" style="13"/>
    <col min="10468" max="10473" width="0" style="13" hidden="1" customWidth="1"/>
    <col min="10474" max="10474" width="9.1796875" style="13"/>
    <col min="10475" max="10495" width="0" style="13" hidden="1" customWidth="1"/>
    <col min="10496" max="10680" width="9.1796875" style="13"/>
    <col min="10681" max="10681" width="14.81640625" style="13" customWidth="1"/>
    <col min="10682" max="10685" width="9.1796875" style="13"/>
    <col min="10686" max="10686" width="11.26953125" style="13" bestFit="1" customWidth="1"/>
    <col min="10687" max="10687" width="10.453125" style="13" customWidth="1"/>
    <col min="10688" max="10689" width="9.1796875" style="13"/>
    <col min="10690" max="10690" width="10.26953125" style="13" customWidth="1"/>
    <col min="10691" max="10692" width="9.1796875" style="13"/>
    <col min="10693" max="10693" width="11.26953125" style="13" customWidth="1"/>
    <col min="10694" max="10694" width="9.1796875" style="13"/>
    <col min="10695" max="10695" width="10.453125" style="13" customWidth="1"/>
    <col min="10696" max="10696" width="12.26953125" style="13" customWidth="1"/>
    <col min="10697" max="10717" width="9.1796875" style="13"/>
    <col min="10718" max="10718" width="11.81640625" style="13" customWidth="1"/>
    <col min="10719" max="10719" width="13" style="13" customWidth="1"/>
    <col min="10720" max="10720" width="12.81640625" style="13" customWidth="1"/>
    <col min="10721" max="10723" width="9.1796875" style="13"/>
    <col min="10724" max="10729" width="0" style="13" hidden="1" customWidth="1"/>
    <col min="10730" max="10730" width="9.1796875" style="13"/>
    <col min="10731" max="10751" width="0" style="13" hidden="1" customWidth="1"/>
    <col min="10752" max="10936" width="9.1796875" style="13"/>
    <col min="10937" max="10937" width="14.81640625" style="13" customWidth="1"/>
    <col min="10938" max="10941" width="9.1796875" style="13"/>
    <col min="10942" max="10942" width="11.26953125" style="13" bestFit="1" customWidth="1"/>
    <col min="10943" max="10943" width="10.453125" style="13" customWidth="1"/>
    <col min="10944" max="10945" width="9.1796875" style="13"/>
    <col min="10946" max="10946" width="10.26953125" style="13" customWidth="1"/>
    <col min="10947" max="10948" width="9.1796875" style="13"/>
    <col min="10949" max="10949" width="11.26953125" style="13" customWidth="1"/>
    <col min="10950" max="10950" width="9.1796875" style="13"/>
    <col min="10951" max="10951" width="10.453125" style="13" customWidth="1"/>
    <col min="10952" max="10952" width="12.26953125" style="13" customWidth="1"/>
    <col min="10953" max="10973" width="9.1796875" style="13"/>
    <col min="10974" max="10974" width="11.81640625" style="13" customWidth="1"/>
    <col min="10975" max="10975" width="13" style="13" customWidth="1"/>
    <col min="10976" max="10976" width="12.81640625" style="13" customWidth="1"/>
    <col min="10977" max="10979" width="9.1796875" style="13"/>
    <col min="10980" max="10985" width="0" style="13" hidden="1" customWidth="1"/>
    <col min="10986" max="10986" width="9.1796875" style="13"/>
    <col min="10987" max="11007" width="0" style="13" hidden="1" customWidth="1"/>
    <col min="11008" max="11192" width="9.1796875" style="13"/>
    <col min="11193" max="11193" width="14.81640625" style="13" customWidth="1"/>
    <col min="11194" max="11197" width="9.1796875" style="13"/>
    <col min="11198" max="11198" width="11.26953125" style="13" bestFit="1" customWidth="1"/>
    <col min="11199" max="11199" width="10.453125" style="13" customWidth="1"/>
    <col min="11200" max="11201" width="9.1796875" style="13"/>
    <col min="11202" max="11202" width="10.26953125" style="13" customWidth="1"/>
    <col min="11203" max="11204" width="9.1796875" style="13"/>
    <col min="11205" max="11205" width="11.26953125" style="13" customWidth="1"/>
    <col min="11206" max="11206" width="9.1796875" style="13"/>
    <col min="11207" max="11207" width="10.453125" style="13" customWidth="1"/>
    <col min="11208" max="11208" width="12.26953125" style="13" customWidth="1"/>
    <col min="11209" max="11229" width="9.1796875" style="13"/>
    <col min="11230" max="11230" width="11.81640625" style="13" customWidth="1"/>
    <col min="11231" max="11231" width="13" style="13" customWidth="1"/>
    <col min="11232" max="11232" width="12.81640625" style="13" customWidth="1"/>
    <col min="11233" max="11235" width="9.1796875" style="13"/>
    <col min="11236" max="11241" width="0" style="13" hidden="1" customWidth="1"/>
    <col min="11242" max="11242" width="9.1796875" style="13"/>
    <col min="11243" max="11263" width="0" style="13" hidden="1" customWidth="1"/>
    <col min="11264" max="11448" width="9.1796875" style="13"/>
    <col min="11449" max="11449" width="14.81640625" style="13" customWidth="1"/>
    <col min="11450" max="11453" width="9.1796875" style="13"/>
    <col min="11454" max="11454" width="11.26953125" style="13" bestFit="1" customWidth="1"/>
    <col min="11455" max="11455" width="10.453125" style="13" customWidth="1"/>
    <col min="11456" max="11457" width="9.1796875" style="13"/>
    <col min="11458" max="11458" width="10.26953125" style="13" customWidth="1"/>
    <col min="11459" max="11460" width="9.1796875" style="13"/>
    <col min="11461" max="11461" width="11.26953125" style="13" customWidth="1"/>
    <col min="11462" max="11462" width="9.1796875" style="13"/>
    <col min="11463" max="11463" width="10.453125" style="13" customWidth="1"/>
    <col min="11464" max="11464" width="12.26953125" style="13" customWidth="1"/>
    <col min="11465" max="11485" width="9.1796875" style="13"/>
    <col min="11486" max="11486" width="11.81640625" style="13" customWidth="1"/>
    <col min="11487" max="11487" width="13" style="13" customWidth="1"/>
    <col min="11488" max="11488" width="12.81640625" style="13" customWidth="1"/>
    <col min="11489" max="11491" width="9.1796875" style="13"/>
    <col min="11492" max="11497" width="0" style="13" hidden="1" customWidth="1"/>
    <col min="11498" max="11498" width="9.1796875" style="13"/>
    <col min="11499" max="11519" width="0" style="13" hidden="1" customWidth="1"/>
    <col min="11520" max="11704" width="9.1796875" style="13"/>
    <col min="11705" max="11705" width="14.81640625" style="13" customWidth="1"/>
    <col min="11706" max="11709" width="9.1796875" style="13"/>
    <col min="11710" max="11710" width="11.26953125" style="13" bestFit="1" customWidth="1"/>
    <col min="11711" max="11711" width="10.453125" style="13" customWidth="1"/>
    <col min="11712" max="11713" width="9.1796875" style="13"/>
    <col min="11714" max="11714" width="10.26953125" style="13" customWidth="1"/>
    <col min="11715" max="11716" width="9.1796875" style="13"/>
    <col min="11717" max="11717" width="11.26953125" style="13" customWidth="1"/>
    <col min="11718" max="11718" width="9.1796875" style="13"/>
    <col min="11719" max="11719" width="10.453125" style="13" customWidth="1"/>
    <col min="11720" max="11720" width="12.26953125" style="13" customWidth="1"/>
    <col min="11721" max="11741" width="9.1796875" style="13"/>
    <col min="11742" max="11742" width="11.81640625" style="13" customWidth="1"/>
    <col min="11743" max="11743" width="13" style="13" customWidth="1"/>
    <col min="11744" max="11744" width="12.81640625" style="13" customWidth="1"/>
    <col min="11745" max="11747" width="9.1796875" style="13"/>
    <col min="11748" max="11753" width="0" style="13" hidden="1" customWidth="1"/>
    <col min="11754" max="11754" width="9.1796875" style="13"/>
    <col min="11755" max="11775" width="0" style="13" hidden="1" customWidth="1"/>
    <col min="11776" max="11960" width="9.1796875" style="13"/>
    <col min="11961" max="11961" width="14.81640625" style="13" customWidth="1"/>
    <col min="11962" max="11965" width="9.1796875" style="13"/>
    <col min="11966" max="11966" width="11.26953125" style="13" bestFit="1" customWidth="1"/>
    <col min="11967" max="11967" width="10.453125" style="13" customWidth="1"/>
    <col min="11968" max="11969" width="9.1796875" style="13"/>
    <col min="11970" max="11970" width="10.26953125" style="13" customWidth="1"/>
    <col min="11971" max="11972" width="9.1796875" style="13"/>
    <col min="11973" max="11973" width="11.26953125" style="13" customWidth="1"/>
    <col min="11974" max="11974" width="9.1796875" style="13"/>
    <col min="11975" max="11975" width="10.453125" style="13" customWidth="1"/>
    <col min="11976" max="11976" width="12.26953125" style="13" customWidth="1"/>
    <col min="11977" max="11997" width="9.1796875" style="13"/>
    <col min="11998" max="11998" width="11.81640625" style="13" customWidth="1"/>
    <col min="11999" max="11999" width="13" style="13" customWidth="1"/>
    <col min="12000" max="12000" width="12.81640625" style="13" customWidth="1"/>
    <col min="12001" max="12003" width="9.1796875" style="13"/>
    <col min="12004" max="12009" width="0" style="13" hidden="1" customWidth="1"/>
    <col min="12010" max="12010" width="9.1796875" style="13"/>
    <col min="12011" max="12031" width="0" style="13" hidden="1" customWidth="1"/>
    <col min="12032" max="12216" width="9.1796875" style="13"/>
    <col min="12217" max="12217" width="14.81640625" style="13" customWidth="1"/>
    <col min="12218" max="12221" width="9.1796875" style="13"/>
    <col min="12222" max="12222" width="11.26953125" style="13" bestFit="1" customWidth="1"/>
    <col min="12223" max="12223" width="10.453125" style="13" customWidth="1"/>
    <col min="12224" max="12225" width="9.1796875" style="13"/>
    <col min="12226" max="12226" width="10.26953125" style="13" customWidth="1"/>
    <col min="12227" max="12228" width="9.1796875" style="13"/>
    <col min="12229" max="12229" width="11.26953125" style="13" customWidth="1"/>
    <col min="12230" max="12230" width="9.1796875" style="13"/>
    <col min="12231" max="12231" width="10.453125" style="13" customWidth="1"/>
    <col min="12232" max="12232" width="12.26953125" style="13" customWidth="1"/>
    <col min="12233" max="12253" width="9.1796875" style="13"/>
    <col min="12254" max="12254" width="11.81640625" style="13" customWidth="1"/>
    <col min="12255" max="12255" width="13" style="13" customWidth="1"/>
    <col min="12256" max="12256" width="12.81640625" style="13" customWidth="1"/>
    <col min="12257" max="12259" width="9.1796875" style="13"/>
    <col min="12260" max="12265" width="0" style="13" hidden="1" customWidth="1"/>
    <col min="12266" max="12266" width="9.1796875" style="13"/>
    <col min="12267" max="12287" width="0" style="13" hidden="1" customWidth="1"/>
    <col min="12288" max="12472" width="9.1796875" style="13"/>
    <col min="12473" max="12473" width="14.81640625" style="13" customWidth="1"/>
    <col min="12474" max="12477" width="9.1796875" style="13"/>
    <col min="12478" max="12478" width="11.26953125" style="13" bestFit="1" customWidth="1"/>
    <col min="12479" max="12479" width="10.453125" style="13" customWidth="1"/>
    <col min="12480" max="12481" width="9.1796875" style="13"/>
    <col min="12482" max="12482" width="10.26953125" style="13" customWidth="1"/>
    <col min="12483" max="12484" width="9.1796875" style="13"/>
    <col min="12485" max="12485" width="11.26953125" style="13" customWidth="1"/>
    <col min="12486" max="12486" width="9.1796875" style="13"/>
    <col min="12487" max="12487" width="10.453125" style="13" customWidth="1"/>
    <col min="12488" max="12488" width="12.26953125" style="13" customWidth="1"/>
    <col min="12489" max="12509" width="9.1796875" style="13"/>
    <col min="12510" max="12510" width="11.81640625" style="13" customWidth="1"/>
    <col min="12511" max="12511" width="13" style="13" customWidth="1"/>
    <col min="12512" max="12512" width="12.81640625" style="13" customWidth="1"/>
    <col min="12513" max="12515" width="9.1796875" style="13"/>
    <col min="12516" max="12521" width="0" style="13" hidden="1" customWidth="1"/>
    <col min="12522" max="12522" width="9.1796875" style="13"/>
    <col min="12523" max="12543" width="0" style="13" hidden="1" customWidth="1"/>
    <col min="12544" max="12728" width="9.1796875" style="13"/>
    <col min="12729" max="12729" width="14.81640625" style="13" customWidth="1"/>
    <col min="12730" max="12733" width="9.1796875" style="13"/>
    <col min="12734" max="12734" width="11.26953125" style="13" bestFit="1" customWidth="1"/>
    <col min="12735" max="12735" width="10.453125" style="13" customWidth="1"/>
    <col min="12736" max="12737" width="9.1796875" style="13"/>
    <col min="12738" max="12738" width="10.26953125" style="13" customWidth="1"/>
    <col min="12739" max="12740" width="9.1796875" style="13"/>
    <col min="12741" max="12741" width="11.26953125" style="13" customWidth="1"/>
    <col min="12742" max="12742" width="9.1796875" style="13"/>
    <col min="12743" max="12743" width="10.453125" style="13" customWidth="1"/>
    <col min="12744" max="12744" width="12.26953125" style="13" customWidth="1"/>
    <col min="12745" max="12765" width="9.1796875" style="13"/>
    <col min="12766" max="12766" width="11.81640625" style="13" customWidth="1"/>
    <col min="12767" max="12767" width="13" style="13" customWidth="1"/>
    <col min="12768" max="12768" width="12.81640625" style="13" customWidth="1"/>
    <col min="12769" max="12771" width="9.1796875" style="13"/>
    <col min="12772" max="12777" width="0" style="13" hidden="1" customWidth="1"/>
    <col min="12778" max="12778" width="9.1796875" style="13"/>
    <col min="12779" max="12799" width="0" style="13" hidden="1" customWidth="1"/>
    <col min="12800" max="12984" width="9.1796875" style="13"/>
    <col min="12985" max="12985" width="14.81640625" style="13" customWidth="1"/>
    <col min="12986" max="12989" width="9.1796875" style="13"/>
    <col min="12990" max="12990" width="11.26953125" style="13" bestFit="1" customWidth="1"/>
    <col min="12991" max="12991" width="10.453125" style="13" customWidth="1"/>
    <col min="12992" max="12993" width="9.1796875" style="13"/>
    <col min="12994" max="12994" width="10.26953125" style="13" customWidth="1"/>
    <col min="12995" max="12996" width="9.1796875" style="13"/>
    <col min="12997" max="12997" width="11.26953125" style="13" customWidth="1"/>
    <col min="12998" max="12998" width="9.1796875" style="13"/>
    <col min="12999" max="12999" width="10.453125" style="13" customWidth="1"/>
    <col min="13000" max="13000" width="12.26953125" style="13" customWidth="1"/>
    <col min="13001" max="13021" width="9.1796875" style="13"/>
    <col min="13022" max="13022" width="11.81640625" style="13" customWidth="1"/>
    <col min="13023" max="13023" width="13" style="13" customWidth="1"/>
    <col min="13024" max="13024" width="12.81640625" style="13" customWidth="1"/>
    <col min="13025" max="13027" width="9.1796875" style="13"/>
    <col min="13028" max="13033" width="0" style="13" hidden="1" customWidth="1"/>
    <col min="13034" max="13034" width="9.1796875" style="13"/>
    <col min="13035" max="13055" width="0" style="13" hidden="1" customWidth="1"/>
    <col min="13056" max="13240" width="9.1796875" style="13"/>
    <col min="13241" max="13241" width="14.81640625" style="13" customWidth="1"/>
    <col min="13242" max="13245" width="9.1796875" style="13"/>
    <col min="13246" max="13246" width="11.26953125" style="13" bestFit="1" customWidth="1"/>
    <col min="13247" max="13247" width="10.453125" style="13" customWidth="1"/>
    <col min="13248" max="13249" width="9.1796875" style="13"/>
    <col min="13250" max="13250" width="10.26953125" style="13" customWidth="1"/>
    <col min="13251" max="13252" width="9.1796875" style="13"/>
    <col min="13253" max="13253" width="11.26953125" style="13" customWidth="1"/>
    <col min="13254" max="13254" width="9.1796875" style="13"/>
    <col min="13255" max="13255" width="10.453125" style="13" customWidth="1"/>
    <col min="13256" max="13256" width="12.26953125" style="13" customWidth="1"/>
    <col min="13257" max="13277" width="9.1796875" style="13"/>
    <col min="13278" max="13278" width="11.81640625" style="13" customWidth="1"/>
    <col min="13279" max="13279" width="13" style="13" customWidth="1"/>
    <col min="13280" max="13280" width="12.81640625" style="13" customWidth="1"/>
    <col min="13281" max="13283" width="9.1796875" style="13"/>
    <col min="13284" max="13289" width="0" style="13" hidden="1" customWidth="1"/>
    <col min="13290" max="13290" width="9.1796875" style="13"/>
    <col min="13291" max="13311" width="0" style="13" hidden="1" customWidth="1"/>
    <col min="13312" max="13496" width="9.1796875" style="13"/>
    <col min="13497" max="13497" width="14.81640625" style="13" customWidth="1"/>
    <col min="13498" max="13501" width="9.1796875" style="13"/>
    <col min="13502" max="13502" width="11.26953125" style="13" bestFit="1" customWidth="1"/>
    <col min="13503" max="13503" width="10.453125" style="13" customWidth="1"/>
    <col min="13504" max="13505" width="9.1796875" style="13"/>
    <col min="13506" max="13506" width="10.26953125" style="13" customWidth="1"/>
    <col min="13507" max="13508" width="9.1796875" style="13"/>
    <col min="13509" max="13509" width="11.26953125" style="13" customWidth="1"/>
    <col min="13510" max="13510" width="9.1796875" style="13"/>
    <col min="13511" max="13511" width="10.453125" style="13" customWidth="1"/>
    <col min="13512" max="13512" width="12.26953125" style="13" customWidth="1"/>
    <col min="13513" max="13533" width="9.1796875" style="13"/>
    <col min="13534" max="13534" width="11.81640625" style="13" customWidth="1"/>
    <col min="13535" max="13535" width="13" style="13" customWidth="1"/>
    <col min="13536" max="13536" width="12.81640625" style="13" customWidth="1"/>
    <col min="13537" max="13539" width="9.1796875" style="13"/>
    <col min="13540" max="13545" width="0" style="13" hidden="1" customWidth="1"/>
    <col min="13546" max="13546" width="9.1796875" style="13"/>
    <col min="13547" max="13567" width="0" style="13" hidden="1" customWidth="1"/>
    <col min="13568" max="13752" width="9.1796875" style="13"/>
    <col min="13753" max="13753" width="14.81640625" style="13" customWidth="1"/>
    <col min="13754" max="13757" width="9.1796875" style="13"/>
    <col min="13758" max="13758" width="11.26953125" style="13" bestFit="1" customWidth="1"/>
    <col min="13759" max="13759" width="10.453125" style="13" customWidth="1"/>
    <col min="13760" max="13761" width="9.1796875" style="13"/>
    <col min="13762" max="13762" width="10.26953125" style="13" customWidth="1"/>
    <col min="13763" max="13764" width="9.1796875" style="13"/>
    <col min="13765" max="13765" width="11.26953125" style="13" customWidth="1"/>
    <col min="13766" max="13766" width="9.1796875" style="13"/>
    <col min="13767" max="13767" width="10.453125" style="13" customWidth="1"/>
    <col min="13768" max="13768" width="12.26953125" style="13" customWidth="1"/>
    <col min="13769" max="13789" width="9.1796875" style="13"/>
    <col min="13790" max="13790" width="11.81640625" style="13" customWidth="1"/>
    <col min="13791" max="13791" width="13" style="13" customWidth="1"/>
    <col min="13792" max="13792" width="12.81640625" style="13" customWidth="1"/>
    <col min="13793" max="13795" width="9.1796875" style="13"/>
    <col min="13796" max="13801" width="0" style="13" hidden="1" customWidth="1"/>
    <col min="13802" max="13802" width="9.1796875" style="13"/>
    <col min="13803" max="13823" width="0" style="13" hidden="1" customWidth="1"/>
    <col min="13824" max="14008" width="9.1796875" style="13"/>
    <col min="14009" max="14009" width="14.81640625" style="13" customWidth="1"/>
    <col min="14010" max="14013" width="9.1796875" style="13"/>
    <col min="14014" max="14014" width="11.26953125" style="13" bestFit="1" customWidth="1"/>
    <col min="14015" max="14015" width="10.453125" style="13" customWidth="1"/>
    <col min="14016" max="14017" width="9.1796875" style="13"/>
    <col min="14018" max="14018" width="10.26953125" style="13" customWidth="1"/>
    <col min="14019" max="14020" width="9.1796875" style="13"/>
    <col min="14021" max="14021" width="11.26953125" style="13" customWidth="1"/>
    <col min="14022" max="14022" width="9.1796875" style="13"/>
    <col min="14023" max="14023" width="10.453125" style="13" customWidth="1"/>
    <col min="14024" max="14024" width="12.26953125" style="13" customWidth="1"/>
    <col min="14025" max="14045" width="9.1796875" style="13"/>
    <col min="14046" max="14046" width="11.81640625" style="13" customWidth="1"/>
    <col min="14047" max="14047" width="13" style="13" customWidth="1"/>
    <col min="14048" max="14048" width="12.81640625" style="13" customWidth="1"/>
    <col min="14049" max="14051" width="9.1796875" style="13"/>
    <col min="14052" max="14057" width="0" style="13" hidden="1" customWidth="1"/>
    <col min="14058" max="14058" width="9.1796875" style="13"/>
    <col min="14059" max="14079" width="0" style="13" hidden="1" customWidth="1"/>
    <col min="14080" max="14264" width="9.1796875" style="13"/>
    <col min="14265" max="14265" width="14.81640625" style="13" customWidth="1"/>
    <col min="14266" max="14269" width="9.1796875" style="13"/>
    <col min="14270" max="14270" width="11.26953125" style="13" bestFit="1" customWidth="1"/>
    <col min="14271" max="14271" width="10.453125" style="13" customWidth="1"/>
    <col min="14272" max="14273" width="9.1796875" style="13"/>
    <col min="14274" max="14274" width="10.26953125" style="13" customWidth="1"/>
    <col min="14275" max="14276" width="9.1796875" style="13"/>
    <col min="14277" max="14277" width="11.26953125" style="13" customWidth="1"/>
    <col min="14278" max="14278" width="9.1796875" style="13"/>
    <col min="14279" max="14279" width="10.453125" style="13" customWidth="1"/>
    <col min="14280" max="14280" width="12.26953125" style="13" customWidth="1"/>
    <col min="14281" max="14301" width="9.1796875" style="13"/>
    <col min="14302" max="14302" width="11.81640625" style="13" customWidth="1"/>
    <col min="14303" max="14303" width="13" style="13" customWidth="1"/>
    <col min="14304" max="14304" width="12.81640625" style="13" customWidth="1"/>
    <col min="14305" max="14307" width="9.1796875" style="13"/>
    <col min="14308" max="14313" width="0" style="13" hidden="1" customWidth="1"/>
    <col min="14314" max="14314" width="9.1796875" style="13"/>
    <col min="14315" max="14335" width="0" style="13" hidden="1" customWidth="1"/>
    <col min="14336" max="14520" width="9.1796875" style="13"/>
    <col min="14521" max="14521" width="14.81640625" style="13" customWidth="1"/>
    <col min="14522" max="14525" width="9.1796875" style="13"/>
    <col min="14526" max="14526" width="11.26953125" style="13" bestFit="1" customWidth="1"/>
    <col min="14527" max="14527" width="10.453125" style="13" customWidth="1"/>
    <col min="14528" max="14529" width="9.1796875" style="13"/>
    <col min="14530" max="14530" width="10.26953125" style="13" customWidth="1"/>
    <col min="14531" max="14532" width="9.1796875" style="13"/>
    <col min="14533" max="14533" width="11.26953125" style="13" customWidth="1"/>
    <col min="14534" max="14534" width="9.1796875" style="13"/>
    <col min="14535" max="14535" width="10.453125" style="13" customWidth="1"/>
    <col min="14536" max="14536" width="12.26953125" style="13" customWidth="1"/>
    <col min="14537" max="14557" width="9.1796875" style="13"/>
    <col min="14558" max="14558" width="11.81640625" style="13" customWidth="1"/>
    <col min="14559" max="14559" width="13" style="13" customWidth="1"/>
    <col min="14560" max="14560" width="12.81640625" style="13" customWidth="1"/>
    <col min="14561" max="14563" width="9.1796875" style="13"/>
    <col min="14564" max="14569" width="0" style="13" hidden="1" customWidth="1"/>
    <col min="14570" max="14570" width="9.1796875" style="13"/>
    <col min="14571" max="14591" width="0" style="13" hidden="1" customWidth="1"/>
    <col min="14592" max="14776" width="9.1796875" style="13"/>
    <col min="14777" max="14777" width="14.81640625" style="13" customWidth="1"/>
    <col min="14778" max="14781" width="9.1796875" style="13"/>
    <col min="14782" max="14782" width="11.26953125" style="13" bestFit="1" customWidth="1"/>
    <col min="14783" max="14783" width="10.453125" style="13" customWidth="1"/>
    <col min="14784" max="14785" width="9.1796875" style="13"/>
    <col min="14786" max="14786" width="10.26953125" style="13" customWidth="1"/>
    <col min="14787" max="14788" width="9.1796875" style="13"/>
    <col min="14789" max="14789" width="11.26953125" style="13" customWidth="1"/>
    <col min="14790" max="14790" width="9.1796875" style="13"/>
    <col min="14791" max="14791" width="10.453125" style="13" customWidth="1"/>
    <col min="14792" max="14792" width="12.26953125" style="13" customWidth="1"/>
    <col min="14793" max="14813" width="9.1796875" style="13"/>
    <col min="14814" max="14814" width="11.81640625" style="13" customWidth="1"/>
    <col min="14815" max="14815" width="13" style="13" customWidth="1"/>
    <col min="14816" max="14816" width="12.81640625" style="13" customWidth="1"/>
    <col min="14817" max="14819" width="9.1796875" style="13"/>
    <col min="14820" max="14825" width="0" style="13" hidden="1" customWidth="1"/>
    <col min="14826" max="14826" width="9.1796875" style="13"/>
    <col min="14827" max="14847" width="0" style="13" hidden="1" customWidth="1"/>
    <col min="14848" max="15032" width="9.1796875" style="13"/>
    <col min="15033" max="15033" width="14.81640625" style="13" customWidth="1"/>
    <col min="15034" max="15037" width="9.1796875" style="13"/>
    <col min="15038" max="15038" width="11.26953125" style="13" bestFit="1" customWidth="1"/>
    <col min="15039" max="15039" width="10.453125" style="13" customWidth="1"/>
    <col min="15040" max="15041" width="9.1796875" style="13"/>
    <col min="15042" max="15042" width="10.26953125" style="13" customWidth="1"/>
    <col min="15043" max="15044" width="9.1796875" style="13"/>
    <col min="15045" max="15045" width="11.26953125" style="13" customWidth="1"/>
    <col min="15046" max="15046" width="9.1796875" style="13"/>
    <col min="15047" max="15047" width="10.453125" style="13" customWidth="1"/>
    <col min="15048" max="15048" width="12.26953125" style="13" customWidth="1"/>
    <col min="15049" max="15069" width="9.1796875" style="13"/>
    <col min="15070" max="15070" width="11.81640625" style="13" customWidth="1"/>
    <col min="15071" max="15071" width="13" style="13" customWidth="1"/>
    <col min="15072" max="15072" width="12.81640625" style="13" customWidth="1"/>
    <col min="15073" max="15075" width="9.1796875" style="13"/>
    <col min="15076" max="15081" width="0" style="13" hidden="1" customWidth="1"/>
    <col min="15082" max="15082" width="9.1796875" style="13"/>
    <col min="15083" max="15103" width="0" style="13" hidden="1" customWidth="1"/>
    <col min="15104" max="15288" width="9.1796875" style="13"/>
    <col min="15289" max="15289" width="14.81640625" style="13" customWidth="1"/>
    <col min="15290" max="15293" width="9.1796875" style="13"/>
    <col min="15294" max="15294" width="11.26953125" style="13" bestFit="1" customWidth="1"/>
    <col min="15295" max="15295" width="10.453125" style="13" customWidth="1"/>
    <col min="15296" max="15297" width="9.1796875" style="13"/>
    <col min="15298" max="15298" width="10.26953125" style="13" customWidth="1"/>
    <col min="15299" max="15300" width="9.1796875" style="13"/>
    <col min="15301" max="15301" width="11.26953125" style="13" customWidth="1"/>
    <col min="15302" max="15302" width="9.1796875" style="13"/>
    <col min="15303" max="15303" width="10.453125" style="13" customWidth="1"/>
    <col min="15304" max="15304" width="12.26953125" style="13" customWidth="1"/>
    <col min="15305" max="15325" width="9.1796875" style="13"/>
    <col min="15326" max="15326" width="11.81640625" style="13" customWidth="1"/>
    <col min="15327" max="15327" width="13" style="13" customWidth="1"/>
    <col min="15328" max="15328" width="12.81640625" style="13" customWidth="1"/>
    <col min="15329" max="15331" width="9.1796875" style="13"/>
    <col min="15332" max="15337" width="0" style="13" hidden="1" customWidth="1"/>
    <col min="15338" max="15338" width="9.1796875" style="13"/>
    <col min="15339" max="15359" width="0" style="13" hidden="1" customWidth="1"/>
    <col min="15360" max="15544" width="9.1796875" style="13"/>
    <col min="15545" max="15545" width="14.81640625" style="13" customWidth="1"/>
    <col min="15546" max="15549" width="9.1796875" style="13"/>
    <col min="15550" max="15550" width="11.26953125" style="13" bestFit="1" customWidth="1"/>
    <col min="15551" max="15551" width="10.453125" style="13" customWidth="1"/>
    <col min="15552" max="15553" width="9.1796875" style="13"/>
    <col min="15554" max="15554" width="10.26953125" style="13" customWidth="1"/>
    <col min="15555" max="15556" width="9.1796875" style="13"/>
    <col min="15557" max="15557" width="11.26953125" style="13" customWidth="1"/>
    <col min="15558" max="15558" width="9.1796875" style="13"/>
    <col min="15559" max="15559" width="10.453125" style="13" customWidth="1"/>
    <col min="15560" max="15560" width="12.26953125" style="13" customWidth="1"/>
    <col min="15561" max="15581" width="9.1796875" style="13"/>
    <col min="15582" max="15582" width="11.81640625" style="13" customWidth="1"/>
    <col min="15583" max="15583" width="13" style="13" customWidth="1"/>
    <col min="15584" max="15584" width="12.81640625" style="13" customWidth="1"/>
    <col min="15585" max="15587" width="9.1796875" style="13"/>
    <col min="15588" max="15593" width="0" style="13" hidden="1" customWidth="1"/>
    <col min="15594" max="15594" width="9.1796875" style="13"/>
    <col min="15595" max="15615" width="0" style="13" hidden="1" customWidth="1"/>
    <col min="15616" max="15800" width="9.1796875" style="13"/>
    <col min="15801" max="15801" width="14.81640625" style="13" customWidth="1"/>
    <col min="15802" max="15805" width="9.1796875" style="13"/>
    <col min="15806" max="15806" width="11.26953125" style="13" bestFit="1" customWidth="1"/>
    <col min="15807" max="15807" width="10.453125" style="13" customWidth="1"/>
    <col min="15808" max="15809" width="9.1796875" style="13"/>
    <col min="15810" max="15810" width="10.26953125" style="13" customWidth="1"/>
    <col min="15811" max="15812" width="9.1796875" style="13"/>
    <col min="15813" max="15813" width="11.26953125" style="13" customWidth="1"/>
    <col min="15814" max="15814" width="9.1796875" style="13"/>
    <col min="15815" max="15815" width="10.453125" style="13" customWidth="1"/>
    <col min="15816" max="15816" width="12.26953125" style="13" customWidth="1"/>
    <col min="15817" max="15837" width="9.1796875" style="13"/>
    <col min="15838" max="15838" width="11.81640625" style="13" customWidth="1"/>
    <col min="15839" max="15839" width="13" style="13" customWidth="1"/>
    <col min="15840" max="15840" width="12.81640625" style="13" customWidth="1"/>
    <col min="15841" max="15843" width="9.1796875" style="13"/>
    <col min="15844" max="15849" width="0" style="13" hidden="1" customWidth="1"/>
    <col min="15850" max="15850" width="9.1796875" style="13"/>
    <col min="15851" max="15871" width="0" style="13" hidden="1" customWidth="1"/>
    <col min="15872" max="16056" width="9.1796875" style="13"/>
    <col min="16057" max="16057" width="14.81640625" style="13" customWidth="1"/>
    <col min="16058" max="16061" width="9.1796875" style="13"/>
    <col min="16062" max="16062" width="11.26953125" style="13" bestFit="1" customWidth="1"/>
    <col min="16063" max="16063" width="10.453125" style="13" customWidth="1"/>
    <col min="16064" max="16065" width="9.1796875" style="13"/>
    <col min="16066" max="16066" width="10.26953125" style="13" customWidth="1"/>
    <col min="16067" max="16068" width="9.1796875" style="13"/>
    <col min="16069" max="16069" width="11.26953125" style="13" customWidth="1"/>
    <col min="16070" max="16070" width="9.1796875" style="13"/>
    <col min="16071" max="16071" width="10.453125" style="13" customWidth="1"/>
    <col min="16072" max="16072" width="12.26953125" style="13" customWidth="1"/>
    <col min="16073" max="16093" width="9.1796875" style="13"/>
    <col min="16094" max="16094" width="11.81640625" style="13" customWidth="1"/>
    <col min="16095" max="16095" width="13" style="13" customWidth="1"/>
    <col min="16096" max="16096" width="12.81640625" style="13" customWidth="1"/>
    <col min="16097" max="16099" width="9.1796875" style="13"/>
    <col min="16100" max="16105" width="0" style="13" hidden="1" customWidth="1"/>
    <col min="16106" max="16106" width="9.1796875" style="13"/>
    <col min="16107" max="16127" width="0" style="13" hidden="1" customWidth="1"/>
    <col min="16128" max="16384" width="9.1796875" style="13"/>
  </cols>
  <sheetData>
    <row r="1" spans="1:44" ht="27" customHeight="1" x14ac:dyDescent="0.3">
      <c r="A1" s="535" t="s">
        <v>378</v>
      </c>
      <c r="B1" s="535"/>
      <c r="C1" s="535"/>
      <c r="D1" s="535"/>
      <c r="E1" s="535"/>
      <c r="F1" s="535"/>
      <c r="G1" s="535"/>
      <c r="H1" s="535"/>
      <c r="I1" s="535"/>
      <c r="J1" s="535"/>
      <c r="K1" s="535"/>
      <c r="L1" s="535"/>
      <c r="M1" s="535"/>
      <c r="N1" s="535"/>
      <c r="O1" s="535"/>
      <c r="P1" s="535"/>
      <c r="Q1" s="535"/>
      <c r="R1" s="535"/>
      <c r="S1" s="535"/>
      <c r="T1" s="535"/>
      <c r="U1" s="535"/>
      <c r="V1" s="535"/>
      <c r="W1" s="535"/>
      <c r="X1" s="535"/>
      <c r="Y1" s="535"/>
      <c r="Z1" s="535"/>
      <c r="AA1" s="535"/>
      <c r="AB1" s="535"/>
      <c r="AC1" s="535"/>
      <c r="AD1" s="535"/>
      <c r="AE1" s="535"/>
      <c r="AF1" s="535"/>
      <c r="AO1" s="31"/>
      <c r="AP1" s="32"/>
      <c r="AQ1" s="33"/>
      <c r="AR1" s="32"/>
    </row>
    <row r="2" spans="1:44" ht="12.75" customHeight="1" x14ac:dyDescent="0.3">
      <c r="A2" s="539" t="s">
        <v>1</v>
      </c>
      <c r="B2" s="539" t="s">
        <v>201</v>
      </c>
      <c r="C2" s="541" t="s">
        <v>202</v>
      </c>
      <c r="D2" s="542"/>
      <c r="E2" s="542"/>
      <c r="F2" s="542"/>
      <c r="G2" s="542"/>
      <c r="H2" s="542"/>
      <c r="I2" s="542"/>
      <c r="J2" s="542"/>
      <c r="K2" s="542"/>
      <c r="L2" s="543"/>
      <c r="M2" s="541" t="s">
        <v>203</v>
      </c>
      <c r="N2" s="542"/>
      <c r="O2" s="542"/>
      <c r="P2" s="542"/>
      <c r="Q2" s="542"/>
      <c r="R2" s="542"/>
      <c r="S2" s="542"/>
      <c r="T2" s="542"/>
      <c r="U2" s="542"/>
      <c r="V2" s="543"/>
      <c r="W2" s="536" t="s">
        <v>199</v>
      </c>
      <c r="X2" s="537"/>
      <c r="Y2" s="537"/>
      <c r="Z2" s="537"/>
      <c r="AA2" s="537"/>
      <c r="AB2" s="537"/>
      <c r="AC2" s="537"/>
      <c r="AD2" s="537"/>
      <c r="AE2" s="537"/>
      <c r="AF2" s="538"/>
      <c r="AG2" s="28"/>
      <c r="AH2" s="13"/>
      <c r="AJ2" s="28"/>
      <c r="AK2" s="13"/>
      <c r="AM2" s="28"/>
      <c r="AN2" s="13"/>
      <c r="AO2" s="29"/>
      <c r="AP2" s="30"/>
      <c r="AQ2" s="31"/>
      <c r="AR2" s="32"/>
    </row>
    <row r="3" spans="1:44" x14ac:dyDescent="0.3">
      <c r="A3" s="540"/>
      <c r="B3" s="540"/>
      <c r="C3" s="82" t="s">
        <v>33</v>
      </c>
      <c r="D3" s="82" t="s">
        <v>34</v>
      </c>
      <c r="E3" s="82" t="s">
        <v>35</v>
      </c>
      <c r="F3" s="82" t="s">
        <v>36</v>
      </c>
      <c r="G3" s="82" t="s">
        <v>37</v>
      </c>
      <c r="H3" s="82" t="s">
        <v>38</v>
      </c>
      <c r="I3" s="82" t="s">
        <v>39</v>
      </c>
      <c r="J3" s="82" t="s">
        <v>40</v>
      </c>
      <c r="K3" s="82" t="s">
        <v>41</v>
      </c>
      <c r="L3" s="82" t="s">
        <v>295</v>
      </c>
      <c r="M3" s="82" t="s">
        <v>33</v>
      </c>
      <c r="N3" s="82" t="s">
        <v>34</v>
      </c>
      <c r="O3" s="82" t="s">
        <v>35</v>
      </c>
      <c r="P3" s="82" t="s">
        <v>36</v>
      </c>
      <c r="Q3" s="82" t="s">
        <v>37</v>
      </c>
      <c r="R3" s="82" t="s">
        <v>38</v>
      </c>
      <c r="S3" s="84" t="s">
        <v>39</v>
      </c>
      <c r="T3" s="82" t="s">
        <v>40</v>
      </c>
      <c r="U3" s="82" t="s">
        <v>41</v>
      </c>
      <c r="V3" s="82" t="s">
        <v>295</v>
      </c>
      <c r="W3" s="83" t="s">
        <v>33</v>
      </c>
      <c r="X3" s="83" t="s">
        <v>34</v>
      </c>
      <c r="Y3" s="82" t="s">
        <v>35</v>
      </c>
      <c r="Z3" s="82" t="s">
        <v>36</v>
      </c>
      <c r="AA3" s="82" t="s">
        <v>37</v>
      </c>
      <c r="AB3" s="82" t="s">
        <v>38</v>
      </c>
      <c r="AC3" s="84" t="s">
        <v>39</v>
      </c>
      <c r="AD3" s="84" t="s">
        <v>40</v>
      </c>
      <c r="AE3" s="84" t="s">
        <v>41</v>
      </c>
      <c r="AF3" s="352" t="s">
        <v>295</v>
      </c>
      <c r="AG3" s="28"/>
      <c r="AH3" s="13"/>
      <c r="AJ3" s="28"/>
      <c r="AK3" s="13"/>
      <c r="AM3" s="28"/>
      <c r="AN3" s="13"/>
      <c r="AO3" s="29"/>
      <c r="AP3" s="30"/>
      <c r="AQ3" s="31"/>
      <c r="AR3" s="32"/>
    </row>
    <row r="4" spans="1:44" x14ac:dyDescent="0.3">
      <c r="A4" s="531">
        <v>1</v>
      </c>
      <c r="B4" s="533" t="s">
        <v>50</v>
      </c>
      <c r="C4" s="353">
        <v>6562</v>
      </c>
      <c r="D4" s="353">
        <v>4762</v>
      </c>
      <c r="E4" s="353">
        <v>4298</v>
      </c>
      <c r="F4" s="353">
        <v>4276</v>
      </c>
      <c r="G4" s="353">
        <v>3326</v>
      </c>
      <c r="H4" s="353">
        <v>2862</v>
      </c>
      <c r="I4" s="353">
        <v>2383</v>
      </c>
      <c r="J4" s="353">
        <v>4936</v>
      </c>
      <c r="K4" s="354">
        <v>4944</v>
      </c>
      <c r="L4" s="349">
        <v>5727</v>
      </c>
      <c r="M4" s="353">
        <v>6934791</v>
      </c>
      <c r="N4" s="353">
        <v>2701637</v>
      </c>
      <c r="O4" s="353">
        <v>2166475</v>
      </c>
      <c r="P4" s="353">
        <v>1688791</v>
      </c>
      <c r="Q4" s="353">
        <v>5582520</v>
      </c>
      <c r="R4" s="353">
        <v>1018113</v>
      </c>
      <c r="S4" s="355">
        <v>1156450</v>
      </c>
      <c r="T4" s="355">
        <v>1938929</v>
      </c>
      <c r="U4" s="354">
        <v>1974799</v>
      </c>
      <c r="V4" s="349">
        <v>2806484</v>
      </c>
      <c r="W4" s="356" t="s">
        <v>204</v>
      </c>
      <c r="X4" s="353">
        <v>1359.32</v>
      </c>
      <c r="Y4" s="357">
        <v>1518.46898954068</v>
      </c>
      <c r="Z4" s="357">
        <v>997.4</v>
      </c>
      <c r="AA4" s="357">
        <v>2217.4289617269819</v>
      </c>
      <c r="AB4" s="357">
        <v>2314.1999999999998</v>
      </c>
      <c r="AC4" s="357">
        <v>3407.4514452164385</v>
      </c>
      <c r="AD4" s="357">
        <v>4637.6926061860277</v>
      </c>
      <c r="AE4" s="358">
        <v>6995.905178997139</v>
      </c>
      <c r="AF4" s="349">
        <v>9456.7889828000007</v>
      </c>
      <c r="AG4" s="28"/>
      <c r="AH4" s="13"/>
      <c r="AJ4" s="28"/>
      <c r="AK4" s="13"/>
      <c r="AM4" s="28"/>
      <c r="AN4" s="13"/>
      <c r="AO4" s="29"/>
      <c r="AP4" s="30"/>
      <c r="AQ4" s="31"/>
      <c r="AR4" s="32"/>
    </row>
    <row r="5" spans="1:44" x14ac:dyDescent="0.3">
      <c r="A5" s="532"/>
      <c r="B5" s="534"/>
      <c r="C5" s="359">
        <v>-16.8</v>
      </c>
      <c r="D5" s="359">
        <v>-13.27</v>
      </c>
      <c r="E5" s="359">
        <v>-12.137128656952401</v>
      </c>
      <c r="F5" s="359">
        <v>-12.34</v>
      </c>
      <c r="G5" s="359">
        <v>-9.09</v>
      </c>
      <c r="H5" s="359">
        <v>-7.76</v>
      </c>
      <c r="I5" s="359">
        <v>-6.08</v>
      </c>
      <c r="J5" s="359">
        <v>-12.1212121212121</v>
      </c>
      <c r="K5" s="350">
        <v>0.11675246776555047</v>
      </c>
      <c r="L5" s="350">
        <v>0.12542706964520367</v>
      </c>
      <c r="M5" s="359">
        <v>-5.64</v>
      </c>
      <c r="N5" s="360">
        <v>-1.57</v>
      </c>
      <c r="O5" s="360">
        <v>-1.2046594239767601</v>
      </c>
      <c r="P5" s="360">
        <v>-0.9</v>
      </c>
      <c r="Q5" s="360">
        <v>-2.48</v>
      </c>
      <c r="R5" s="360">
        <v>-0.45</v>
      </c>
      <c r="S5" s="360">
        <v>-0.64</v>
      </c>
      <c r="T5" s="360">
        <v>-0.89875489567029698</v>
      </c>
      <c r="U5" s="350">
        <v>7.3994191348123999E-3</v>
      </c>
      <c r="V5" s="350">
        <v>9.3521094237097018E-3</v>
      </c>
      <c r="W5" s="356" t="s">
        <v>205</v>
      </c>
      <c r="X5" s="360">
        <v>-1.69</v>
      </c>
      <c r="Y5" s="360">
        <v>-1.55976789283535</v>
      </c>
      <c r="Z5" s="360">
        <v>-0.98</v>
      </c>
      <c r="AA5" s="360">
        <v>-1.9</v>
      </c>
      <c r="AB5" s="360">
        <v>-1.47</v>
      </c>
      <c r="AC5" s="360">
        <v>-2.0699999999999998</v>
      </c>
      <c r="AD5" s="360">
        <v>-2.4537900584903598</v>
      </c>
      <c r="AE5" s="350">
        <v>3.0952495997230971E-2</v>
      </c>
      <c r="AF5" s="350">
        <v>4.1511309378321017E-2</v>
      </c>
      <c r="AG5" s="28"/>
      <c r="AH5" s="13"/>
      <c r="AJ5" s="28"/>
      <c r="AK5" s="13"/>
      <c r="AM5" s="28"/>
      <c r="AN5" s="13"/>
      <c r="AO5" s="29"/>
      <c r="AP5" s="30"/>
      <c r="AQ5" s="31"/>
      <c r="AR5" s="32"/>
    </row>
    <row r="6" spans="1:44" x14ac:dyDescent="0.3">
      <c r="A6" s="531">
        <v>2</v>
      </c>
      <c r="B6" s="533" t="s">
        <v>186</v>
      </c>
      <c r="C6" s="353">
        <v>399</v>
      </c>
      <c r="D6" s="353">
        <v>300</v>
      </c>
      <c r="E6" s="353">
        <v>331</v>
      </c>
      <c r="F6" s="353">
        <v>486</v>
      </c>
      <c r="G6" s="353">
        <v>591</v>
      </c>
      <c r="H6" s="353">
        <v>678</v>
      </c>
      <c r="I6" s="353">
        <v>676</v>
      </c>
      <c r="J6" s="353">
        <v>675</v>
      </c>
      <c r="K6" s="354">
        <v>593</v>
      </c>
      <c r="L6" s="349">
        <v>868</v>
      </c>
      <c r="M6" s="353">
        <v>4485704</v>
      </c>
      <c r="N6" s="361">
        <v>5801924</v>
      </c>
      <c r="O6" s="361">
        <v>2897265</v>
      </c>
      <c r="P6" s="361">
        <v>16389881</v>
      </c>
      <c r="Q6" s="361">
        <v>42114753</v>
      </c>
      <c r="R6" s="361">
        <v>58668475</v>
      </c>
      <c r="S6" s="362">
        <v>46706320</v>
      </c>
      <c r="T6" s="362">
        <v>58111821</v>
      </c>
      <c r="U6" s="354">
        <v>47796095</v>
      </c>
      <c r="V6" s="349">
        <v>66228273</v>
      </c>
      <c r="W6" s="356" t="s">
        <v>206</v>
      </c>
      <c r="X6" s="353">
        <v>1361.9</v>
      </c>
      <c r="Y6" s="360">
        <v>1798.9411819890315</v>
      </c>
      <c r="Z6" s="360">
        <v>2394.6799999999998</v>
      </c>
      <c r="AA6" s="357">
        <v>4940.6517948252276</v>
      </c>
      <c r="AB6" s="357">
        <v>6920.84</v>
      </c>
      <c r="AC6" s="357">
        <v>8068.7915500383924</v>
      </c>
      <c r="AD6" s="357">
        <v>11196.333454486205</v>
      </c>
      <c r="AE6" s="358">
        <v>17286.790330729731</v>
      </c>
      <c r="AF6" s="349">
        <v>17123.872319994811</v>
      </c>
      <c r="AG6" s="28"/>
      <c r="AH6" s="13"/>
      <c r="AJ6" s="28"/>
      <c r="AK6" s="13"/>
      <c r="AM6" s="28"/>
      <c r="AN6" s="13"/>
      <c r="AO6" s="29"/>
      <c r="AP6" s="30"/>
      <c r="AQ6" s="31"/>
      <c r="AR6" s="32"/>
    </row>
    <row r="7" spans="1:44" x14ac:dyDescent="0.3">
      <c r="A7" s="532"/>
      <c r="B7" s="534"/>
      <c r="C7" s="359">
        <v>-1.02</v>
      </c>
      <c r="D7" s="363">
        <v>-0.84</v>
      </c>
      <c r="E7" s="363">
        <v>-0.93471139726646302</v>
      </c>
      <c r="F7" s="363">
        <v>-1.4</v>
      </c>
      <c r="G7" s="363">
        <v>-1.61</v>
      </c>
      <c r="H7" s="363">
        <v>-1.84</v>
      </c>
      <c r="I7" s="363">
        <v>-1.72</v>
      </c>
      <c r="J7" s="363">
        <v>-1.6575806689258901</v>
      </c>
      <c r="K7" s="350">
        <v>1.400368393708969E-2</v>
      </c>
      <c r="L7" s="350">
        <v>1.9010074463425317E-2</v>
      </c>
      <c r="M7" s="359">
        <v>-3.65</v>
      </c>
      <c r="N7" s="360">
        <v>-3.37</v>
      </c>
      <c r="O7" s="360">
        <v>-1.6110121676954601</v>
      </c>
      <c r="P7" s="360">
        <v>-8.6999999999999993</v>
      </c>
      <c r="Q7" s="360">
        <v>-18.75</v>
      </c>
      <c r="R7" s="360">
        <v>-25.75</v>
      </c>
      <c r="S7" s="360">
        <v>-25.98</v>
      </c>
      <c r="T7" s="360">
        <v>-26.936666386477299</v>
      </c>
      <c r="U7" s="350">
        <v>0.17908827172401409</v>
      </c>
      <c r="V7" s="350">
        <v>0.22069395586766888</v>
      </c>
      <c r="W7" s="356" t="s">
        <v>207</v>
      </c>
      <c r="X7" s="360">
        <v>-1.69</v>
      </c>
      <c r="Y7" s="360">
        <v>-1.8478682910834701</v>
      </c>
      <c r="Z7" s="360">
        <v>-2.35</v>
      </c>
      <c r="AA7" s="360">
        <v>-4.22</v>
      </c>
      <c r="AB7" s="360">
        <v>-4.4000000000000004</v>
      </c>
      <c r="AC7" s="360">
        <v>-4.91</v>
      </c>
      <c r="AD7" s="360">
        <v>-5.9239484060490701</v>
      </c>
      <c r="AE7" s="350">
        <v>7.6483213369336306E-2</v>
      </c>
      <c r="AF7" s="350">
        <v>7.5166566888934194E-2</v>
      </c>
      <c r="AG7" s="28"/>
      <c r="AH7" s="13"/>
      <c r="AJ7" s="28"/>
      <c r="AK7" s="13"/>
      <c r="AM7" s="28"/>
      <c r="AN7" s="13"/>
      <c r="AO7" s="29"/>
      <c r="AP7" s="30"/>
      <c r="AQ7" s="31"/>
      <c r="AR7" s="32"/>
    </row>
    <row r="8" spans="1:44" x14ac:dyDescent="0.3">
      <c r="A8" s="531">
        <v>3</v>
      </c>
      <c r="B8" s="533" t="s">
        <v>171</v>
      </c>
      <c r="C8" s="353">
        <v>56</v>
      </c>
      <c r="D8" s="353">
        <v>109</v>
      </c>
      <c r="E8" s="353">
        <v>89</v>
      </c>
      <c r="F8" s="353">
        <v>172</v>
      </c>
      <c r="G8" s="353">
        <v>121</v>
      </c>
      <c r="H8" s="353">
        <v>168</v>
      </c>
      <c r="I8" s="353">
        <v>151</v>
      </c>
      <c r="J8" s="353">
        <v>448</v>
      </c>
      <c r="K8" s="354">
        <v>714</v>
      </c>
      <c r="L8" s="349">
        <v>1038</v>
      </c>
      <c r="M8" s="353">
        <v>34022937</v>
      </c>
      <c r="N8" s="353">
        <v>28555202</v>
      </c>
      <c r="O8" s="353">
        <v>6693771</v>
      </c>
      <c r="P8" s="353">
        <v>10539110</v>
      </c>
      <c r="Q8" s="353">
        <v>12669516</v>
      </c>
      <c r="R8" s="353">
        <v>12876293</v>
      </c>
      <c r="S8" s="362">
        <v>8881356</v>
      </c>
      <c r="T8" s="362">
        <v>13435729</v>
      </c>
      <c r="U8" s="354">
        <v>42177485</v>
      </c>
      <c r="V8" s="349">
        <v>44921328</v>
      </c>
      <c r="W8" s="356" t="s">
        <v>208</v>
      </c>
      <c r="X8" s="353">
        <v>772.46</v>
      </c>
      <c r="Y8" s="360">
        <v>324.19010034232747</v>
      </c>
      <c r="Z8" s="360">
        <v>1338.57</v>
      </c>
      <c r="AA8" s="357">
        <v>2388.4328415989567</v>
      </c>
      <c r="AB8" s="357">
        <v>2337.1999999999998</v>
      </c>
      <c r="AC8" s="357">
        <v>1855.7847141661853</v>
      </c>
      <c r="AD8" s="357">
        <v>2692.8709230790046</v>
      </c>
      <c r="AE8" s="358">
        <v>6303.8851888000036</v>
      </c>
      <c r="AF8" s="349">
        <v>7422.7394922258427</v>
      </c>
      <c r="AG8" s="28"/>
      <c r="AH8" s="13"/>
      <c r="AJ8" s="28"/>
      <c r="AK8" s="13"/>
      <c r="AM8" s="28"/>
      <c r="AN8" s="13"/>
      <c r="AO8" s="29"/>
      <c r="AP8" s="30"/>
      <c r="AQ8" s="31"/>
      <c r="AR8" s="32"/>
    </row>
    <row r="9" spans="1:44" x14ac:dyDescent="0.3">
      <c r="A9" s="532"/>
      <c r="B9" s="534"/>
      <c r="C9" s="359">
        <v>-0.14000000000000001</v>
      </c>
      <c r="D9" s="359">
        <v>-0.3</v>
      </c>
      <c r="E9" s="359">
        <v>-0.251327233706088</v>
      </c>
      <c r="F9" s="359">
        <v>-0.5</v>
      </c>
      <c r="G9" s="359">
        <v>-0.33</v>
      </c>
      <c r="H9" s="359">
        <v>-0.46</v>
      </c>
      <c r="I9" s="359">
        <v>-0.39</v>
      </c>
      <c r="J9" s="359">
        <v>-1.10014242915377</v>
      </c>
      <c r="K9" s="350">
        <v>1.6861096679733623E-2</v>
      </c>
      <c r="L9" s="350">
        <v>2.2733245729303547E-2</v>
      </c>
      <c r="M9" s="359">
        <v>-27.69</v>
      </c>
      <c r="N9" s="359">
        <v>-16.600000000000001</v>
      </c>
      <c r="O9" s="359">
        <v>-3.72204355789582</v>
      </c>
      <c r="P9" s="359">
        <v>-5.59</v>
      </c>
      <c r="Q9" s="359">
        <v>-5.64</v>
      </c>
      <c r="R9" s="359">
        <v>-5.65</v>
      </c>
      <c r="S9" s="360">
        <v>-4.9400000000000004</v>
      </c>
      <c r="T9" s="360">
        <v>-6.2278851962342996</v>
      </c>
      <c r="U9" s="350">
        <v>0.15803577456098722</v>
      </c>
      <c r="V9" s="350">
        <v>0.14969234633596859</v>
      </c>
      <c r="W9" s="356" t="s">
        <v>153</v>
      </c>
      <c r="X9" s="360">
        <v>-0.96</v>
      </c>
      <c r="Y9" s="360">
        <v>-0.33300733381587999</v>
      </c>
      <c r="Z9" s="360">
        <v>-1.31</v>
      </c>
      <c r="AA9" s="360">
        <v>-2.04</v>
      </c>
      <c r="AB9" s="360">
        <v>-1.49</v>
      </c>
      <c r="AC9" s="360">
        <v>-1.1299999999999999</v>
      </c>
      <c r="AD9" s="360">
        <v>-1.42479039922466</v>
      </c>
      <c r="AE9" s="350">
        <v>2.7890741238048949E-2</v>
      </c>
      <c r="AF9" s="350">
        <v>3.2582691234507889E-2</v>
      </c>
      <c r="AG9" s="28"/>
      <c r="AH9" s="13"/>
      <c r="AJ9" s="28"/>
      <c r="AK9" s="13"/>
      <c r="AM9" s="28"/>
      <c r="AN9" s="13"/>
      <c r="AO9" s="29"/>
      <c r="AP9" s="30"/>
      <c r="AQ9" s="31"/>
      <c r="AR9" s="32"/>
    </row>
    <row r="10" spans="1:44" x14ac:dyDescent="0.3">
      <c r="A10" s="531">
        <v>4</v>
      </c>
      <c r="B10" s="533" t="s">
        <v>49</v>
      </c>
      <c r="C10" s="353">
        <v>1943</v>
      </c>
      <c r="D10" s="353">
        <v>1976</v>
      </c>
      <c r="E10" s="353">
        <v>2462</v>
      </c>
      <c r="F10" s="353">
        <v>2314</v>
      </c>
      <c r="G10" s="353">
        <v>2573</v>
      </c>
      <c r="H10" s="353">
        <v>2455</v>
      </c>
      <c r="I10" s="353">
        <v>2953</v>
      </c>
      <c r="J10" s="353">
        <v>2274</v>
      </c>
      <c r="K10" s="354">
        <v>4411</v>
      </c>
      <c r="L10" s="349">
        <v>5061</v>
      </c>
      <c r="M10" s="353">
        <v>5537280</v>
      </c>
      <c r="N10" s="353">
        <v>8516066</v>
      </c>
      <c r="O10" s="353">
        <v>13908119</v>
      </c>
      <c r="P10" s="353">
        <v>17265524</v>
      </c>
      <c r="Q10" s="353">
        <v>21155144</v>
      </c>
      <c r="R10" s="353">
        <v>17280159</v>
      </c>
      <c r="S10" s="362">
        <v>13790601</v>
      </c>
      <c r="T10" s="362">
        <v>14662522</v>
      </c>
      <c r="U10" s="354">
        <v>21886885</v>
      </c>
      <c r="V10" s="349">
        <v>44956315</v>
      </c>
      <c r="W10" s="356" t="s">
        <v>209</v>
      </c>
      <c r="X10" s="353">
        <v>507.47</v>
      </c>
      <c r="Y10" s="360">
        <v>785.82455235833595</v>
      </c>
      <c r="Z10" s="360">
        <v>948.12</v>
      </c>
      <c r="AA10" s="357">
        <v>1112.7337600304816</v>
      </c>
      <c r="AB10" s="357">
        <v>1158.58</v>
      </c>
      <c r="AC10" s="357">
        <v>1492.0942863396922</v>
      </c>
      <c r="AD10" s="357">
        <v>2227.8627800946215</v>
      </c>
      <c r="AE10" s="358">
        <v>3763.8143695555218</v>
      </c>
      <c r="AF10" s="349">
        <v>4892.6925633925812</v>
      </c>
      <c r="AG10" s="28"/>
      <c r="AH10" s="13"/>
      <c r="AJ10" s="28"/>
      <c r="AK10" s="13"/>
      <c r="AM10" s="28"/>
      <c r="AN10" s="13"/>
      <c r="AO10" s="29"/>
      <c r="AP10" s="30"/>
      <c r="AQ10" s="31"/>
      <c r="AR10" s="32"/>
    </row>
    <row r="11" spans="1:44" x14ac:dyDescent="0.3">
      <c r="A11" s="532"/>
      <c r="B11" s="534"/>
      <c r="C11" s="359">
        <v>-4.97</v>
      </c>
      <c r="D11" s="359">
        <v>-5.51</v>
      </c>
      <c r="E11" s="359">
        <v>-6.9524454987010103</v>
      </c>
      <c r="F11" s="359">
        <v>-6.68</v>
      </c>
      <c r="G11" s="359">
        <v>-7.03</v>
      </c>
      <c r="H11" s="359">
        <v>-6.66</v>
      </c>
      <c r="I11" s="359">
        <v>-7.53</v>
      </c>
      <c r="J11" s="359">
        <v>-5.5842050979814397</v>
      </c>
      <c r="K11" s="350">
        <v>0.10416568270911065</v>
      </c>
      <c r="L11" s="350">
        <v>0.11084099868593955</v>
      </c>
      <c r="M11" s="359">
        <v>-4.51</v>
      </c>
      <c r="N11" s="359">
        <v>-4.95</v>
      </c>
      <c r="O11" s="359">
        <v>-7.7335517941080596</v>
      </c>
      <c r="P11" s="359">
        <v>-9.16</v>
      </c>
      <c r="Q11" s="359">
        <v>-9.42</v>
      </c>
      <c r="R11" s="359">
        <v>-7.58</v>
      </c>
      <c r="S11" s="360">
        <v>-7.67</v>
      </c>
      <c r="T11" s="360">
        <v>-6.7965425399142703</v>
      </c>
      <c r="U11" s="350">
        <v>8.2008465504812639E-2</v>
      </c>
      <c r="V11" s="350">
        <v>0.14980893429884576</v>
      </c>
      <c r="W11" s="356" t="s">
        <v>210</v>
      </c>
      <c r="X11" s="360">
        <v>-0.63</v>
      </c>
      <c r="Y11" s="360">
        <v>-0.80719719310238303</v>
      </c>
      <c r="Z11" s="360">
        <v>-0.93</v>
      </c>
      <c r="AA11" s="360">
        <v>-0.95</v>
      </c>
      <c r="AB11" s="360">
        <v>-0.74</v>
      </c>
      <c r="AC11" s="360">
        <v>-0.91</v>
      </c>
      <c r="AD11" s="360">
        <v>-1.1787559042151801</v>
      </c>
      <c r="AE11" s="350">
        <v>1.6652519756519608E-2</v>
      </c>
      <c r="AF11" s="350">
        <v>2.147685383076664E-2</v>
      </c>
      <c r="AG11" s="28"/>
      <c r="AH11" s="13"/>
      <c r="AJ11" s="28"/>
      <c r="AK11" s="13"/>
      <c r="AM11" s="28"/>
      <c r="AN11" s="13"/>
      <c r="AO11" s="29"/>
      <c r="AP11" s="30"/>
      <c r="AQ11" s="31"/>
      <c r="AR11" s="32"/>
    </row>
    <row r="12" spans="1:44" x14ac:dyDescent="0.3">
      <c r="A12" s="531">
        <v>5</v>
      </c>
      <c r="B12" s="533" t="s">
        <v>147</v>
      </c>
      <c r="C12" s="353">
        <v>30075</v>
      </c>
      <c r="D12" s="353">
        <v>28727</v>
      </c>
      <c r="E12" s="353">
        <v>28226</v>
      </c>
      <c r="F12" s="353">
        <v>27359</v>
      </c>
      <c r="G12" s="353">
        <v>29904</v>
      </c>
      <c r="H12" s="353">
        <v>30611</v>
      </c>
      <c r="I12" s="353">
        <v>32980</v>
      </c>
      <c r="J12" s="353">
        <v>32366</v>
      </c>
      <c r="K12" s="354">
        <v>31661</v>
      </c>
      <c r="L12" s="349">
        <v>32933</v>
      </c>
      <c r="M12" s="353">
        <v>71855360</v>
      </c>
      <c r="N12" s="353">
        <v>126458056</v>
      </c>
      <c r="O12" s="353">
        <v>154064625</v>
      </c>
      <c r="P12" s="353">
        <v>140825037</v>
      </c>
      <c r="Q12" s="353">
        <v>138443787</v>
      </c>
      <c r="R12" s="353">
        <v>131383377</v>
      </c>
      <c r="S12" s="362">
        <v>104097299</v>
      </c>
      <c r="T12" s="362">
        <v>121510594</v>
      </c>
      <c r="U12" s="354">
        <v>144154205</v>
      </c>
      <c r="V12" s="349">
        <v>133470161</v>
      </c>
      <c r="W12" s="356" t="s">
        <v>211</v>
      </c>
      <c r="X12" s="353">
        <v>76426.899999999994</v>
      </c>
      <c r="Y12" s="360">
        <v>92922.560005534964</v>
      </c>
      <c r="Z12" s="360">
        <v>96085.61</v>
      </c>
      <c r="AA12" s="357">
        <v>106205.60173495175</v>
      </c>
      <c r="AB12" s="357">
        <v>144416.95000000001</v>
      </c>
      <c r="AC12" s="357">
        <v>149429.71431184225</v>
      </c>
      <c r="AD12" s="357">
        <v>167930.45452666617</v>
      </c>
      <c r="AE12" s="358">
        <v>191109.0452799105</v>
      </c>
      <c r="AF12" s="349">
        <v>188412.13791440721</v>
      </c>
      <c r="AG12" s="28"/>
      <c r="AH12" s="13"/>
      <c r="AJ12" s="28"/>
      <c r="AK12" s="13"/>
      <c r="AM12" s="28"/>
      <c r="AN12" s="13"/>
      <c r="AO12" s="29"/>
      <c r="AP12" s="30"/>
      <c r="AQ12" s="31"/>
      <c r="AR12" s="32"/>
    </row>
    <row r="13" spans="1:44" x14ac:dyDescent="0.3">
      <c r="A13" s="532"/>
      <c r="B13" s="534"/>
      <c r="C13" s="359">
        <v>-76.98</v>
      </c>
      <c r="D13" s="359">
        <v>-80.08</v>
      </c>
      <c r="E13" s="359">
        <v>-79.707443804360096</v>
      </c>
      <c r="F13" s="359">
        <v>-78.98</v>
      </c>
      <c r="G13" s="359">
        <v>-81.709999999999994</v>
      </c>
      <c r="H13" s="359">
        <v>-83.05</v>
      </c>
      <c r="I13" s="359">
        <v>-84.12</v>
      </c>
      <c r="J13" s="359">
        <v>-79.4803791562301</v>
      </c>
      <c r="K13" s="350">
        <v>0.74767392433759983</v>
      </c>
      <c r="L13" s="350">
        <v>0.72126587823039856</v>
      </c>
      <c r="M13" s="359">
        <v>-58.48</v>
      </c>
      <c r="N13" s="359">
        <v>-73.510000000000005</v>
      </c>
      <c r="O13" s="359">
        <v>-85.666994730008795</v>
      </c>
      <c r="P13" s="359">
        <v>-74.73</v>
      </c>
      <c r="Q13" s="359">
        <v>-61.63</v>
      </c>
      <c r="R13" s="359">
        <v>-57.66</v>
      </c>
      <c r="S13" s="360">
        <v>-57.91</v>
      </c>
      <c r="T13" s="360">
        <v>-56.3240021853847</v>
      </c>
      <c r="U13" s="350">
        <v>0.54013465818074113</v>
      </c>
      <c r="V13" s="350">
        <v>0.44476560367782286</v>
      </c>
      <c r="W13" s="356" t="s">
        <v>212</v>
      </c>
      <c r="X13" s="360">
        <v>-95.03</v>
      </c>
      <c r="Y13" s="360">
        <v>-95.449842318177502</v>
      </c>
      <c r="Z13" s="360">
        <v>-94.38</v>
      </c>
      <c r="AA13" s="360">
        <v>-90.78</v>
      </c>
      <c r="AB13" s="360">
        <v>-91.76</v>
      </c>
      <c r="AC13" s="360">
        <v>-90.86</v>
      </c>
      <c r="AD13" s="360">
        <v>-88.851529160355099</v>
      </c>
      <c r="AE13" s="350">
        <v>0.84553775497412031</v>
      </c>
      <c r="AF13" s="350">
        <v>0.8270497059647941</v>
      </c>
      <c r="AG13" s="28"/>
      <c r="AH13" s="13"/>
      <c r="AJ13" s="28"/>
      <c r="AK13" s="13"/>
      <c r="AM13" s="28"/>
      <c r="AN13" s="13"/>
      <c r="AO13" s="29"/>
      <c r="AP13" s="30"/>
      <c r="AQ13" s="31"/>
      <c r="AR13" s="32"/>
    </row>
    <row r="14" spans="1:44" x14ac:dyDescent="0.3">
      <c r="A14" s="531">
        <v>6</v>
      </c>
      <c r="B14" s="533" t="s">
        <v>135</v>
      </c>
      <c r="C14" s="364">
        <v>34</v>
      </c>
      <c r="D14" s="364">
        <v>1</v>
      </c>
      <c r="E14" s="364">
        <v>6</v>
      </c>
      <c r="F14" s="364">
        <v>34</v>
      </c>
      <c r="G14" s="364">
        <v>80</v>
      </c>
      <c r="H14" s="364">
        <v>78</v>
      </c>
      <c r="I14" s="364">
        <v>48</v>
      </c>
      <c r="J14" s="364">
        <v>17</v>
      </c>
      <c r="K14" s="354">
        <v>21</v>
      </c>
      <c r="L14" s="349">
        <v>28</v>
      </c>
      <c r="M14" s="362">
        <v>25301</v>
      </c>
      <c r="N14" s="362">
        <v>839</v>
      </c>
      <c r="O14" s="362">
        <v>111031</v>
      </c>
      <c r="P14" s="362">
        <v>1736894</v>
      </c>
      <c r="Q14" s="362">
        <v>4687265</v>
      </c>
      <c r="R14" s="362">
        <v>6624214</v>
      </c>
      <c r="S14" s="362">
        <v>5123026</v>
      </c>
      <c r="T14" s="362">
        <v>6063842</v>
      </c>
      <c r="U14" s="354">
        <v>8892623</v>
      </c>
      <c r="V14" s="349">
        <v>7701523</v>
      </c>
      <c r="W14" s="356" t="s">
        <v>213</v>
      </c>
      <c r="X14" s="353">
        <v>0.01</v>
      </c>
      <c r="Y14" s="360">
        <v>2.2556231649999998</v>
      </c>
      <c r="Z14" s="360">
        <v>34.31</v>
      </c>
      <c r="AA14" s="357">
        <v>124.37493261199808</v>
      </c>
      <c r="AB14" s="357">
        <v>236.16</v>
      </c>
      <c r="AC14" s="357">
        <v>200.58394752600009</v>
      </c>
      <c r="AD14" s="357">
        <v>313.99795044099858</v>
      </c>
      <c r="AE14" s="358">
        <v>560.74530558099843</v>
      </c>
      <c r="AF14" s="349">
        <v>503.5446750440002</v>
      </c>
      <c r="AG14" s="28"/>
      <c r="AH14" s="13"/>
      <c r="AJ14" s="28"/>
      <c r="AK14" s="13"/>
      <c r="AM14" s="28"/>
      <c r="AN14" s="13"/>
      <c r="AO14" s="29"/>
      <c r="AP14" s="30"/>
      <c r="AQ14" s="31"/>
      <c r="AR14" s="32"/>
    </row>
    <row r="15" spans="1:44" x14ac:dyDescent="0.3">
      <c r="A15" s="532"/>
      <c r="B15" s="534"/>
      <c r="C15" s="363">
        <v>-0.09</v>
      </c>
      <c r="D15" s="365" t="s">
        <v>74</v>
      </c>
      <c r="E15" s="363">
        <v>-1.6943409013893601E-2</v>
      </c>
      <c r="F15" s="363">
        <v>-0.1</v>
      </c>
      <c r="G15" s="363">
        <v>-0.22</v>
      </c>
      <c r="H15" s="363">
        <v>-0.21</v>
      </c>
      <c r="I15" s="363">
        <v>-0.12</v>
      </c>
      <c r="J15" s="363">
        <v>-4.1746476106281599E-2</v>
      </c>
      <c r="K15" s="350">
        <v>4.9591460822745947E-4</v>
      </c>
      <c r="L15" s="350">
        <v>6.1322820849759089E-4</v>
      </c>
      <c r="M15" s="359">
        <v>-0.02</v>
      </c>
      <c r="N15" s="365" t="s">
        <v>74</v>
      </c>
      <c r="O15" s="363">
        <v>-6.1738326315126602E-2</v>
      </c>
      <c r="P15" s="363">
        <v>-0.92</v>
      </c>
      <c r="Q15" s="363">
        <v>-2.09</v>
      </c>
      <c r="R15" s="363">
        <v>-2.91</v>
      </c>
      <c r="S15" s="360">
        <v>-2.85</v>
      </c>
      <c r="T15" s="360">
        <v>-2.8107824907828798</v>
      </c>
      <c r="U15" s="350">
        <v>3.3319970683027916E-2</v>
      </c>
      <c r="V15" s="350">
        <v>2.5663957401936735E-2</v>
      </c>
      <c r="W15" s="356" t="s">
        <v>74</v>
      </c>
      <c r="X15" s="365" t="s">
        <v>74</v>
      </c>
      <c r="Y15" s="360">
        <v>-2.3169709854706298E-3</v>
      </c>
      <c r="Z15" s="360">
        <v>-0.03</v>
      </c>
      <c r="AA15" s="360">
        <v>-0.11</v>
      </c>
      <c r="AB15" s="360">
        <v>-0.15</v>
      </c>
      <c r="AC15" s="360">
        <v>-0.12</v>
      </c>
      <c r="AD15" s="360">
        <v>-0.16613542867217099</v>
      </c>
      <c r="AE15" s="350">
        <v>2.4809465512152578E-3</v>
      </c>
      <c r="AF15" s="350">
        <v>2.2103484416936452E-3</v>
      </c>
      <c r="AG15" s="28"/>
      <c r="AH15" s="13"/>
      <c r="AJ15" s="28"/>
      <c r="AK15" s="13"/>
      <c r="AM15" s="28"/>
      <c r="AN15" s="13"/>
      <c r="AO15" s="29"/>
      <c r="AP15" s="30"/>
      <c r="AQ15" s="31"/>
      <c r="AR15" s="32"/>
    </row>
    <row r="16" spans="1:44" ht="12.75" customHeight="1" x14ac:dyDescent="0.3">
      <c r="A16" s="531">
        <v>7</v>
      </c>
      <c r="B16" s="533" t="s">
        <v>122</v>
      </c>
      <c r="C16" s="363" t="s">
        <v>42</v>
      </c>
      <c r="D16" s="363"/>
      <c r="E16" s="363" t="s">
        <v>42</v>
      </c>
      <c r="F16" s="363" t="s">
        <v>42</v>
      </c>
      <c r="G16" s="363" t="s">
        <v>42</v>
      </c>
      <c r="H16" s="363" t="s">
        <v>42</v>
      </c>
      <c r="I16" s="363" t="s">
        <v>42</v>
      </c>
      <c r="J16" s="363" t="s">
        <v>42</v>
      </c>
      <c r="K16" s="354">
        <v>0</v>
      </c>
      <c r="L16" s="349">
        <v>0</v>
      </c>
      <c r="M16" s="363" t="s">
        <v>42</v>
      </c>
      <c r="N16" s="363"/>
      <c r="O16" s="363" t="s">
        <v>42</v>
      </c>
      <c r="P16" s="363" t="s">
        <v>42</v>
      </c>
      <c r="Q16" s="363" t="s">
        <v>42</v>
      </c>
      <c r="R16" s="363" t="s">
        <v>42</v>
      </c>
      <c r="S16" s="363" t="s">
        <v>42</v>
      </c>
      <c r="T16" s="363" t="s">
        <v>42</v>
      </c>
      <c r="U16" s="354">
        <v>0</v>
      </c>
      <c r="V16" s="349">
        <v>0</v>
      </c>
      <c r="W16" s="356" t="s">
        <v>42</v>
      </c>
      <c r="X16" s="366" t="s">
        <v>42</v>
      </c>
      <c r="Y16" s="363" t="s">
        <v>42</v>
      </c>
      <c r="Z16" s="363" t="s">
        <v>42</v>
      </c>
      <c r="AA16" s="363" t="s">
        <v>42</v>
      </c>
      <c r="AB16" s="363" t="s">
        <v>42</v>
      </c>
      <c r="AC16" s="363" t="s">
        <v>42</v>
      </c>
      <c r="AD16" s="363" t="s">
        <v>42</v>
      </c>
      <c r="AE16" s="358">
        <v>0</v>
      </c>
      <c r="AF16" s="349">
        <v>0</v>
      </c>
      <c r="AG16" s="28"/>
      <c r="AH16" s="13"/>
      <c r="AJ16" s="28"/>
      <c r="AK16" s="13"/>
      <c r="AM16" s="28"/>
      <c r="AN16" s="13"/>
      <c r="AO16" s="29"/>
      <c r="AP16" s="30"/>
      <c r="AQ16" s="31"/>
      <c r="AR16" s="32"/>
    </row>
    <row r="17" spans="1:44" x14ac:dyDescent="0.3">
      <c r="A17" s="532"/>
      <c r="B17" s="534"/>
      <c r="C17" s="363" t="s">
        <v>42</v>
      </c>
      <c r="D17" s="363" t="s">
        <v>42</v>
      </c>
      <c r="E17" s="363" t="s">
        <v>42</v>
      </c>
      <c r="F17" s="363" t="s">
        <v>42</v>
      </c>
      <c r="G17" s="363" t="s">
        <v>42</v>
      </c>
      <c r="H17" s="363" t="s">
        <v>42</v>
      </c>
      <c r="I17" s="363" t="s">
        <v>42</v>
      </c>
      <c r="J17" s="363" t="s">
        <v>42</v>
      </c>
      <c r="K17" s="350">
        <v>0</v>
      </c>
      <c r="L17" s="350">
        <v>0</v>
      </c>
      <c r="M17" s="363" t="s">
        <v>42</v>
      </c>
      <c r="N17" s="363" t="s">
        <v>42</v>
      </c>
      <c r="O17" s="363" t="s">
        <v>42</v>
      </c>
      <c r="P17" s="363" t="s">
        <v>42</v>
      </c>
      <c r="Q17" s="363" t="s">
        <v>42</v>
      </c>
      <c r="R17" s="363" t="s">
        <v>42</v>
      </c>
      <c r="S17" s="363" t="s">
        <v>42</v>
      </c>
      <c r="T17" s="363" t="s">
        <v>42</v>
      </c>
      <c r="U17" s="350">
        <v>0</v>
      </c>
      <c r="V17" s="350">
        <v>0</v>
      </c>
      <c r="W17" s="363" t="s">
        <v>42</v>
      </c>
      <c r="X17" s="363" t="s">
        <v>42</v>
      </c>
      <c r="Y17" s="363" t="s">
        <v>42</v>
      </c>
      <c r="Z17" s="363" t="s">
        <v>42</v>
      </c>
      <c r="AA17" s="363" t="s">
        <v>42</v>
      </c>
      <c r="AB17" s="363" t="s">
        <v>42</v>
      </c>
      <c r="AC17" s="363" t="s">
        <v>42</v>
      </c>
      <c r="AD17" s="363" t="s">
        <v>42</v>
      </c>
      <c r="AE17" s="350">
        <v>0</v>
      </c>
      <c r="AF17" s="350">
        <v>0</v>
      </c>
      <c r="AG17" s="28"/>
      <c r="AH17" s="13"/>
      <c r="AJ17" s="28"/>
      <c r="AK17" s="13"/>
      <c r="AM17" s="28"/>
      <c r="AN17" s="13"/>
      <c r="AO17" s="29"/>
      <c r="AP17" s="30"/>
      <c r="AQ17" s="31"/>
      <c r="AR17" s="32"/>
    </row>
    <row r="18" spans="1:44" x14ac:dyDescent="0.3">
      <c r="A18" s="531">
        <v>8</v>
      </c>
      <c r="B18" s="533" t="s">
        <v>214</v>
      </c>
      <c r="C18" s="363"/>
      <c r="D18" s="363"/>
      <c r="E18" s="363"/>
      <c r="F18" s="363"/>
      <c r="G18" s="363" t="s">
        <v>42</v>
      </c>
      <c r="H18" s="363">
        <v>6</v>
      </c>
      <c r="I18" s="363">
        <v>10</v>
      </c>
      <c r="J18" s="363">
        <v>5</v>
      </c>
      <c r="K18" s="354">
        <v>1</v>
      </c>
      <c r="L18" s="349">
        <v>0</v>
      </c>
      <c r="M18" s="363"/>
      <c r="N18" s="363"/>
      <c r="O18" s="363"/>
      <c r="P18" s="363"/>
      <c r="Q18" s="363" t="s">
        <v>42</v>
      </c>
      <c r="R18" s="363">
        <v>216</v>
      </c>
      <c r="S18" s="362">
        <v>16037</v>
      </c>
      <c r="T18" s="362">
        <v>8811</v>
      </c>
      <c r="U18" s="354">
        <v>3461</v>
      </c>
      <c r="V18" s="349">
        <v>1144</v>
      </c>
      <c r="W18" s="356"/>
      <c r="X18" s="353"/>
      <c r="Y18" s="363"/>
      <c r="Z18" s="363"/>
      <c r="AA18" s="363" t="s">
        <v>42</v>
      </c>
      <c r="AB18" s="363">
        <v>0.06</v>
      </c>
      <c r="AC18" s="357">
        <v>0.78875186600000502</v>
      </c>
      <c r="AD18" s="357">
        <v>1.8558294440000001</v>
      </c>
      <c r="AE18" s="358">
        <v>0.351458408</v>
      </c>
      <c r="AF18" s="349">
        <v>-2.434E-3</v>
      </c>
      <c r="AG18" s="28"/>
      <c r="AH18" s="13"/>
      <c r="AJ18" s="28"/>
      <c r="AK18" s="13"/>
      <c r="AM18" s="28"/>
      <c r="AN18" s="13"/>
      <c r="AO18" s="29"/>
      <c r="AP18" s="30"/>
      <c r="AQ18" s="31"/>
      <c r="AR18" s="32"/>
    </row>
    <row r="19" spans="1:44" x14ac:dyDescent="0.3">
      <c r="A19" s="532"/>
      <c r="B19" s="534"/>
      <c r="C19" s="363"/>
      <c r="D19" s="363"/>
      <c r="E19" s="363"/>
      <c r="F19" s="363"/>
      <c r="G19" s="363" t="s">
        <v>42</v>
      </c>
      <c r="H19" s="363">
        <v>-0.02</v>
      </c>
      <c r="I19" s="363">
        <v>-0.03</v>
      </c>
      <c r="J19" s="363">
        <v>-1.22783753253769E-2</v>
      </c>
      <c r="K19" s="350">
        <v>2.3614981344164738E-5</v>
      </c>
      <c r="L19" s="350">
        <v>0</v>
      </c>
      <c r="M19" s="363"/>
      <c r="N19" s="363"/>
      <c r="O19" s="363"/>
      <c r="P19" s="363"/>
      <c r="Q19" s="363" t="s">
        <v>42</v>
      </c>
      <c r="R19" s="363">
        <v>0</v>
      </c>
      <c r="S19" s="360">
        <v>-0.01</v>
      </c>
      <c r="T19" s="360">
        <v>-4.0841770821680298E-3</v>
      </c>
      <c r="U19" s="350">
        <v>1.2968099348635338E-5</v>
      </c>
      <c r="V19" s="350">
        <v>3.8121767951372247E-6</v>
      </c>
      <c r="W19" s="363"/>
      <c r="X19" s="363"/>
      <c r="Y19" s="363"/>
      <c r="Z19" s="363"/>
      <c r="AA19" s="363" t="s">
        <v>42</v>
      </c>
      <c r="AB19" s="363">
        <v>0</v>
      </c>
      <c r="AC19" s="363">
        <v>0</v>
      </c>
      <c r="AD19" s="363">
        <v>-9.8191411691813009E-4</v>
      </c>
      <c r="AE19" s="350">
        <v>1.5549831920924638E-6</v>
      </c>
      <c r="AF19" s="350">
        <v>-1.0684231953425431E-8</v>
      </c>
      <c r="AG19" s="28"/>
      <c r="AH19" s="13"/>
      <c r="AJ19" s="28"/>
      <c r="AK19" s="13"/>
      <c r="AM19" s="28"/>
      <c r="AN19" s="13"/>
      <c r="AO19" s="29"/>
      <c r="AP19" s="30"/>
      <c r="AQ19" s="31"/>
      <c r="AR19" s="32"/>
    </row>
    <row r="20" spans="1:44" x14ac:dyDescent="0.3">
      <c r="A20" s="531">
        <v>9</v>
      </c>
      <c r="B20" s="533" t="s">
        <v>106</v>
      </c>
      <c r="C20" s="363"/>
      <c r="D20" s="363"/>
      <c r="E20" s="363"/>
      <c r="F20" s="363"/>
      <c r="G20" s="363" t="s">
        <v>42</v>
      </c>
      <c r="H20" s="363" t="s">
        <v>42</v>
      </c>
      <c r="I20" s="363">
        <v>2</v>
      </c>
      <c r="J20" s="363" t="s">
        <v>42</v>
      </c>
      <c r="K20" s="354">
        <v>1</v>
      </c>
      <c r="L20" s="349">
        <v>5</v>
      </c>
      <c r="M20" s="363"/>
      <c r="N20" s="363"/>
      <c r="O20" s="363"/>
      <c r="P20" s="363"/>
      <c r="Q20" s="363" t="s">
        <v>42</v>
      </c>
      <c r="R20" s="363" t="s">
        <v>42</v>
      </c>
      <c r="S20" s="362">
        <v>353</v>
      </c>
      <c r="T20" s="363" t="s">
        <v>42</v>
      </c>
      <c r="U20" s="354">
        <v>126</v>
      </c>
      <c r="V20" s="349">
        <v>5786</v>
      </c>
      <c r="W20" s="356"/>
      <c r="X20" s="363"/>
      <c r="Y20" s="363"/>
      <c r="Z20" s="363"/>
      <c r="AA20" s="363" t="s">
        <v>42</v>
      </c>
      <c r="AB20" s="363" t="s">
        <v>42</v>
      </c>
      <c r="AC20" s="357">
        <v>5.5340035999999995E-2</v>
      </c>
      <c r="AD20" s="357">
        <v>0</v>
      </c>
      <c r="AE20" s="358">
        <v>8.8648149999999998E-3</v>
      </c>
      <c r="AF20" s="349">
        <v>0.50300789999999995</v>
      </c>
      <c r="AG20" s="28"/>
      <c r="AH20" s="13"/>
      <c r="AJ20" s="28"/>
      <c r="AK20" s="13"/>
      <c r="AM20" s="28"/>
      <c r="AN20" s="13"/>
      <c r="AO20" s="29"/>
      <c r="AP20" s="30"/>
      <c r="AQ20" s="31"/>
      <c r="AR20" s="32"/>
    </row>
    <row r="21" spans="1:44" x14ac:dyDescent="0.3">
      <c r="A21" s="532"/>
      <c r="B21" s="534"/>
      <c r="C21" s="363"/>
      <c r="D21" s="363"/>
      <c r="E21" s="363"/>
      <c r="F21" s="363"/>
      <c r="G21" s="363" t="s">
        <v>42</v>
      </c>
      <c r="H21" s="363" t="s">
        <v>42</v>
      </c>
      <c r="I21" s="363">
        <v>-0.01</v>
      </c>
      <c r="J21" s="363" t="s">
        <v>42</v>
      </c>
      <c r="K21" s="350">
        <v>2.3614981344164738E-5</v>
      </c>
      <c r="L21" s="350">
        <v>1.0950503723171266E-4</v>
      </c>
      <c r="M21" s="363"/>
      <c r="N21" s="363"/>
      <c r="O21" s="363"/>
      <c r="P21" s="363"/>
      <c r="Q21" s="363" t="s">
        <v>42</v>
      </c>
      <c r="R21" s="363" t="s">
        <v>42</v>
      </c>
      <c r="S21" s="363">
        <v>0</v>
      </c>
      <c r="T21" s="363" t="s">
        <v>42</v>
      </c>
      <c r="U21" s="350">
        <v>4.7211225597458905E-7</v>
      </c>
      <c r="V21" s="350">
        <v>1.9280817252328655E-5</v>
      </c>
      <c r="W21" s="363"/>
      <c r="X21" s="363"/>
      <c r="Y21" s="363"/>
      <c r="Z21" s="363"/>
      <c r="AA21" s="363" t="s">
        <v>42</v>
      </c>
      <c r="AB21" s="363" t="s">
        <v>42</v>
      </c>
      <c r="AC21" s="363">
        <v>0</v>
      </c>
      <c r="AD21" s="363">
        <v>0</v>
      </c>
      <c r="AE21" s="350">
        <v>3.9221250686394603E-8</v>
      </c>
      <c r="AF21" s="350">
        <v>2.2079922259677173E-6</v>
      </c>
      <c r="AG21" s="28"/>
      <c r="AH21" s="13"/>
      <c r="AJ21" s="28"/>
      <c r="AK21" s="13"/>
      <c r="AM21" s="28"/>
      <c r="AN21" s="13"/>
      <c r="AO21" s="29"/>
      <c r="AP21" s="30"/>
      <c r="AQ21" s="31"/>
      <c r="AR21" s="32"/>
    </row>
    <row r="22" spans="1:44" x14ac:dyDescent="0.3">
      <c r="A22" s="531">
        <v>10</v>
      </c>
      <c r="B22" s="533" t="s">
        <v>100</v>
      </c>
      <c r="C22" s="363"/>
      <c r="D22" s="363"/>
      <c r="E22" s="363"/>
      <c r="F22" s="363"/>
      <c r="G22" s="363" t="s">
        <v>42</v>
      </c>
      <c r="H22" s="363" t="s">
        <v>42</v>
      </c>
      <c r="I22" s="363">
        <v>1</v>
      </c>
      <c r="J22" s="363">
        <v>1</v>
      </c>
      <c r="K22" s="354">
        <v>0</v>
      </c>
      <c r="L22" s="349">
        <v>0</v>
      </c>
      <c r="M22" s="363"/>
      <c r="N22" s="363"/>
      <c r="O22" s="363"/>
      <c r="P22" s="363"/>
      <c r="Q22" s="363" t="s">
        <v>42</v>
      </c>
      <c r="R22" s="363" t="s">
        <v>42</v>
      </c>
      <c r="S22" s="362">
        <v>97</v>
      </c>
      <c r="T22" s="362">
        <v>2766</v>
      </c>
      <c r="U22" s="354">
        <v>0</v>
      </c>
      <c r="V22" s="349">
        <v>0</v>
      </c>
      <c r="W22" s="356"/>
      <c r="X22" s="353"/>
      <c r="Y22" s="363"/>
      <c r="Z22" s="363"/>
      <c r="AA22" s="363" t="s">
        <v>42</v>
      </c>
      <c r="AB22" s="363" t="s">
        <v>42</v>
      </c>
      <c r="AC22" s="357">
        <v>3.5246212999999998E-2</v>
      </c>
      <c r="AD22" s="357">
        <v>0.1298984</v>
      </c>
      <c r="AE22" s="358">
        <v>0.16587865400000001</v>
      </c>
      <c r="AF22" s="349">
        <v>7.4483929000000004E-2</v>
      </c>
      <c r="AG22" s="28"/>
      <c r="AH22" s="13"/>
      <c r="AJ22" s="28"/>
      <c r="AK22" s="13"/>
      <c r="AM22" s="28"/>
      <c r="AN22" s="13"/>
      <c r="AO22" s="29"/>
      <c r="AP22" s="30"/>
      <c r="AQ22" s="31"/>
      <c r="AR22" s="32"/>
    </row>
    <row r="23" spans="1:44" x14ac:dyDescent="0.3">
      <c r="A23" s="532"/>
      <c r="B23" s="534"/>
      <c r="C23" s="363"/>
      <c r="D23" s="363"/>
      <c r="E23" s="363"/>
      <c r="F23" s="363"/>
      <c r="G23" s="363" t="s">
        <v>42</v>
      </c>
      <c r="H23" s="363" t="s">
        <v>42</v>
      </c>
      <c r="I23" s="363">
        <v>0</v>
      </c>
      <c r="J23" s="363">
        <v>-2.45567506507539E-3</v>
      </c>
      <c r="K23" s="350">
        <v>0</v>
      </c>
      <c r="L23" s="350">
        <v>0</v>
      </c>
      <c r="M23" s="363"/>
      <c r="N23" s="363"/>
      <c r="O23" s="363"/>
      <c r="P23" s="363"/>
      <c r="Q23" s="363" t="s">
        <v>42</v>
      </c>
      <c r="R23" s="363"/>
      <c r="S23" s="363">
        <v>0</v>
      </c>
      <c r="T23" s="363">
        <v>-1.2821284541228899E-3</v>
      </c>
      <c r="U23" s="350">
        <v>0</v>
      </c>
      <c r="V23" s="350">
        <v>0</v>
      </c>
      <c r="W23" s="363"/>
      <c r="X23" s="363"/>
      <c r="Y23" s="363"/>
      <c r="Z23" s="363"/>
      <c r="AA23" s="363" t="s">
        <v>42</v>
      </c>
      <c r="AB23" s="363"/>
      <c r="AC23" s="363">
        <v>0</v>
      </c>
      <c r="AD23" s="363">
        <v>-6.8728876534129401E-5</v>
      </c>
      <c r="AE23" s="350">
        <v>7.3390908575708716E-7</v>
      </c>
      <c r="AF23" s="350">
        <v>3.269529885942774E-7</v>
      </c>
      <c r="AG23" s="28"/>
      <c r="AH23" s="13"/>
      <c r="AJ23" s="28"/>
      <c r="AK23" s="13"/>
      <c r="AM23" s="28"/>
      <c r="AN23" s="13"/>
      <c r="AO23" s="29"/>
      <c r="AP23" s="30"/>
      <c r="AQ23" s="31"/>
      <c r="AR23" s="32"/>
    </row>
    <row r="24" spans="1:44" x14ac:dyDescent="0.3">
      <c r="A24" s="531">
        <v>11</v>
      </c>
      <c r="B24" s="533" t="s">
        <v>215</v>
      </c>
      <c r="C24" s="363"/>
      <c r="D24" s="363"/>
      <c r="E24" s="363"/>
      <c r="F24" s="363"/>
      <c r="G24" s="363" t="s">
        <v>42</v>
      </c>
      <c r="H24" s="363" t="s">
        <v>42</v>
      </c>
      <c r="I24" s="363" t="s">
        <v>42</v>
      </c>
      <c r="J24" s="363" t="s">
        <v>42</v>
      </c>
      <c r="K24" s="354">
        <v>0</v>
      </c>
      <c r="L24" s="349">
        <v>0</v>
      </c>
      <c r="M24" s="363"/>
      <c r="N24" s="363"/>
      <c r="O24" s="363"/>
      <c r="P24" s="363"/>
      <c r="Q24" s="363" t="s">
        <v>42</v>
      </c>
      <c r="R24" s="363" t="s">
        <v>42</v>
      </c>
      <c r="S24" s="363" t="s">
        <v>42</v>
      </c>
      <c r="T24" s="363" t="s">
        <v>42</v>
      </c>
      <c r="U24" s="354">
        <v>0</v>
      </c>
      <c r="V24" s="349">
        <v>0</v>
      </c>
      <c r="W24" s="356"/>
      <c r="X24" s="363"/>
      <c r="Y24" s="363"/>
      <c r="Z24" s="363"/>
      <c r="AA24" s="363" t="s">
        <v>42</v>
      </c>
      <c r="AB24" s="363" t="s">
        <v>42</v>
      </c>
      <c r="AC24" s="363" t="s">
        <v>42</v>
      </c>
      <c r="AD24" s="363" t="s">
        <v>42</v>
      </c>
      <c r="AE24" s="358">
        <v>0</v>
      </c>
      <c r="AF24" s="349">
        <v>0</v>
      </c>
      <c r="AG24" s="28"/>
      <c r="AH24" s="13"/>
      <c r="AJ24" s="28"/>
      <c r="AK24" s="13"/>
      <c r="AM24" s="28"/>
      <c r="AN24" s="13"/>
      <c r="AO24" s="29"/>
      <c r="AP24" s="30"/>
      <c r="AQ24" s="31"/>
      <c r="AR24" s="32"/>
    </row>
    <row r="25" spans="1:44" x14ac:dyDescent="0.3">
      <c r="A25" s="532"/>
      <c r="B25" s="534"/>
      <c r="C25" s="363"/>
      <c r="D25" s="363"/>
      <c r="E25" s="363"/>
      <c r="F25" s="363"/>
      <c r="G25" s="363" t="s">
        <v>42</v>
      </c>
      <c r="H25" s="363" t="s">
        <v>42</v>
      </c>
      <c r="I25" s="363" t="s">
        <v>42</v>
      </c>
      <c r="J25" s="363" t="s">
        <v>42</v>
      </c>
      <c r="K25" s="350">
        <v>0</v>
      </c>
      <c r="L25" s="350">
        <v>0</v>
      </c>
      <c r="M25" s="363"/>
      <c r="N25" s="363"/>
      <c r="O25" s="363"/>
      <c r="P25" s="363"/>
      <c r="Q25" s="363" t="s">
        <v>42</v>
      </c>
      <c r="R25" s="363"/>
      <c r="S25" s="363" t="s">
        <v>42</v>
      </c>
      <c r="T25" s="363" t="s">
        <v>42</v>
      </c>
      <c r="U25" s="350">
        <v>0</v>
      </c>
      <c r="V25" s="350">
        <v>0</v>
      </c>
      <c r="W25" s="363"/>
      <c r="X25" s="363"/>
      <c r="Y25" s="363"/>
      <c r="Z25" s="363"/>
      <c r="AA25" s="363" t="s">
        <v>42</v>
      </c>
      <c r="AB25" s="363" t="s">
        <v>42</v>
      </c>
      <c r="AC25" s="363" t="s">
        <v>42</v>
      </c>
      <c r="AD25" s="363" t="s">
        <v>42</v>
      </c>
      <c r="AE25" s="350">
        <v>0</v>
      </c>
      <c r="AF25" s="350">
        <v>0</v>
      </c>
      <c r="AG25" s="28"/>
      <c r="AH25" s="13"/>
      <c r="AJ25" s="28"/>
      <c r="AK25" s="13"/>
      <c r="AM25" s="28"/>
      <c r="AN25" s="13"/>
      <c r="AO25" s="29"/>
      <c r="AP25" s="30"/>
      <c r="AQ25" s="31"/>
      <c r="AR25" s="32"/>
    </row>
    <row r="26" spans="1:44" x14ac:dyDescent="0.3">
      <c r="A26" s="531">
        <v>12</v>
      </c>
      <c r="B26" s="533" t="s">
        <v>216</v>
      </c>
      <c r="C26" s="363" t="s">
        <v>42</v>
      </c>
      <c r="D26" s="363" t="s">
        <v>42</v>
      </c>
      <c r="E26" s="363" t="s">
        <v>42</v>
      </c>
      <c r="F26" s="363" t="s">
        <v>42</v>
      </c>
      <c r="G26" s="363">
        <v>1</v>
      </c>
      <c r="H26" s="363" t="s">
        <v>42</v>
      </c>
      <c r="I26" s="363" t="s">
        <v>42</v>
      </c>
      <c r="J26" s="363" t="s">
        <v>42</v>
      </c>
      <c r="K26" s="354">
        <v>0</v>
      </c>
      <c r="L26" s="349">
        <v>0</v>
      </c>
      <c r="M26" s="363" t="s">
        <v>42</v>
      </c>
      <c r="N26" s="363" t="s">
        <v>42</v>
      </c>
      <c r="O26" s="363" t="s">
        <v>42</v>
      </c>
      <c r="P26" s="362">
        <v>12377</v>
      </c>
      <c r="Q26" s="362">
        <v>27</v>
      </c>
      <c r="R26" s="362" t="s">
        <v>42</v>
      </c>
      <c r="S26" s="363" t="s">
        <v>42</v>
      </c>
      <c r="T26" s="363" t="s">
        <v>42</v>
      </c>
      <c r="U26" s="354">
        <v>0</v>
      </c>
      <c r="V26" s="349">
        <v>0</v>
      </c>
      <c r="W26" s="363" t="s">
        <v>42</v>
      </c>
      <c r="X26" s="363" t="s">
        <v>42</v>
      </c>
      <c r="Y26" s="363" t="s">
        <v>42</v>
      </c>
      <c r="Z26" s="363">
        <v>11.21</v>
      </c>
      <c r="AA26" s="363" t="s">
        <v>42</v>
      </c>
      <c r="AB26" s="363" t="s">
        <v>42</v>
      </c>
      <c r="AC26" s="363" t="s">
        <v>42</v>
      </c>
      <c r="AD26" s="363" t="s">
        <v>42</v>
      </c>
      <c r="AE26" s="358">
        <v>0</v>
      </c>
      <c r="AF26" s="349">
        <v>0</v>
      </c>
      <c r="AG26" s="28"/>
      <c r="AH26" s="13"/>
      <c r="AJ26" s="28"/>
      <c r="AK26" s="13"/>
      <c r="AM26" s="28"/>
      <c r="AN26" s="13"/>
      <c r="AO26" s="29"/>
      <c r="AP26" s="30"/>
      <c r="AQ26" s="31"/>
      <c r="AR26" s="32"/>
    </row>
    <row r="27" spans="1:44" x14ac:dyDescent="0.3">
      <c r="A27" s="532"/>
      <c r="B27" s="534"/>
      <c r="C27" s="363" t="s">
        <v>42</v>
      </c>
      <c r="D27" s="363" t="s">
        <v>42</v>
      </c>
      <c r="E27" s="363" t="s">
        <v>42</v>
      </c>
      <c r="F27" s="363" t="s">
        <v>42</v>
      </c>
      <c r="G27" s="363">
        <v>0</v>
      </c>
      <c r="H27" s="363" t="s">
        <v>42</v>
      </c>
      <c r="I27" s="363" t="s">
        <v>42</v>
      </c>
      <c r="J27" s="363" t="s">
        <v>42</v>
      </c>
      <c r="K27" s="350">
        <v>0</v>
      </c>
      <c r="L27" s="350">
        <v>0</v>
      </c>
      <c r="M27" s="363" t="s">
        <v>42</v>
      </c>
      <c r="N27" s="363" t="s">
        <v>42</v>
      </c>
      <c r="O27" s="363" t="s">
        <v>42</v>
      </c>
      <c r="P27" s="363">
        <v>0</v>
      </c>
      <c r="Q27" s="363">
        <v>0</v>
      </c>
      <c r="R27" s="363"/>
      <c r="S27" s="363" t="s">
        <v>42</v>
      </c>
      <c r="T27" s="363" t="s">
        <v>42</v>
      </c>
      <c r="U27" s="350">
        <v>0</v>
      </c>
      <c r="V27" s="350">
        <v>0</v>
      </c>
      <c r="W27" s="363" t="s">
        <v>42</v>
      </c>
      <c r="X27" s="363" t="s">
        <v>42</v>
      </c>
      <c r="Y27" s="363" t="s">
        <v>42</v>
      </c>
      <c r="Z27" s="363">
        <v>-0.01</v>
      </c>
      <c r="AA27" s="363" t="s">
        <v>42</v>
      </c>
      <c r="AB27" s="363" t="s">
        <v>42</v>
      </c>
      <c r="AC27" s="363" t="s">
        <v>42</v>
      </c>
      <c r="AD27" s="363" t="s">
        <v>42</v>
      </c>
      <c r="AE27" s="350">
        <v>0</v>
      </c>
      <c r="AF27" s="350">
        <v>0</v>
      </c>
      <c r="AG27" s="28"/>
      <c r="AH27" s="13"/>
      <c r="AJ27" s="28"/>
      <c r="AK27" s="13"/>
      <c r="AM27" s="28"/>
      <c r="AN27" s="13"/>
      <c r="AO27" s="29"/>
      <c r="AP27" s="30"/>
      <c r="AQ27" s="31"/>
      <c r="AR27" s="32"/>
    </row>
    <row r="28" spans="1:44" x14ac:dyDescent="0.3">
      <c r="A28" s="546"/>
      <c r="B28" s="544" t="s">
        <v>52</v>
      </c>
      <c r="C28" s="367">
        <v>39069</v>
      </c>
      <c r="D28" s="367">
        <v>35875</v>
      </c>
      <c r="E28" s="367">
        <v>35412</v>
      </c>
      <c r="F28" s="367">
        <v>34641</v>
      </c>
      <c r="G28" s="367">
        <v>36596</v>
      </c>
      <c r="H28" s="367">
        <v>36858</v>
      </c>
      <c r="I28" s="367">
        <v>39204</v>
      </c>
      <c r="J28" s="367">
        <v>40722</v>
      </c>
      <c r="K28" s="348">
        <v>42346</v>
      </c>
      <c r="L28" s="351">
        <v>45660</v>
      </c>
      <c r="M28" s="367">
        <v>122861373</v>
      </c>
      <c r="N28" s="367">
        <v>172033724</v>
      </c>
      <c r="O28" s="367">
        <v>179841286</v>
      </c>
      <c r="P28" s="367">
        <v>188457614</v>
      </c>
      <c r="Q28" s="367">
        <v>224653012</v>
      </c>
      <c r="R28" s="367">
        <v>227850847</v>
      </c>
      <c r="S28" s="368">
        <v>179771539</v>
      </c>
      <c r="T28" s="368">
        <v>215735014</v>
      </c>
      <c r="U28" s="348">
        <v>266885679</v>
      </c>
      <c r="V28" s="351">
        <v>300091014</v>
      </c>
      <c r="W28" s="369" t="s">
        <v>217</v>
      </c>
      <c r="X28" s="367">
        <v>80428.06</v>
      </c>
      <c r="Y28" s="370">
        <v>97352.240452930331</v>
      </c>
      <c r="Z28" s="370">
        <v>101809.88</v>
      </c>
      <c r="AA28" s="371">
        <v>116989.2262887454</v>
      </c>
      <c r="AB28" s="371">
        <v>157383.98000000001</v>
      </c>
      <c r="AC28" s="371">
        <v>164455.29959324395</v>
      </c>
      <c r="AD28" s="371">
        <v>189001.197968797</v>
      </c>
      <c r="AE28" s="372">
        <v>226020.71185545091</v>
      </c>
      <c r="AF28" s="351">
        <v>227812.35100569343</v>
      </c>
      <c r="AG28" s="28"/>
      <c r="AH28" s="13"/>
      <c r="AJ28" s="28"/>
      <c r="AK28" s="13"/>
      <c r="AM28" s="28"/>
      <c r="AN28" s="13"/>
      <c r="AO28" s="29"/>
      <c r="AP28" s="30"/>
      <c r="AQ28" s="31"/>
      <c r="AR28" s="32"/>
    </row>
    <row r="29" spans="1:44" x14ac:dyDescent="0.3">
      <c r="A29" s="547"/>
      <c r="B29" s="545"/>
      <c r="C29" s="373">
        <v>-100</v>
      </c>
      <c r="D29" s="373">
        <v>-100</v>
      </c>
      <c r="E29" s="373">
        <v>-100</v>
      </c>
      <c r="F29" s="373">
        <v>-100</v>
      </c>
      <c r="G29" s="373">
        <v>-100</v>
      </c>
      <c r="H29" s="373">
        <v>-100</v>
      </c>
      <c r="I29" s="373">
        <v>-100</v>
      </c>
      <c r="J29" s="373">
        <v>-100</v>
      </c>
      <c r="K29" s="350">
        <v>1</v>
      </c>
      <c r="L29" s="350">
        <v>1</v>
      </c>
      <c r="M29" s="373">
        <v>-100</v>
      </c>
      <c r="N29" s="373">
        <v>-100</v>
      </c>
      <c r="O29" s="373">
        <v>-100</v>
      </c>
      <c r="P29" s="373">
        <v>-100</v>
      </c>
      <c r="Q29" s="373">
        <v>-100</v>
      </c>
      <c r="R29" s="373">
        <v>-100</v>
      </c>
      <c r="S29" s="373">
        <v>-100</v>
      </c>
      <c r="T29" s="373">
        <v>-100</v>
      </c>
      <c r="U29" s="350">
        <v>1</v>
      </c>
      <c r="V29" s="350">
        <v>1</v>
      </c>
      <c r="W29" s="369" t="s">
        <v>71</v>
      </c>
      <c r="X29" s="370">
        <v>-100</v>
      </c>
      <c r="Y29" s="370">
        <v>-100</v>
      </c>
      <c r="Z29" s="370">
        <v>-100</v>
      </c>
      <c r="AA29" s="370">
        <v>-100</v>
      </c>
      <c r="AB29" s="370">
        <v>-100</v>
      </c>
      <c r="AC29" s="370">
        <v>-100</v>
      </c>
      <c r="AD29" s="370">
        <v>-100</v>
      </c>
      <c r="AE29" s="350">
        <v>1</v>
      </c>
      <c r="AF29" s="350">
        <v>1</v>
      </c>
      <c r="AG29" s="28"/>
      <c r="AH29" s="13"/>
      <c r="AJ29" s="28"/>
      <c r="AK29" s="13"/>
      <c r="AM29" s="28"/>
      <c r="AN29" s="13"/>
      <c r="AO29" s="29"/>
      <c r="AP29" s="30"/>
      <c r="AQ29" s="31"/>
      <c r="AR29" s="32"/>
    </row>
    <row r="30" spans="1:44" x14ac:dyDescent="0.3">
      <c r="A30" s="544"/>
      <c r="B30" s="533" t="s">
        <v>70</v>
      </c>
      <c r="C30" s="362" t="s">
        <v>42</v>
      </c>
      <c r="D30" s="362">
        <v>0</v>
      </c>
      <c r="E30" s="362">
        <v>0</v>
      </c>
      <c r="F30" s="362">
        <v>0</v>
      </c>
      <c r="G30" s="362">
        <v>0</v>
      </c>
      <c r="H30" s="362">
        <v>0</v>
      </c>
      <c r="I30" s="362">
        <v>0</v>
      </c>
      <c r="J30" s="362">
        <v>0</v>
      </c>
      <c r="K30" s="354">
        <v>0</v>
      </c>
      <c r="L30" s="349">
        <v>0</v>
      </c>
      <c r="M30" s="362" t="s">
        <v>42</v>
      </c>
      <c r="N30" s="362">
        <v>0</v>
      </c>
      <c r="O30" s="362">
        <v>0</v>
      </c>
      <c r="P30" s="362">
        <v>0</v>
      </c>
      <c r="Q30" s="362">
        <v>0</v>
      </c>
      <c r="R30" s="362">
        <v>0</v>
      </c>
      <c r="S30" s="362">
        <v>0</v>
      </c>
      <c r="T30" s="362">
        <v>0</v>
      </c>
      <c r="U30" s="362">
        <v>0</v>
      </c>
      <c r="V30" s="362">
        <v>0</v>
      </c>
      <c r="W30" s="356" t="s">
        <v>42</v>
      </c>
      <c r="X30" s="353">
        <v>0</v>
      </c>
      <c r="Y30" s="374">
        <v>0</v>
      </c>
      <c r="Z30" s="374">
        <v>0</v>
      </c>
      <c r="AA30" s="374">
        <v>0</v>
      </c>
      <c r="AB30" s="374">
        <v>0</v>
      </c>
      <c r="AC30" s="374">
        <v>0</v>
      </c>
      <c r="AD30" s="374">
        <v>0</v>
      </c>
      <c r="AE30" s="362">
        <v>0</v>
      </c>
      <c r="AF30" s="349">
        <v>0</v>
      </c>
      <c r="AG30" s="28"/>
      <c r="AH30" s="13"/>
      <c r="AJ30" s="28"/>
      <c r="AK30" s="13"/>
      <c r="AM30" s="28"/>
      <c r="AN30" s="13"/>
      <c r="AO30" s="29"/>
      <c r="AP30" s="30"/>
      <c r="AQ30" s="31"/>
      <c r="AR30" s="32"/>
    </row>
    <row r="31" spans="1:44" x14ac:dyDescent="0.3">
      <c r="A31" s="545"/>
      <c r="B31" s="534"/>
      <c r="C31" s="363" t="s">
        <v>42</v>
      </c>
      <c r="D31" s="365" t="s">
        <v>74</v>
      </c>
      <c r="E31" s="365" t="s">
        <v>74</v>
      </c>
      <c r="F31" s="365" t="s">
        <v>74</v>
      </c>
      <c r="G31" s="365" t="s">
        <v>74</v>
      </c>
      <c r="H31" s="365" t="s">
        <v>74</v>
      </c>
      <c r="I31" s="365" t="s">
        <v>74</v>
      </c>
      <c r="J31" s="365" t="s">
        <v>74</v>
      </c>
      <c r="K31" s="350">
        <v>0</v>
      </c>
      <c r="L31" s="350">
        <v>0</v>
      </c>
      <c r="M31" s="363" t="s">
        <v>42</v>
      </c>
      <c r="N31" s="365" t="s">
        <v>74</v>
      </c>
      <c r="O31" s="365" t="s">
        <v>74</v>
      </c>
      <c r="P31" s="365" t="s">
        <v>74</v>
      </c>
      <c r="Q31" s="365" t="s">
        <v>74</v>
      </c>
      <c r="R31" s="365" t="s">
        <v>74</v>
      </c>
      <c r="S31" s="365" t="s">
        <v>74</v>
      </c>
      <c r="T31" s="365" t="s">
        <v>74</v>
      </c>
      <c r="U31" s="350">
        <v>0</v>
      </c>
      <c r="V31" s="350">
        <v>0</v>
      </c>
      <c r="W31" s="356" t="s">
        <v>42</v>
      </c>
      <c r="X31" s="365" t="s">
        <v>74</v>
      </c>
      <c r="Y31" s="365" t="s">
        <v>74</v>
      </c>
      <c r="Z31" s="365" t="s">
        <v>74</v>
      </c>
      <c r="AA31" s="365" t="s">
        <v>74</v>
      </c>
      <c r="AB31" s="365" t="s">
        <v>74</v>
      </c>
      <c r="AC31" s="365" t="s">
        <v>74</v>
      </c>
      <c r="AD31" s="365" t="s">
        <v>74</v>
      </c>
      <c r="AE31" s="350">
        <v>0</v>
      </c>
      <c r="AF31" s="350">
        <v>0</v>
      </c>
      <c r="AG31" s="28"/>
      <c r="AH31" s="13"/>
      <c r="AJ31" s="28"/>
      <c r="AK31" s="13"/>
      <c r="AM31" s="28"/>
      <c r="AN31" s="13"/>
      <c r="AO31" s="29"/>
      <c r="AP31" s="30"/>
      <c r="AQ31" s="31"/>
      <c r="AR31" s="32"/>
    </row>
    <row r="32" spans="1:44" x14ac:dyDescent="0.3">
      <c r="A32" s="22" t="s">
        <v>218</v>
      </c>
      <c r="AO32" s="31"/>
      <c r="AP32" s="32"/>
      <c r="AQ32" s="33"/>
      <c r="AR32" s="32"/>
    </row>
    <row r="33" spans="1:44" s="32" customFormat="1" x14ac:dyDescent="0.3">
      <c r="A33" s="32" t="s">
        <v>57</v>
      </c>
      <c r="C33" s="33"/>
      <c r="F33" s="33"/>
      <c r="I33" s="33"/>
      <c r="M33" s="33"/>
      <c r="P33" s="33"/>
      <c r="S33" s="33"/>
      <c r="W33" s="33"/>
      <c r="Z33" s="33"/>
      <c r="AC33" s="33"/>
      <c r="AH33" s="33"/>
      <c r="AK33" s="33"/>
      <c r="AM33" s="31"/>
      <c r="AN33" s="444"/>
      <c r="AO33" s="31"/>
      <c r="AQ33" s="33"/>
    </row>
    <row r="34" spans="1:44" s="32" customFormat="1" x14ac:dyDescent="0.3">
      <c r="A34" s="22" t="s">
        <v>219</v>
      </c>
      <c r="C34" s="33"/>
      <c r="F34" s="33"/>
      <c r="I34" s="33"/>
      <c r="M34" s="33"/>
      <c r="P34" s="33"/>
      <c r="S34" s="33"/>
      <c r="W34" s="33"/>
      <c r="Z34" s="33"/>
      <c r="AC34" s="33"/>
      <c r="AH34" s="33"/>
      <c r="AK34" s="33"/>
      <c r="AM34" s="31"/>
      <c r="AN34" s="444"/>
      <c r="AO34" s="31"/>
      <c r="AQ34" s="33"/>
    </row>
    <row r="35" spans="1:44" s="32" customFormat="1" x14ac:dyDescent="0.3">
      <c r="A35" s="23" t="s">
        <v>56</v>
      </c>
      <c r="C35" s="33"/>
      <c r="F35" s="33"/>
      <c r="I35" s="33"/>
      <c r="M35" s="33"/>
      <c r="P35" s="33"/>
      <c r="S35" s="33"/>
      <c r="W35" s="33"/>
      <c r="Z35" s="33"/>
      <c r="AC35" s="33"/>
      <c r="AF35" s="445"/>
      <c r="AH35" s="33"/>
      <c r="AK35" s="33"/>
      <c r="AM35" s="31"/>
      <c r="AN35" s="444"/>
      <c r="AO35" s="31"/>
      <c r="AQ35" s="33"/>
    </row>
    <row r="36" spans="1:44" s="32" customFormat="1" x14ac:dyDescent="0.3">
      <c r="A36" s="24" t="s">
        <v>220</v>
      </c>
      <c r="C36" s="33"/>
      <c r="F36" s="33"/>
      <c r="I36" s="33"/>
      <c r="M36" s="33"/>
      <c r="P36" s="33"/>
      <c r="S36" s="33"/>
      <c r="W36" s="33"/>
      <c r="Z36" s="33"/>
      <c r="AC36" s="33"/>
      <c r="AH36" s="33"/>
      <c r="AK36" s="33"/>
      <c r="AM36" s="31"/>
      <c r="AN36" s="444"/>
      <c r="AO36" s="31"/>
      <c r="AQ36" s="33"/>
    </row>
    <row r="37" spans="1:44" s="32" customFormat="1" x14ac:dyDescent="0.3">
      <c r="A37" s="22" t="s">
        <v>221</v>
      </c>
      <c r="C37" s="33"/>
      <c r="F37" s="33"/>
      <c r="I37" s="33"/>
      <c r="M37" s="33"/>
      <c r="P37" s="33"/>
      <c r="S37" s="33"/>
      <c r="W37" s="33"/>
      <c r="Z37" s="33"/>
      <c r="AC37" s="33"/>
      <c r="AH37" s="33"/>
      <c r="AK37" s="33"/>
      <c r="AM37" s="31"/>
      <c r="AN37" s="444"/>
      <c r="AO37" s="31"/>
      <c r="AQ37" s="33"/>
    </row>
    <row r="38" spans="1:44" s="32" customFormat="1" x14ac:dyDescent="0.3">
      <c r="A38" s="22" t="s">
        <v>53</v>
      </c>
      <c r="C38" s="33"/>
      <c r="F38" s="33"/>
      <c r="I38" s="33"/>
      <c r="M38" s="33"/>
      <c r="P38" s="33"/>
      <c r="S38" s="33"/>
      <c r="W38" s="33"/>
      <c r="Z38" s="33"/>
      <c r="AC38" s="33"/>
      <c r="AH38" s="33"/>
      <c r="AK38" s="33"/>
      <c r="AM38" s="31"/>
      <c r="AN38" s="444"/>
      <c r="AO38" s="31"/>
      <c r="AQ38" s="33"/>
    </row>
    <row r="39" spans="1:44" s="32" customFormat="1" ht="20.25" customHeight="1" x14ac:dyDescent="0.3">
      <c r="A39" s="446" t="s">
        <v>299</v>
      </c>
      <c r="C39" s="33"/>
      <c r="G39" s="33"/>
      <c r="J39" s="33"/>
      <c r="N39" s="33"/>
      <c r="Q39" s="33"/>
      <c r="U39" s="33"/>
      <c r="X39" s="33"/>
      <c r="Z39" s="33"/>
      <c r="AC39" s="33"/>
      <c r="AH39" s="33"/>
      <c r="AK39" s="33"/>
      <c r="AM39" s="31"/>
      <c r="AN39" s="444"/>
      <c r="AO39" s="31"/>
      <c r="AQ39" s="33"/>
    </row>
    <row r="40" spans="1:44" s="32" customFormat="1" x14ac:dyDescent="0.3">
      <c r="A40" s="479" t="s">
        <v>408</v>
      </c>
      <c r="B40" s="479"/>
      <c r="C40" s="479"/>
      <c r="D40" s="479"/>
      <c r="E40" s="479"/>
      <c r="F40" s="479"/>
      <c r="G40" s="479"/>
      <c r="H40" s="479"/>
      <c r="I40" s="479"/>
      <c r="J40" s="479"/>
      <c r="K40" s="479"/>
      <c r="L40" s="479"/>
      <c r="N40" s="33"/>
      <c r="Q40" s="33"/>
      <c r="U40" s="33"/>
      <c r="X40" s="33"/>
      <c r="Z40" s="33"/>
      <c r="AC40" s="33"/>
      <c r="AH40" s="33"/>
      <c r="AK40" s="33"/>
      <c r="AM40" s="31"/>
      <c r="AN40" s="444"/>
      <c r="AO40" s="31"/>
      <c r="AQ40" s="33"/>
    </row>
    <row r="41" spans="1:44" s="32" customFormat="1" x14ac:dyDescent="0.3">
      <c r="C41" s="33"/>
      <c r="G41" s="33"/>
      <c r="J41" s="33"/>
      <c r="N41" s="33"/>
      <c r="Q41" s="33"/>
      <c r="U41" s="33"/>
      <c r="X41" s="33"/>
      <c r="Z41" s="33"/>
      <c r="AC41" s="33"/>
      <c r="AH41" s="33"/>
      <c r="AK41" s="33"/>
      <c r="AM41" s="31"/>
      <c r="AN41" s="444"/>
      <c r="AO41" s="31"/>
      <c r="AQ41" s="33"/>
    </row>
    <row r="42" spans="1:44" s="32" customFormat="1" x14ac:dyDescent="0.3">
      <c r="C42" s="33"/>
      <c r="G42" s="33"/>
      <c r="J42" s="33"/>
      <c r="N42" s="33"/>
      <c r="Q42" s="33"/>
      <c r="U42" s="33"/>
      <c r="X42" s="33"/>
      <c r="Z42" s="33"/>
      <c r="AC42" s="33"/>
      <c r="AH42" s="33"/>
      <c r="AK42" s="33"/>
      <c r="AM42" s="31"/>
      <c r="AN42" s="444"/>
      <c r="AO42" s="31"/>
      <c r="AQ42" s="33"/>
    </row>
    <row r="43" spans="1:44" s="32" customFormat="1" x14ac:dyDescent="0.3">
      <c r="C43" s="33"/>
      <c r="F43" s="33"/>
      <c r="I43" s="33"/>
      <c r="M43" s="33"/>
      <c r="P43" s="33"/>
      <c r="S43" s="33"/>
      <c r="W43" s="33"/>
      <c r="Z43" s="33"/>
      <c r="AC43" s="33"/>
      <c r="AH43" s="33"/>
      <c r="AK43" s="33"/>
      <c r="AM43" s="31"/>
      <c r="AN43" s="444"/>
      <c r="AO43" s="31"/>
      <c r="AQ43" s="33"/>
    </row>
    <row r="44" spans="1:44" s="32" customFormat="1" x14ac:dyDescent="0.3">
      <c r="C44" s="33"/>
      <c r="F44" s="33"/>
      <c r="I44" s="33"/>
      <c r="M44" s="33"/>
      <c r="P44" s="33"/>
      <c r="S44" s="33"/>
      <c r="W44" s="33"/>
      <c r="Z44" s="33"/>
      <c r="AC44" s="33"/>
      <c r="AH44" s="33"/>
      <c r="AK44" s="33"/>
      <c r="AM44" s="31"/>
      <c r="AN44" s="444"/>
      <c r="AO44" s="31"/>
      <c r="AQ44" s="33"/>
    </row>
    <row r="45" spans="1:44" s="32" customFormat="1" x14ac:dyDescent="0.3">
      <c r="C45" s="33"/>
      <c r="F45" s="33"/>
      <c r="I45" s="33"/>
      <c r="M45" s="33"/>
      <c r="P45" s="33"/>
      <c r="S45" s="33"/>
      <c r="W45" s="33"/>
      <c r="Z45" s="33"/>
      <c r="AC45" s="33"/>
      <c r="AH45" s="33"/>
      <c r="AK45" s="33"/>
      <c r="AM45" s="31"/>
      <c r="AN45" s="444"/>
      <c r="AO45" s="31"/>
      <c r="AQ45" s="33"/>
    </row>
    <row r="46" spans="1:44" x14ac:dyDescent="0.3">
      <c r="AO46" s="31"/>
      <c r="AP46" s="32"/>
      <c r="AQ46" s="33"/>
      <c r="AR46" s="32"/>
    </row>
    <row r="47" spans="1:44" x14ac:dyDescent="0.3">
      <c r="AO47" s="31"/>
      <c r="AP47" s="32"/>
      <c r="AQ47" s="33"/>
      <c r="AR47" s="32"/>
    </row>
    <row r="48" spans="1:44" x14ac:dyDescent="0.3">
      <c r="AO48" s="31"/>
      <c r="AP48" s="32"/>
      <c r="AQ48" s="33"/>
      <c r="AR48" s="32"/>
    </row>
    <row r="49" spans="41:44" x14ac:dyDescent="0.3">
      <c r="AO49" s="31"/>
      <c r="AP49" s="32"/>
      <c r="AQ49" s="33"/>
      <c r="AR49" s="32"/>
    </row>
    <row r="50" spans="41:44" x14ac:dyDescent="0.3">
      <c r="AO50" s="31"/>
      <c r="AP50" s="32"/>
      <c r="AQ50" s="33"/>
      <c r="AR50" s="32"/>
    </row>
    <row r="51" spans="41:44" x14ac:dyDescent="0.3">
      <c r="AO51" s="31"/>
      <c r="AP51" s="32"/>
      <c r="AQ51" s="33"/>
      <c r="AR51" s="32"/>
    </row>
    <row r="52" spans="41:44" x14ac:dyDescent="0.3">
      <c r="AO52" s="31"/>
      <c r="AP52" s="32"/>
      <c r="AQ52" s="33"/>
      <c r="AR52" s="32"/>
    </row>
    <row r="53" spans="41:44" x14ac:dyDescent="0.3">
      <c r="AO53" s="31"/>
      <c r="AP53" s="32"/>
      <c r="AQ53" s="33"/>
      <c r="AR53" s="32"/>
    </row>
    <row r="54" spans="41:44" x14ac:dyDescent="0.3">
      <c r="AO54" s="31"/>
      <c r="AP54" s="32"/>
      <c r="AQ54" s="33"/>
      <c r="AR54" s="32"/>
    </row>
    <row r="55" spans="41:44" x14ac:dyDescent="0.3">
      <c r="AO55" s="31"/>
      <c r="AP55" s="32"/>
      <c r="AQ55" s="33"/>
      <c r="AR55" s="32"/>
    </row>
    <row r="56" spans="41:44" x14ac:dyDescent="0.3">
      <c r="AO56" s="31"/>
      <c r="AP56" s="32"/>
      <c r="AQ56" s="33"/>
      <c r="AR56" s="32"/>
    </row>
    <row r="57" spans="41:44" x14ac:dyDescent="0.3">
      <c r="AO57" s="31"/>
      <c r="AP57" s="32"/>
      <c r="AQ57" s="33"/>
      <c r="AR57" s="32"/>
    </row>
    <row r="58" spans="41:44" x14ac:dyDescent="0.3">
      <c r="AO58" s="31"/>
      <c r="AP58" s="32"/>
      <c r="AQ58" s="33"/>
      <c r="AR58" s="32"/>
    </row>
    <row r="59" spans="41:44" x14ac:dyDescent="0.3">
      <c r="AO59" s="31"/>
      <c r="AP59" s="32"/>
      <c r="AQ59" s="33"/>
      <c r="AR59" s="32"/>
    </row>
    <row r="60" spans="41:44" x14ac:dyDescent="0.3">
      <c r="AO60" s="31"/>
      <c r="AP60" s="32"/>
      <c r="AQ60" s="33"/>
      <c r="AR60" s="32"/>
    </row>
    <row r="61" spans="41:44" x14ac:dyDescent="0.3">
      <c r="AO61" s="31"/>
      <c r="AP61" s="32"/>
      <c r="AQ61" s="33"/>
      <c r="AR61" s="32"/>
    </row>
    <row r="62" spans="41:44" x14ac:dyDescent="0.3">
      <c r="AO62" s="31"/>
      <c r="AP62" s="32"/>
      <c r="AQ62" s="33"/>
      <c r="AR62" s="32"/>
    </row>
    <row r="63" spans="41:44" x14ac:dyDescent="0.3">
      <c r="AO63" s="31"/>
      <c r="AP63" s="32"/>
      <c r="AQ63" s="33"/>
      <c r="AR63" s="32"/>
    </row>
    <row r="64" spans="41:44" x14ac:dyDescent="0.3">
      <c r="AO64" s="31"/>
      <c r="AP64" s="32"/>
      <c r="AQ64" s="33"/>
      <c r="AR64" s="32"/>
    </row>
    <row r="65" spans="41:44" x14ac:dyDescent="0.3">
      <c r="AO65" s="31"/>
      <c r="AP65" s="32"/>
      <c r="AQ65" s="33"/>
      <c r="AR65" s="32"/>
    </row>
    <row r="66" spans="41:44" x14ac:dyDescent="0.3">
      <c r="AO66" s="31"/>
      <c r="AP66" s="32"/>
      <c r="AQ66" s="33"/>
      <c r="AR66" s="32"/>
    </row>
    <row r="67" spans="41:44" x14ac:dyDescent="0.3">
      <c r="AO67" s="31"/>
      <c r="AP67" s="32"/>
      <c r="AQ67" s="33"/>
      <c r="AR67" s="32"/>
    </row>
    <row r="68" spans="41:44" x14ac:dyDescent="0.3">
      <c r="AO68" s="31"/>
      <c r="AP68" s="32"/>
      <c r="AQ68" s="33"/>
      <c r="AR68" s="32"/>
    </row>
    <row r="69" spans="41:44" x14ac:dyDescent="0.3">
      <c r="AO69" s="31"/>
      <c r="AP69" s="32"/>
      <c r="AQ69" s="33"/>
      <c r="AR69" s="32"/>
    </row>
    <row r="70" spans="41:44" x14ac:dyDescent="0.3">
      <c r="AO70" s="31"/>
      <c r="AP70" s="32"/>
      <c r="AQ70" s="33"/>
      <c r="AR70" s="32"/>
    </row>
    <row r="71" spans="41:44" x14ac:dyDescent="0.3">
      <c r="AO71" s="31"/>
      <c r="AP71" s="32"/>
      <c r="AQ71" s="33"/>
      <c r="AR71" s="32"/>
    </row>
    <row r="72" spans="41:44" x14ac:dyDescent="0.3">
      <c r="AO72" s="31"/>
      <c r="AP72" s="32"/>
      <c r="AQ72" s="33"/>
      <c r="AR72" s="32"/>
    </row>
    <row r="73" spans="41:44" x14ac:dyDescent="0.3">
      <c r="AO73" s="31"/>
      <c r="AP73" s="32"/>
      <c r="AQ73" s="33"/>
      <c r="AR73" s="32"/>
    </row>
    <row r="74" spans="41:44" x14ac:dyDescent="0.3">
      <c r="AO74" s="31"/>
      <c r="AP74" s="32"/>
      <c r="AQ74" s="33"/>
      <c r="AR74" s="32"/>
    </row>
    <row r="75" spans="41:44" x14ac:dyDescent="0.3">
      <c r="AO75" s="31"/>
      <c r="AP75" s="32"/>
      <c r="AQ75" s="33"/>
      <c r="AR75" s="32"/>
    </row>
    <row r="76" spans="41:44" x14ac:dyDescent="0.3">
      <c r="AO76" s="31"/>
      <c r="AP76" s="32"/>
      <c r="AQ76" s="33"/>
      <c r="AR76" s="32"/>
    </row>
    <row r="77" spans="41:44" x14ac:dyDescent="0.3">
      <c r="AO77" s="31"/>
      <c r="AP77" s="32"/>
      <c r="AQ77" s="33"/>
      <c r="AR77" s="32"/>
    </row>
    <row r="78" spans="41:44" x14ac:dyDescent="0.3">
      <c r="AO78" s="31"/>
      <c r="AP78" s="32"/>
      <c r="AQ78" s="33"/>
      <c r="AR78" s="32"/>
    </row>
    <row r="79" spans="41:44" x14ac:dyDescent="0.3">
      <c r="AO79" s="31"/>
      <c r="AP79" s="32"/>
      <c r="AQ79" s="33"/>
      <c r="AR79" s="32"/>
    </row>
    <row r="80" spans="41:44" x14ac:dyDescent="0.3">
      <c r="AO80" s="31"/>
      <c r="AP80" s="32"/>
      <c r="AQ80" s="33"/>
      <c r="AR80" s="32"/>
    </row>
    <row r="81" spans="41:44" x14ac:dyDescent="0.3">
      <c r="AO81" s="31"/>
      <c r="AP81" s="32"/>
      <c r="AQ81" s="33"/>
      <c r="AR81" s="32"/>
    </row>
    <row r="82" spans="41:44" x14ac:dyDescent="0.3">
      <c r="AO82" s="31"/>
      <c r="AP82" s="32"/>
      <c r="AQ82" s="33"/>
      <c r="AR82" s="32"/>
    </row>
    <row r="83" spans="41:44" x14ac:dyDescent="0.3">
      <c r="AO83" s="31"/>
      <c r="AP83" s="32"/>
      <c r="AQ83" s="33"/>
      <c r="AR83" s="32"/>
    </row>
    <row r="84" spans="41:44" x14ac:dyDescent="0.3">
      <c r="AO84" s="31"/>
      <c r="AP84" s="32"/>
      <c r="AQ84" s="33"/>
      <c r="AR84" s="32"/>
    </row>
    <row r="85" spans="41:44" x14ac:dyDescent="0.3">
      <c r="AO85" s="31"/>
      <c r="AP85" s="32"/>
      <c r="AQ85" s="33"/>
      <c r="AR85" s="32"/>
    </row>
    <row r="86" spans="41:44" x14ac:dyDescent="0.3">
      <c r="AO86" s="31"/>
      <c r="AP86" s="32"/>
      <c r="AQ86" s="33"/>
      <c r="AR86" s="32"/>
    </row>
    <row r="87" spans="41:44" x14ac:dyDescent="0.3">
      <c r="AO87" s="31"/>
      <c r="AP87" s="32"/>
      <c r="AQ87" s="33"/>
      <c r="AR87" s="32"/>
    </row>
    <row r="88" spans="41:44" x14ac:dyDescent="0.3">
      <c r="AO88" s="31"/>
      <c r="AP88" s="32"/>
      <c r="AQ88" s="33"/>
      <c r="AR88" s="32"/>
    </row>
    <row r="89" spans="41:44" x14ac:dyDescent="0.3">
      <c r="AO89" s="31"/>
      <c r="AP89" s="32"/>
      <c r="AQ89" s="33"/>
      <c r="AR89" s="32"/>
    </row>
    <row r="90" spans="41:44" x14ac:dyDescent="0.3">
      <c r="AO90" s="31"/>
      <c r="AP90" s="32"/>
      <c r="AQ90" s="33"/>
      <c r="AR90" s="32"/>
    </row>
    <row r="91" spans="41:44" x14ac:dyDescent="0.3">
      <c r="AO91" s="31"/>
      <c r="AP91" s="32"/>
      <c r="AQ91" s="33"/>
      <c r="AR91" s="32"/>
    </row>
    <row r="92" spans="41:44" x14ac:dyDescent="0.3">
      <c r="AO92" s="31"/>
      <c r="AP92" s="32"/>
      <c r="AQ92" s="33"/>
      <c r="AR92" s="32"/>
    </row>
    <row r="93" spans="41:44" x14ac:dyDescent="0.3">
      <c r="AO93" s="31"/>
      <c r="AP93" s="32"/>
      <c r="AQ93" s="33"/>
      <c r="AR93" s="32"/>
    </row>
    <row r="94" spans="41:44" x14ac:dyDescent="0.3">
      <c r="AO94" s="31"/>
      <c r="AP94" s="32"/>
      <c r="AQ94" s="33"/>
      <c r="AR94" s="32"/>
    </row>
    <row r="95" spans="41:44" x14ac:dyDescent="0.3">
      <c r="AO95" s="31"/>
      <c r="AP95" s="32"/>
      <c r="AQ95" s="33"/>
      <c r="AR95" s="32"/>
    </row>
    <row r="96" spans="41:44" x14ac:dyDescent="0.3">
      <c r="AO96" s="31"/>
      <c r="AP96" s="32"/>
      <c r="AQ96" s="33"/>
      <c r="AR96" s="32"/>
    </row>
    <row r="97" spans="41:44" x14ac:dyDescent="0.3">
      <c r="AO97" s="31"/>
      <c r="AP97" s="32"/>
      <c r="AQ97" s="33"/>
      <c r="AR97" s="32"/>
    </row>
    <row r="98" spans="41:44" x14ac:dyDescent="0.3">
      <c r="AO98" s="31"/>
      <c r="AP98" s="32"/>
      <c r="AQ98" s="33"/>
      <c r="AR98" s="32"/>
    </row>
    <row r="99" spans="41:44" x14ac:dyDescent="0.3">
      <c r="AO99" s="31"/>
      <c r="AP99" s="32"/>
      <c r="AQ99" s="33"/>
      <c r="AR99" s="32"/>
    </row>
    <row r="100" spans="41:44" x14ac:dyDescent="0.3">
      <c r="AO100" s="31"/>
      <c r="AP100" s="32"/>
      <c r="AQ100" s="33"/>
      <c r="AR100" s="32"/>
    </row>
    <row r="101" spans="41:44" x14ac:dyDescent="0.3">
      <c r="AO101" s="31"/>
      <c r="AP101" s="32"/>
      <c r="AQ101" s="33"/>
      <c r="AR101" s="32"/>
    </row>
    <row r="102" spans="41:44" x14ac:dyDescent="0.3">
      <c r="AO102" s="31"/>
      <c r="AP102" s="32"/>
      <c r="AQ102" s="33"/>
      <c r="AR102" s="32"/>
    </row>
    <row r="103" spans="41:44" x14ac:dyDescent="0.3">
      <c r="AO103" s="31"/>
      <c r="AP103" s="32"/>
      <c r="AQ103" s="33"/>
      <c r="AR103" s="32"/>
    </row>
    <row r="104" spans="41:44" x14ac:dyDescent="0.3">
      <c r="AO104" s="31"/>
      <c r="AP104" s="32"/>
      <c r="AQ104" s="33"/>
      <c r="AR104" s="32"/>
    </row>
    <row r="105" spans="41:44" x14ac:dyDescent="0.3">
      <c r="AO105" s="31"/>
      <c r="AP105" s="32"/>
      <c r="AQ105" s="33"/>
      <c r="AR105" s="32"/>
    </row>
    <row r="106" spans="41:44" x14ac:dyDescent="0.3">
      <c r="AO106" s="31"/>
      <c r="AP106" s="32"/>
      <c r="AQ106" s="33"/>
      <c r="AR106" s="32"/>
    </row>
    <row r="107" spans="41:44" x14ac:dyDescent="0.3">
      <c r="AO107" s="31"/>
      <c r="AP107" s="32"/>
      <c r="AQ107" s="33"/>
      <c r="AR107" s="32"/>
    </row>
    <row r="108" spans="41:44" x14ac:dyDescent="0.3">
      <c r="AO108" s="31"/>
      <c r="AP108" s="32"/>
      <c r="AQ108" s="33"/>
      <c r="AR108" s="32"/>
    </row>
    <row r="109" spans="41:44" x14ac:dyDescent="0.3">
      <c r="AO109" s="31"/>
      <c r="AP109" s="32"/>
      <c r="AQ109" s="33"/>
      <c r="AR109" s="32"/>
    </row>
    <row r="110" spans="41:44" x14ac:dyDescent="0.3">
      <c r="AO110" s="31"/>
      <c r="AP110" s="32"/>
      <c r="AQ110" s="33"/>
      <c r="AR110" s="32"/>
    </row>
    <row r="111" spans="41:44" x14ac:dyDescent="0.3">
      <c r="AO111" s="31"/>
      <c r="AP111" s="32"/>
      <c r="AQ111" s="33"/>
      <c r="AR111" s="32"/>
    </row>
    <row r="112" spans="41:44" x14ac:dyDescent="0.3">
      <c r="AO112" s="31"/>
      <c r="AP112" s="32"/>
      <c r="AQ112" s="33"/>
      <c r="AR112" s="32"/>
    </row>
    <row r="113" spans="41:44" x14ac:dyDescent="0.3">
      <c r="AO113" s="31"/>
      <c r="AP113" s="32"/>
      <c r="AQ113" s="33"/>
      <c r="AR113" s="32"/>
    </row>
    <row r="114" spans="41:44" x14ac:dyDescent="0.3">
      <c r="AO114" s="31"/>
      <c r="AP114" s="32"/>
      <c r="AQ114" s="33"/>
      <c r="AR114" s="32"/>
    </row>
    <row r="115" spans="41:44" x14ac:dyDescent="0.3">
      <c r="AO115" s="31"/>
      <c r="AP115" s="32"/>
      <c r="AQ115" s="33"/>
      <c r="AR115" s="32"/>
    </row>
    <row r="116" spans="41:44" x14ac:dyDescent="0.3">
      <c r="AO116" s="31"/>
      <c r="AP116" s="32"/>
      <c r="AQ116" s="33"/>
      <c r="AR116" s="32"/>
    </row>
    <row r="117" spans="41:44" x14ac:dyDescent="0.3">
      <c r="AO117" s="31"/>
      <c r="AP117" s="32"/>
      <c r="AQ117" s="33"/>
      <c r="AR117" s="32"/>
    </row>
    <row r="118" spans="41:44" x14ac:dyDescent="0.3">
      <c r="AO118" s="31"/>
      <c r="AP118" s="32"/>
      <c r="AQ118" s="33"/>
      <c r="AR118" s="32"/>
    </row>
    <row r="119" spans="41:44" ht="13.5" thickBot="1" x14ac:dyDescent="0.35">
      <c r="AO119" s="31"/>
      <c r="AP119" s="32"/>
      <c r="AQ119" s="33"/>
      <c r="AR119" s="32"/>
    </row>
    <row r="120" spans="41:44" x14ac:dyDescent="0.3">
      <c r="AO120" s="31"/>
      <c r="AP120" s="32"/>
      <c r="AQ120" s="85"/>
      <c r="AR120" s="86"/>
    </row>
    <row r="121" spans="41:44" x14ac:dyDescent="0.3">
      <c r="AO121" s="31"/>
      <c r="AP121" s="32"/>
      <c r="AQ121" s="33"/>
      <c r="AR121" s="32"/>
    </row>
    <row r="122" spans="41:44" x14ac:dyDescent="0.3">
      <c r="AO122" s="31"/>
      <c r="AP122" s="32"/>
      <c r="AQ122" s="33"/>
      <c r="AR122" s="32"/>
    </row>
    <row r="123" spans="41:44" x14ac:dyDescent="0.3">
      <c r="AO123" s="31"/>
      <c r="AP123" s="32"/>
      <c r="AQ123" s="33"/>
      <c r="AR123" s="32"/>
    </row>
    <row r="124" spans="41:44" x14ac:dyDescent="0.3">
      <c r="AO124" s="31"/>
      <c r="AP124" s="32"/>
      <c r="AQ124" s="33"/>
      <c r="AR124" s="32"/>
    </row>
    <row r="125" spans="41:44" x14ac:dyDescent="0.3">
      <c r="AO125" s="31"/>
      <c r="AP125" s="32"/>
      <c r="AQ125" s="33"/>
      <c r="AR125" s="32"/>
    </row>
    <row r="126" spans="41:44" x14ac:dyDescent="0.3">
      <c r="AO126" s="31"/>
      <c r="AP126" s="32"/>
      <c r="AQ126" s="33"/>
      <c r="AR126" s="32"/>
    </row>
    <row r="127" spans="41:44" x14ac:dyDescent="0.3">
      <c r="AO127" s="31"/>
      <c r="AP127" s="32"/>
      <c r="AQ127" s="33"/>
      <c r="AR127" s="32"/>
    </row>
    <row r="128" spans="41:44" x14ac:dyDescent="0.3">
      <c r="AO128" s="31"/>
      <c r="AP128" s="32"/>
      <c r="AQ128" s="33"/>
      <c r="AR128" s="32"/>
    </row>
    <row r="129" spans="41:44" x14ac:dyDescent="0.3">
      <c r="AO129" s="31"/>
      <c r="AP129" s="32"/>
      <c r="AQ129" s="33"/>
      <c r="AR129" s="32"/>
    </row>
    <row r="130" spans="41:44" x14ac:dyDescent="0.3">
      <c r="AO130" s="31"/>
      <c r="AP130" s="32"/>
      <c r="AQ130" s="33"/>
      <c r="AR130" s="32"/>
    </row>
    <row r="131" spans="41:44" x14ac:dyDescent="0.3">
      <c r="AO131" s="31"/>
      <c r="AP131" s="32"/>
      <c r="AQ131" s="33"/>
      <c r="AR131" s="32"/>
    </row>
    <row r="132" spans="41:44" x14ac:dyDescent="0.3">
      <c r="AO132" s="31"/>
      <c r="AP132" s="32"/>
      <c r="AQ132" s="33"/>
      <c r="AR132" s="32"/>
    </row>
    <row r="133" spans="41:44" x14ac:dyDescent="0.3">
      <c r="AO133" s="31"/>
      <c r="AP133" s="32"/>
      <c r="AQ133" s="33"/>
      <c r="AR133" s="32"/>
    </row>
    <row r="134" spans="41:44" x14ac:dyDescent="0.3">
      <c r="AO134" s="31"/>
      <c r="AP134" s="32"/>
      <c r="AQ134" s="33"/>
      <c r="AR134" s="32"/>
    </row>
    <row r="135" spans="41:44" x14ac:dyDescent="0.3">
      <c r="AO135" s="31"/>
      <c r="AP135" s="32"/>
      <c r="AQ135" s="33"/>
      <c r="AR135" s="32"/>
    </row>
    <row r="136" spans="41:44" x14ac:dyDescent="0.3">
      <c r="AO136" s="31"/>
      <c r="AP136" s="32"/>
      <c r="AQ136" s="33"/>
      <c r="AR136" s="32"/>
    </row>
    <row r="137" spans="41:44" x14ac:dyDescent="0.3">
      <c r="AO137" s="31"/>
      <c r="AP137" s="32"/>
      <c r="AQ137" s="33"/>
      <c r="AR137" s="32"/>
    </row>
    <row r="138" spans="41:44" x14ac:dyDescent="0.3">
      <c r="AO138" s="31"/>
      <c r="AP138" s="32"/>
      <c r="AQ138" s="33"/>
      <c r="AR138" s="32"/>
    </row>
    <row r="139" spans="41:44" x14ac:dyDescent="0.3">
      <c r="AO139" s="31"/>
      <c r="AP139" s="32"/>
      <c r="AQ139" s="33"/>
      <c r="AR139" s="32"/>
    </row>
    <row r="140" spans="41:44" x14ac:dyDescent="0.3">
      <c r="AO140" s="31"/>
      <c r="AP140" s="32"/>
      <c r="AQ140" s="33"/>
      <c r="AR140" s="32"/>
    </row>
    <row r="141" spans="41:44" x14ac:dyDescent="0.3">
      <c r="AO141" s="31"/>
      <c r="AP141" s="32"/>
      <c r="AQ141" s="33"/>
      <c r="AR141" s="32"/>
    </row>
    <row r="142" spans="41:44" x14ac:dyDescent="0.3">
      <c r="AO142" s="31"/>
      <c r="AP142" s="32"/>
      <c r="AQ142" s="33"/>
      <c r="AR142" s="32"/>
    </row>
    <row r="143" spans="41:44" x14ac:dyDescent="0.3">
      <c r="AO143" s="31"/>
      <c r="AP143" s="32"/>
      <c r="AQ143" s="33"/>
      <c r="AR143" s="32"/>
    </row>
    <row r="144" spans="41:44" x14ac:dyDescent="0.3">
      <c r="AO144" s="31"/>
      <c r="AP144" s="32"/>
      <c r="AQ144" s="33"/>
      <c r="AR144" s="32"/>
    </row>
    <row r="145" spans="41:44" x14ac:dyDescent="0.3">
      <c r="AO145" s="31"/>
      <c r="AP145" s="32"/>
      <c r="AQ145" s="33"/>
      <c r="AR145" s="32"/>
    </row>
    <row r="146" spans="41:44" x14ac:dyDescent="0.3">
      <c r="AO146" s="31"/>
      <c r="AP146" s="32"/>
      <c r="AQ146" s="33"/>
      <c r="AR146" s="32"/>
    </row>
    <row r="147" spans="41:44" x14ac:dyDescent="0.3">
      <c r="AO147" s="31"/>
      <c r="AP147" s="32"/>
      <c r="AQ147" s="33"/>
      <c r="AR147" s="32"/>
    </row>
    <row r="148" spans="41:44" x14ac:dyDescent="0.3">
      <c r="AO148" s="31"/>
      <c r="AP148" s="32"/>
      <c r="AQ148" s="33"/>
      <c r="AR148" s="32"/>
    </row>
    <row r="149" spans="41:44" x14ac:dyDescent="0.3">
      <c r="AO149" s="31"/>
      <c r="AP149" s="32"/>
      <c r="AQ149" s="33"/>
      <c r="AR149" s="32"/>
    </row>
    <row r="150" spans="41:44" x14ac:dyDescent="0.3">
      <c r="AO150" s="31"/>
      <c r="AP150" s="32"/>
      <c r="AQ150" s="33"/>
      <c r="AR150" s="32"/>
    </row>
    <row r="151" spans="41:44" x14ac:dyDescent="0.3">
      <c r="AO151" s="31"/>
      <c r="AP151" s="32"/>
      <c r="AQ151" s="33"/>
      <c r="AR151" s="32"/>
    </row>
    <row r="152" spans="41:44" x14ac:dyDescent="0.3">
      <c r="AO152" s="31"/>
      <c r="AP152" s="32"/>
      <c r="AQ152" s="33"/>
      <c r="AR152" s="32"/>
    </row>
    <row r="153" spans="41:44" x14ac:dyDescent="0.3">
      <c r="AO153" s="31"/>
      <c r="AP153" s="32"/>
      <c r="AQ153" s="33"/>
      <c r="AR153" s="32"/>
    </row>
    <row r="154" spans="41:44" x14ac:dyDescent="0.3">
      <c r="AO154" s="31"/>
      <c r="AP154" s="32"/>
      <c r="AQ154" s="33"/>
      <c r="AR154" s="32"/>
    </row>
    <row r="155" spans="41:44" x14ac:dyDescent="0.3">
      <c r="AO155" s="31"/>
      <c r="AP155" s="32"/>
      <c r="AQ155" s="33"/>
      <c r="AR155" s="32"/>
    </row>
    <row r="156" spans="41:44" x14ac:dyDescent="0.3">
      <c r="AO156" s="31"/>
      <c r="AP156" s="32"/>
      <c r="AQ156" s="33"/>
      <c r="AR156" s="32"/>
    </row>
    <row r="157" spans="41:44" x14ac:dyDescent="0.3">
      <c r="AO157" s="31"/>
      <c r="AP157" s="32"/>
      <c r="AQ157" s="33"/>
      <c r="AR157" s="32"/>
    </row>
    <row r="158" spans="41:44" x14ac:dyDescent="0.3">
      <c r="AO158" s="31"/>
      <c r="AP158" s="32"/>
      <c r="AQ158" s="33"/>
      <c r="AR158" s="32"/>
    </row>
    <row r="159" spans="41:44" x14ac:dyDescent="0.3">
      <c r="AO159" s="31"/>
      <c r="AP159" s="32"/>
      <c r="AQ159" s="33"/>
      <c r="AR159" s="32"/>
    </row>
    <row r="160" spans="41:44" x14ac:dyDescent="0.3">
      <c r="AO160" s="31"/>
      <c r="AP160" s="32"/>
      <c r="AQ160" s="33"/>
      <c r="AR160" s="32"/>
    </row>
    <row r="161" spans="41:44" x14ac:dyDescent="0.3">
      <c r="AO161" s="31"/>
      <c r="AP161" s="32"/>
      <c r="AQ161" s="33"/>
      <c r="AR161" s="32"/>
    </row>
    <row r="162" spans="41:44" x14ac:dyDescent="0.3">
      <c r="AO162" s="31"/>
      <c r="AP162" s="32"/>
      <c r="AQ162" s="33"/>
      <c r="AR162" s="32"/>
    </row>
    <row r="163" spans="41:44" x14ac:dyDescent="0.3">
      <c r="AO163" s="31"/>
      <c r="AP163" s="32"/>
      <c r="AQ163" s="33"/>
      <c r="AR163" s="32"/>
    </row>
    <row r="164" spans="41:44" x14ac:dyDescent="0.3">
      <c r="AO164" s="31"/>
      <c r="AP164" s="32"/>
      <c r="AQ164" s="33"/>
      <c r="AR164" s="32"/>
    </row>
    <row r="165" spans="41:44" x14ac:dyDescent="0.3">
      <c r="AO165" s="31"/>
      <c r="AP165" s="32"/>
      <c r="AQ165" s="33"/>
      <c r="AR165" s="32"/>
    </row>
    <row r="166" spans="41:44" x14ac:dyDescent="0.3">
      <c r="AO166" s="31"/>
      <c r="AP166" s="32"/>
      <c r="AQ166" s="33"/>
      <c r="AR166" s="32"/>
    </row>
    <row r="167" spans="41:44" x14ac:dyDescent="0.3">
      <c r="AO167" s="31"/>
      <c r="AP167" s="32"/>
      <c r="AQ167" s="33"/>
      <c r="AR167" s="32"/>
    </row>
    <row r="168" spans="41:44" x14ac:dyDescent="0.3">
      <c r="AO168" s="31"/>
      <c r="AP168" s="32"/>
      <c r="AQ168" s="33"/>
      <c r="AR168" s="32"/>
    </row>
    <row r="169" spans="41:44" x14ac:dyDescent="0.3">
      <c r="AO169" s="31"/>
      <c r="AP169" s="32"/>
      <c r="AQ169" s="33"/>
      <c r="AR169" s="32"/>
    </row>
    <row r="170" spans="41:44" x14ac:dyDescent="0.3">
      <c r="AO170" s="31"/>
      <c r="AP170" s="32"/>
      <c r="AQ170" s="33"/>
      <c r="AR170" s="32"/>
    </row>
    <row r="171" spans="41:44" x14ac:dyDescent="0.3">
      <c r="AO171" s="31"/>
      <c r="AP171" s="32"/>
      <c r="AQ171" s="33"/>
      <c r="AR171" s="32"/>
    </row>
    <row r="172" spans="41:44" x14ac:dyDescent="0.3">
      <c r="AO172" s="31"/>
      <c r="AP172" s="32"/>
      <c r="AQ172" s="33"/>
      <c r="AR172" s="32"/>
    </row>
    <row r="173" spans="41:44" x14ac:dyDescent="0.3">
      <c r="AO173" s="31"/>
      <c r="AP173" s="32"/>
      <c r="AQ173" s="33"/>
      <c r="AR173" s="32"/>
    </row>
    <row r="174" spans="41:44" x14ac:dyDescent="0.3">
      <c r="AO174" s="31"/>
      <c r="AP174" s="32"/>
      <c r="AQ174" s="33"/>
      <c r="AR174" s="32"/>
    </row>
    <row r="175" spans="41:44" x14ac:dyDescent="0.3">
      <c r="AO175" s="31"/>
      <c r="AP175" s="32"/>
      <c r="AQ175" s="33"/>
      <c r="AR175" s="32"/>
    </row>
    <row r="176" spans="41:44" x14ac:dyDescent="0.3">
      <c r="AO176" s="31"/>
      <c r="AP176" s="32"/>
      <c r="AQ176" s="33"/>
      <c r="AR176" s="32"/>
    </row>
    <row r="177" spans="41:44" x14ac:dyDescent="0.3">
      <c r="AO177" s="31"/>
      <c r="AP177" s="32"/>
      <c r="AQ177" s="33"/>
      <c r="AR177" s="32"/>
    </row>
    <row r="178" spans="41:44" x14ac:dyDescent="0.3">
      <c r="AO178" s="31"/>
      <c r="AP178" s="32"/>
      <c r="AQ178" s="33"/>
      <c r="AR178" s="32"/>
    </row>
    <row r="179" spans="41:44" x14ac:dyDescent="0.3">
      <c r="AO179" s="31"/>
      <c r="AP179" s="32"/>
      <c r="AQ179" s="33"/>
      <c r="AR179" s="32"/>
    </row>
    <row r="180" spans="41:44" x14ac:dyDescent="0.3">
      <c r="AO180" s="31"/>
      <c r="AP180" s="32"/>
      <c r="AQ180" s="33"/>
      <c r="AR180" s="32"/>
    </row>
    <row r="181" spans="41:44" x14ac:dyDescent="0.3">
      <c r="AO181" s="31"/>
      <c r="AP181" s="32"/>
      <c r="AQ181" s="33"/>
      <c r="AR181" s="32"/>
    </row>
    <row r="182" spans="41:44" x14ac:dyDescent="0.3">
      <c r="AO182" s="31"/>
      <c r="AP182" s="32"/>
      <c r="AQ182" s="33"/>
      <c r="AR182" s="32"/>
    </row>
    <row r="183" spans="41:44" x14ac:dyDescent="0.3">
      <c r="AO183" s="31"/>
      <c r="AP183" s="32"/>
      <c r="AQ183" s="33"/>
      <c r="AR183" s="32"/>
    </row>
    <row r="184" spans="41:44" x14ac:dyDescent="0.3">
      <c r="AO184" s="31"/>
      <c r="AP184" s="32"/>
      <c r="AQ184" s="33"/>
      <c r="AR184" s="32"/>
    </row>
    <row r="185" spans="41:44" x14ac:dyDescent="0.3">
      <c r="AO185" s="31"/>
      <c r="AP185" s="32"/>
      <c r="AQ185" s="33"/>
      <c r="AR185" s="32"/>
    </row>
    <row r="186" spans="41:44" x14ac:dyDescent="0.3">
      <c r="AO186" s="31"/>
      <c r="AP186" s="32"/>
      <c r="AQ186" s="33"/>
      <c r="AR186" s="32"/>
    </row>
    <row r="187" spans="41:44" x14ac:dyDescent="0.3">
      <c r="AO187" s="31"/>
      <c r="AP187" s="32"/>
      <c r="AQ187" s="33"/>
      <c r="AR187" s="32"/>
    </row>
    <row r="188" spans="41:44" x14ac:dyDescent="0.3">
      <c r="AO188" s="31"/>
      <c r="AP188" s="32"/>
      <c r="AQ188" s="33"/>
      <c r="AR188" s="32"/>
    </row>
    <row r="189" spans="41:44" x14ac:dyDescent="0.3">
      <c r="AO189" s="31"/>
      <c r="AP189" s="32"/>
      <c r="AQ189" s="33"/>
      <c r="AR189" s="32"/>
    </row>
    <row r="190" spans="41:44" x14ac:dyDescent="0.3">
      <c r="AO190" s="31"/>
      <c r="AP190" s="32"/>
      <c r="AQ190" s="33"/>
      <c r="AR190" s="32"/>
    </row>
    <row r="191" spans="41:44" x14ac:dyDescent="0.3">
      <c r="AO191" s="31"/>
      <c r="AP191" s="32"/>
      <c r="AQ191" s="33"/>
      <c r="AR191" s="32"/>
    </row>
    <row r="192" spans="41:44" x14ac:dyDescent="0.3">
      <c r="AO192" s="31"/>
      <c r="AP192" s="32"/>
      <c r="AQ192" s="33"/>
      <c r="AR192" s="32"/>
    </row>
    <row r="193" spans="41:44" x14ac:dyDescent="0.3">
      <c r="AO193" s="31"/>
      <c r="AP193" s="32"/>
      <c r="AQ193" s="33"/>
      <c r="AR193" s="32"/>
    </row>
    <row r="194" spans="41:44" x14ac:dyDescent="0.3">
      <c r="AO194" s="31"/>
      <c r="AP194" s="32"/>
      <c r="AQ194" s="33"/>
      <c r="AR194" s="32"/>
    </row>
    <row r="195" spans="41:44" x14ac:dyDescent="0.3">
      <c r="AO195" s="31"/>
      <c r="AP195" s="32"/>
      <c r="AQ195" s="33"/>
      <c r="AR195" s="32"/>
    </row>
    <row r="196" spans="41:44" x14ac:dyDescent="0.3">
      <c r="AO196" s="31"/>
      <c r="AP196" s="32"/>
      <c r="AQ196" s="33"/>
      <c r="AR196" s="32"/>
    </row>
    <row r="197" spans="41:44" x14ac:dyDescent="0.3">
      <c r="AO197" s="31"/>
      <c r="AP197" s="32"/>
      <c r="AQ197" s="33"/>
      <c r="AR197" s="32"/>
    </row>
    <row r="198" spans="41:44" x14ac:dyDescent="0.3">
      <c r="AO198" s="31"/>
      <c r="AP198" s="32"/>
      <c r="AQ198" s="33"/>
      <c r="AR198" s="32"/>
    </row>
    <row r="199" spans="41:44" x14ac:dyDescent="0.3">
      <c r="AO199" s="31"/>
      <c r="AP199" s="32"/>
      <c r="AQ199" s="33"/>
      <c r="AR199" s="32"/>
    </row>
    <row r="200" spans="41:44" x14ac:dyDescent="0.3">
      <c r="AO200" s="31"/>
      <c r="AP200" s="32"/>
      <c r="AQ200" s="33"/>
      <c r="AR200" s="32"/>
    </row>
    <row r="201" spans="41:44" x14ac:dyDescent="0.3">
      <c r="AO201" s="31"/>
      <c r="AP201" s="32"/>
      <c r="AQ201" s="33"/>
      <c r="AR201" s="32"/>
    </row>
    <row r="202" spans="41:44" x14ac:dyDescent="0.3">
      <c r="AO202" s="31"/>
      <c r="AP202" s="32"/>
      <c r="AQ202" s="33"/>
      <c r="AR202" s="32"/>
    </row>
    <row r="203" spans="41:44" x14ac:dyDescent="0.3">
      <c r="AO203" s="31"/>
      <c r="AP203" s="32"/>
      <c r="AQ203" s="33"/>
      <c r="AR203" s="32"/>
    </row>
    <row r="204" spans="41:44" x14ac:dyDescent="0.3">
      <c r="AO204" s="31"/>
      <c r="AP204" s="32"/>
      <c r="AQ204" s="33"/>
      <c r="AR204" s="32"/>
    </row>
    <row r="205" spans="41:44" x14ac:dyDescent="0.3">
      <c r="AO205" s="31"/>
      <c r="AP205" s="32"/>
      <c r="AQ205" s="33"/>
      <c r="AR205" s="32"/>
    </row>
    <row r="206" spans="41:44" x14ac:dyDescent="0.3">
      <c r="AO206" s="31"/>
      <c r="AP206" s="32"/>
      <c r="AQ206" s="33"/>
      <c r="AR206" s="32"/>
    </row>
    <row r="207" spans="41:44" x14ac:dyDescent="0.3">
      <c r="AO207" s="31"/>
      <c r="AP207" s="32"/>
      <c r="AQ207" s="33"/>
      <c r="AR207" s="32"/>
    </row>
    <row r="208" spans="41:44" x14ac:dyDescent="0.3">
      <c r="AO208" s="31"/>
      <c r="AP208" s="32"/>
      <c r="AQ208" s="33"/>
      <c r="AR208" s="32"/>
    </row>
    <row r="209" spans="41:44" x14ac:dyDescent="0.3">
      <c r="AO209" s="31"/>
      <c r="AP209" s="32"/>
      <c r="AQ209" s="33"/>
      <c r="AR209" s="32"/>
    </row>
    <row r="210" spans="41:44" x14ac:dyDescent="0.3">
      <c r="AO210" s="31"/>
      <c r="AP210" s="32"/>
      <c r="AQ210" s="33"/>
      <c r="AR210" s="32"/>
    </row>
    <row r="211" spans="41:44" x14ac:dyDescent="0.3">
      <c r="AO211" s="31"/>
      <c r="AP211" s="32"/>
      <c r="AQ211" s="33"/>
      <c r="AR211" s="32"/>
    </row>
    <row r="212" spans="41:44" x14ac:dyDescent="0.3">
      <c r="AO212" s="31"/>
      <c r="AP212" s="32"/>
      <c r="AQ212" s="33"/>
      <c r="AR212" s="32"/>
    </row>
    <row r="213" spans="41:44" x14ac:dyDescent="0.3">
      <c r="AO213" s="31"/>
      <c r="AP213" s="32"/>
      <c r="AQ213" s="33"/>
      <c r="AR213" s="32"/>
    </row>
    <row r="214" spans="41:44" x14ac:dyDescent="0.3">
      <c r="AO214" s="31"/>
      <c r="AP214" s="32"/>
      <c r="AQ214" s="33"/>
      <c r="AR214" s="32"/>
    </row>
    <row r="215" spans="41:44" x14ac:dyDescent="0.3">
      <c r="AO215" s="31"/>
      <c r="AP215" s="32"/>
      <c r="AQ215" s="33"/>
      <c r="AR215" s="32"/>
    </row>
    <row r="216" spans="41:44" x14ac:dyDescent="0.3">
      <c r="AO216" s="31"/>
      <c r="AP216" s="32"/>
      <c r="AQ216" s="33"/>
      <c r="AR216" s="32"/>
    </row>
    <row r="217" spans="41:44" x14ac:dyDescent="0.3">
      <c r="AO217" s="31"/>
      <c r="AP217" s="32"/>
      <c r="AQ217" s="33"/>
      <c r="AR217" s="32"/>
    </row>
    <row r="218" spans="41:44" x14ac:dyDescent="0.3">
      <c r="AO218" s="31"/>
      <c r="AP218" s="32"/>
      <c r="AQ218" s="33"/>
      <c r="AR218" s="32"/>
    </row>
    <row r="219" spans="41:44" x14ac:dyDescent="0.3">
      <c r="AO219" s="31"/>
      <c r="AP219" s="32"/>
      <c r="AQ219" s="33"/>
      <c r="AR219" s="32"/>
    </row>
    <row r="220" spans="41:44" x14ac:dyDescent="0.3">
      <c r="AO220" s="31"/>
      <c r="AP220" s="32"/>
      <c r="AQ220" s="33"/>
      <c r="AR220" s="32"/>
    </row>
    <row r="221" spans="41:44" x14ac:dyDescent="0.3">
      <c r="AO221" s="31"/>
      <c r="AP221" s="32"/>
      <c r="AQ221" s="33"/>
      <c r="AR221" s="32"/>
    </row>
    <row r="222" spans="41:44" x14ac:dyDescent="0.3">
      <c r="AO222" s="31"/>
      <c r="AP222" s="32"/>
      <c r="AQ222" s="33"/>
      <c r="AR222" s="32"/>
    </row>
    <row r="223" spans="41:44" x14ac:dyDescent="0.3">
      <c r="AO223" s="31"/>
      <c r="AP223" s="32"/>
      <c r="AQ223" s="33"/>
      <c r="AR223" s="32"/>
    </row>
    <row r="224" spans="41:44" x14ac:dyDescent="0.3">
      <c r="AO224" s="31"/>
      <c r="AP224" s="32"/>
      <c r="AQ224" s="33"/>
      <c r="AR224" s="32"/>
    </row>
    <row r="225" spans="41:44" x14ac:dyDescent="0.3">
      <c r="AO225" s="31"/>
      <c r="AP225" s="32"/>
      <c r="AQ225" s="33"/>
      <c r="AR225" s="32"/>
    </row>
    <row r="226" spans="41:44" x14ac:dyDescent="0.3">
      <c r="AO226" s="31"/>
      <c r="AP226" s="32"/>
      <c r="AQ226" s="33"/>
      <c r="AR226" s="32"/>
    </row>
    <row r="227" spans="41:44" x14ac:dyDescent="0.3">
      <c r="AO227" s="31"/>
      <c r="AP227" s="32"/>
      <c r="AQ227" s="33"/>
      <c r="AR227" s="32"/>
    </row>
    <row r="228" spans="41:44" x14ac:dyDescent="0.3">
      <c r="AO228" s="31"/>
      <c r="AP228" s="32"/>
      <c r="AQ228" s="33"/>
      <c r="AR228" s="32"/>
    </row>
    <row r="229" spans="41:44" x14ac:dyDescent="0.3">
      <c r="AO229" s="31"/>
      <c r="AP229" s="32"/>
      <c r="AQ229" s="33"/>
      <c r="AR229" s="32"/>
    </row>
    <row r="230" spans="41:44" x14ac:dyDescent="0.3">
      <c r="AO230" s="31"/>
      <c r="AP230" s="32"/>
      <c r="AQ230" s="33"/>
      <c r="AR230" s="32"/>
    </row>
    <row r="231" spans="41:44" x14ac:dyDescent="0.3">
      <c r="AO231" s="31"/>
      <c r="AP231" s="32"/>
      <c r="AQ231" s="33"/>
      <c r="AR231" s="32"/>
    </row>
    <row r="232" spans="41:44" x14ac:dyDescent="0.3">
      <c r="AO232" s="31"/>
      <c r="AP232" s="32"/>
      <c r="AQ232" s="33"/>
      <c r="AR232" s="32"/>
    </row>
    <row r="233" spans="41:44" x14ac:dyDescent="0.3">
      <c r="AO233" s="31"/>
      <c r="AP233" s="32"/>
      <c r="AQ233" s="33"/>
      <c r="AR233" s="32"/>
    </row>
    <row r="234" spans="41:44" x14ac:dyDescent="0.3">
      <c r="AO234" s="31"/>
      <c r="AP234" s="32"/>
      <c r="AQ234" s="33"/>
      <c r="AR234" s="32"/>
    </row>
    <row r="235" spans="41:44" x14ac:dyDescent="0.3">
      <c r="AO235" s="31"/>
      <c r="AP235" s="32"/>
      <c r="AQ235" s="33"/>
      <c r="AR235" s="32"/>
    </row>
    <row r="236" spans="41:44" x14ac:dyDescent="0.3">
      <c r="AO236" s="31"/>
      <c r="AP236" s="32"/>
      <c r="AQ236" s="33"/>
      <c r="AR236" s="32"/>
    </row>
    <row r="237" spans="41:44" x14ac:dyDescent="0.3">
      <c r="AO237" s="31"/>
      <c r="AP237" s="32"/>
      <c r="AQ237" s="33"/>
      <c r="AR237" s="32"/>
    </row>
    <row r="238" spans="41:44" x14ac:dyDescent="0.3">
      <c r="AO238" s="31"/>
      <c r="AP238" s="32"/>
      <c r="AQ238" s="33"/>
      <c r="AR238" s="32"/>
    </row>
    <row r="239" spans="41:44" x14ac:dyDescent="0.3">
      <c r="AO239" s="31"/>
      <c r="AP239" s="32"/>
      <c r="AQ239" s="33"/>
      <c r="AR239" s="32"/>
    </row>
    <row r="240" spans="41:44" x14ac:dyDescent="0.3">
      <c r="AO240" s="31"/>
      <c r="AP240" s="32"/>
      <c r="AQ240" s="33"/>
      <c r="AR240" s="32"/>
    </row>
    <row r="241" spans="41:44" x14ac:dyDescent="0.3">
      <c r="AO241" s="31"/>
      <c r="AP241" s="32"/>
      <c r="AQ241" s="33"/>
      <c r="AR241" s="32"/>
    </row>
    <row r="242" spans="41:44" x14ac:dyDescent="0.3">
      <c r="AO242" s="31"/>
      <c r="AP242" s="32"/>
      <c r="AQ242" s="33"/>
      <c r="AR242" s="32"/>
    </row>
    <row r="243" spans="41:44" x14ac:dyDescent="0.3">
      <c r="AO243" s="31"/>
      <c r="AP243" s="32"/>
      <c r="AQ243" s="33"/>
      <c r="AR243" s="32"/>
    </row>
    <row r="244" spans="41:44" x14ac:dyDescent="0.3">
      <c r="AO244" s="31"/>
      <c r="AP244" s="32"/>
      <c r="AQ244" s="33"/>
      <c r="AR244" s="32"/>
    </row>
    <row r="245" spans="41:44" x14ac:dyDescent="0.3">
      <c r="AO245" s="31"/>
      <c r="AP245" s="32"/>
      <c r="AQ245" s="33"/>
      <c r="AR245" s="32"/>
    </row>
    <row r="246" spans="41:44" x14ac:dyDescent="0.3">
      <c r="AO246" s="31"/>
      <c r="AP246" s="32"/>
      <c r="AQ246" s="33"/>
      <c r="AR246" s="32"/>
    </row>
    <row r="247" spans="41:44" x14ac:dyDescent="0.3">
      <c r="AO247" s="31"/>
      <c r="AP247" s="32"/>
      <c r="AQ247" s="33"/>
      <c r="AR247" s="32"/>
    </row>
    <row r="248" spans="41:44" x14ac:dyDescent="0.3">
      <c r="AO248" s="31"/>
      <c r="AP248" s="32"/>
      <c r="AQ248" s="33"/>
      <c r="AR248" s="32"/>
    </row>
    <row r="249" spans="41:44" x14ac:dyDescent="0.3">
      <c r="AO249" s="31"/>
      <c r="AP249" s="32"/>
      <c r="AQ249" s="33"/>
      <c r="AR249" s="32"/>
    </row>
    <row r="250" spans="41:44" x14ac:dyDescent="0.3">
      <c r="AO250" s="31"/>
      <c r="AP250" s="32"/>
      <c r="AQ250" s="33"/>
      <c r="AR250" s="32"/>
    </row>
    <row r="251" spans="41:44" x14ac:dyDescent="0.3">
      <c r="AO251" s="31"/>
      <c r="AP251" s="32"/>
      <c r="AQ251" s="33"/>
      <c r="AR251" s="32"/>
    </row>
    <row r="252" spans="41:44" x14ac:dyDescent="0.3">
      <c r="AO252" s="31"/>
      <c r="AP252" s="32"/>
      <c r="AQ252" s="33"/>
      <c r="AR252" s="32"/>
    </row>
    <row r="253" spans="41:44" x14ac:dyDescent="0.3">
      <c r="AO253" s="31"/>
      <c r="AP253" s="32"/>
      <c r="AQ253" s="33"/>
      <c r="AR253" s="32"/>
    </row>
    <row r="254" spans="41:44" x14ac:dyDescent="0.3">
      <c r="AO254" s="31"/>
      <c r="AP254" s="32"/>
      <c r="AQ254" s="33"/>
      <c r="AR254" s="32"/>
    </row>
    <row r="255" spans="41:44" x14ac:dyDescent="0.3">
      <c r="AO255" s="31"/>
      <c r="AP255" s="32"/>
      <c r="AQ255" s="33"/>
      <c r="AR255" s="32"/>
    </row>
    <row r="256" spans="41:44" x14ac:dyDescent="0.3">
      <c r="AO256" s="31"/>
      <c r="AP256" s="32"/>
      <c r="AQ256" s="33"/>
      <c r="AR256" s="32"/>
    </row>
    <row r="257" spans="41:44" x14ac:dyDescent="0.3">
      <c r="AO257" s="31"/>
      <c r="AP257" s="32"/>
      <c r="AQ257" s="33"/>
      <c r="AR257" s="32"/>
    </row>
    <row r="258" spans="41:44" x14ac:dyDescent="0.3">
      <c r="AO258" s="31"/>
      <c r="AP258" s="32"/>
      <c r="AQ258" s="33"/>
      <c r="AR258" s="32"/>
    </row>
    <row r="259" spans="41:44" x14ac:dyDescent="0.3">
      <c r="AO259" s="31"/>
      <c r="AP259" s="32"/>
      <c r="AQ259" s="33"/>
      <c r="AR259" s="32"/>
    </row>
    <row r="260" spans="41:44" x14ac:dyDescent="0.3">
      <c r="AO260" s="31"/>
      <c r="AP260" s="32"/>
      <c r="AQ260" s="33"/>
      <c r="AR260" s="32"/>
    </row>
    <row r="261" spans="41:44" x14ac:dyDescent="0.3">
      <c r="AO261" s="31"/>
      <c r="AP261" s="32"/>
      <c r="AQ261" s="33"/>
      <c r="AR261" s="32"/>
    </row>
    <row r="262" spans="41:44" x14ac:dyDescent="0.3">
      <c r="AO262" s="31"/>
      <c r="AP262" s="32"/>
      <c r="AQ262" s="33"/>
      <c r="AR262" s="32"/>
    </row>
    <row r="263" spans="41:44" x14ac:dyDescent="0.3">
      <c r="AO263" s="31"/>
      <c r="AP263" s="32"/>
      <c r="AQ263" s="33"/>
      <c r="AR263" s="32"/>
    </row>
    <row r="264" spans="41:44" x14ac:dyDescent="0.3">
      <c r="AO264" s="31"/>
      <c r="AP264" s="32"/>
      <c r="AQ264" s="33"/>
      <c r="AR264" s="32"/>
    </row>
    <row r="265" spans="41:44" x14ac:dyDescent="0.3">
      <c r="AO265" s="31"/>
      <c r="AP265" s="32"/>
      <c r="AQ265" s="33"/>
      <c r="AR265" s="32"/>
    </row>
    <row r="266" spans="41:44" x14ac:dyDescent="0.3">
      <c r="AO266" s="31"/>
      <c r="AP266" s="32"/>
      <c r="AQ266" s="33"/>
      <c r="AR266" s="32"/>
    </row>
    <row r="267" spans="41:44" x14ac:dyDescent="0.3">
      <c r="AO267" s="31"/>
      <c r="AP267" s="32"/>
      <c r="AQ267" s="33"/>
      <c r="AR267" s="32"/>
    </row>
    <row r="268" spans="41:44" x14ac:dyDescent="0.3">
      <c r="AO268" s="31"/>
      <c r="AP268" s="32"/>
      <c r="AQ268" s="33"/>
      <c r="AR268" s="32"/>
    </row>
    <row r="269" spans="41:44" x14ac:dyDescent="0.3">
      <c r="AO269" s="31"/>
      <c r="AP269" s="32"/>
      <c r="AQ269" s="33"/>
      <c r="AR269" s="32"/>
    </row>
    <row r="270" spans="41:44" x14ac:dyDescent="0.3">
      <c r="AO270" s="31"/>
      <c r="AP270" s="32"/>
      <c r="AQ270" s="33"/>
      <c r="AR270" s="32"/>
    </row>
    <row r="271" spans="41:44" x14ac:dyDescent="0.3">
      <c r="AO271" s="31"/>
      <c r="AP271" s="32"/>
      <c r="AQ271" s="33"/>
      <c r="AR271" s="32"/>
    </row>
    <row r="272" spans="41:44" x14ac:dyDescent="0.3">
      <c r="AO272" s="31"/>
      <c r="AP272" s="32"/>
      <c r="AQ272" s="33"/>
      <c r="AR272" s="32"/>
    </row>
    <row r="273" spans="41:44" x14ac:dyDescent="0.3">
      <c r="AO273" s="31"/>
      <c r="AP273" s="32"/>
      <c r="AQ273" s="33"/>
      <c r="AR273" s="32"/>
    </row>
    <row r="274" spans="41:44" x14ac:dyDescent="0.3">
      <c r="AO274" s="31"/>
      <c r="AP274" s="32"/>
      <c r="AQ274" s="33"/>
      <c r="AR274" s="32"/>
    </row>
    <row r="275" spans="41:44" x14ac:dyDescent="0.3">
      <c r="AO275" s="31"/>
      <c r="AP275" s="32"/>
      <c r="AQ275" s="33"/>
      <c r="AR275" s="32"/>
    </row>
    <row r="276" spans="41:44" x14ac:dyDescent="0.3">
      <c r="AO276" s="31"/>
      <c r="AP276" s="32"/>
      <c r="AQ276" s="33"/>
      <c r="AR276" s="32"/>
    </row>
    <row r="277" spans="41:44" x14ac:dyDescent="0.3">
      <c r="AO277" s="31"/>
      <c r="AP277" s="32"/>
      <c r="AQ277" s="33"/>
      <c r="AR277" s="32"/>
    </row>
    <row r="278" spans="41:44" x14ac:dyDescent="0.3">
      <c r="AO278" s="31"/>
      <c r="AP278" s="32"/>
      <c r="AQ278" s="33"/>
      <c r="AR278" s="32"/>
    </row>
    <row r="279" spans="41:44" x14ac:dyDescent="0.3">
      <c r="AO279" s="31"/>
      <c r="AP279" s="32"/>
      <c r="AQ279" s="33"/>
      <c r="AR279" s="32"/>
    </row>
    <row r="280" spans="41:44" x14ac:dyDescent="0.3">
      <c r="AO280" s="31"/>
      <c r="AP280" s="32"/>
      <c r="AQ280" s="33"/>
      <c r="AR280" s="32"/>
    </row>
    <row r="281" spans="41:44" x14ac:dyDescent="0.3">
      <c r="AO281" s="31"/>
      <c r="AP281" s="32"/>
      <c r="AQ281" s="33"/>
      <c r="AR281" s="32"/>
    </row>
    <row r="282" spans="41:44" x14ac:dyDescent="0.3">
      <c r="AO282" s="31"/>
      <c r="AP282" s="32"/>
      <c r="AQ282" s="33"/>
      <c r="AR282" s="32"/>
    </row>
    <row r="283" spans="41:44" x14ac:dyDescent="0.3">
      <c r="AO283" s="31"/>
      <c r="AP283" s="32"/>
      <c r="AQ283" s="33"/>
      <c r="AR283" s="32"/>
    </row>
    <row r="284" spans="41:44" x14ac:dyDescent="0.3">
      <c r="AO284" s="31"/>
      <c r="AP284" s="32"/>
      <c r="AQ284" s="33"/>
      <c r="AR284" s="32"/>
    </row>
    <row r="285" spans="41:44" x14ac:dyDescent="0.3">
      <c r="AO285" s="31"/>
      <c r="AP285" s="32"/>
      <c r="AQ285" s="33"/>
      <c r="AR285" s="32"/>
    </row>
    <row r="286" spans="41:44" x14ac:dyDescent="0.3">
      <c r="AO286" s="31"/>
      <c r="AP286" s="32"/>
      <c r="AQ286" s="33"/>
      <c r="AR286" s="32"/>
    </row>
    <row r="287" spans="41:44" x14ac:dyDescent="0.3">
      <c r="AO287" s="31"/>
      <c r="AP287" s="32"/>
      <c r="AQ287" s="33"/>
      <c r="AR287" s="32"/>
    </row>
    <row r="288" spans="41:44" x14ac:dyDescent="0.3">
      <c r="AO288" s="31"/>
      <c r="AP288" s="32"/>
      <c r="AQ288" s="33"/>
      <c r="AR288" s="32"/>
    </row>
    <row r="289" spans="41:44" x14ac:dyDescent="0.3">
      <c r="AO289" s="31"/>
      <c r="AP289" s="32"/>
      <c r="AQ289" s="33"/>
      <c r="AR289" s="32"/>
    </row>
    <row r="290" spans="41:44" x14ac:dyDescent="0.3">
      <c r="AO290" s="31"/>
      <c r="AP290" s="32"/>
      <c r="AQ290" s="33"/>
      <c r="AR290" s="32"/>
    </row>
    <row r="291" spans="41:44" x14ac:dyDescent="0.3">
      <c r="AO291" s="31"/>
      <c r="AP291" s="32"/>
      <c r="AQ291" s="33"/>
      <c r="AR291" s="32"/>
    </row>
    <row r="292" spans="41:44" x14ac:dyDescent="0.3">
      <c r="AO292" s="31"/>
      <c r="AP292" s="32"/>
      <c r="AQ292" s="33"/>
      <c r="AR292" s="32"/>
    </row>
    <row r="293" spans="41:44" x14ac:dyDescent="0.3">
      <c r="AO293" s="31"/>
      <c r="AP293" s="32"/>
      <c r="AQ293" s="33"/>
      <c r="AR293" s="32"/>
    </row>
    <row r="294" spans="41:44" x14ac:dyDescent="0.3">
      <c r="AO294" s="31"/>
      <c r="AP294" s="32"/>
      <c r="AQ294" s="33"/>
      <c r="AR294" s="32"/>
    </row>
    <row r="295" spans="41:44" x14ac:dyDescent="0.3">
      <c r="AO295" s="31"/>
      <c r="AP295" s="32"/>
      <c r="AQ295" s="33"/>
      <c r="AR295" s="32"/>
    </row>
    <row r="296" spans="41:44" x14ac:dyDescent="0.3">
      <c r="AO296" s="31"/>
      <c r="AP296" s="32"/>
      <c r="AQ296" s="33"/>
      <c r="AR296" s="32"/>
    </row>
    <row r="297" spans="41:44" x14ac:dyDescent="0.3">
      <c r="AO297" s="31"/>
      <c r="AP297" s="32"/>
      <c r="AQ297" s="33"/>
      <c r="AR297" s="32"/>
    </row>
    <row r="298" spans="41:44" x14ac:dyDescent="0.3">
      <c r="AO298" s="31"/>
      <c r="AP298" s="32"/>
      <c r="AQ298" s="33"/>
      <c r="AR298" s="32"/>
    </row>
    <row r="299" spans="41:44" x14ac:dyDescent="0.3">
      <c r="AO299" s="31"/>
      <c r="AP299" s="32"/>
      <c r="AQ299" s="33"/>
      <c r="AR299" s="32"/>
    </row>
    <row r="300" spans="41:44" x14ac:dyDescent="0.3">
      <c r="AO300" s="31"/>
      <c r="AP300" s="32"/>
      <c r="AQ300" s="33"/>
      <c r="AR300" s="32"/>
    </row>
    <row r="301" spans="41:44" x14ac:dyDescent="0.3">
      <c r="AO301" s="31"/>
      <c r="AP301" s="32"/>
      <c r="AQ301" s="33"/>
      <c r="AR301" s="32"/>
    </row>
    <row r="302" spans="41:44" x14ac:dyDescent="0.3">
      <c r="AO302" s="31"/>
      <c r="AP302" s="32"/>
      <c r="AQ302" s="33"/>
      <c r="AR302" s="32"/>
    </row>
    <row r="303" spans="41:44" x14ac:dyDescent="0.3">
      <c r="AO303" s="31"/>
      <c r="AP303" s="32"/>
      <c r="AQ303" s="33"/>
      <c r="AR303" s="32"/>
    </row>
    <row r="304" spans="41:44" x14ac:dyDescent="0.3">
      <c r="AO304" s="31"/>
      <c r="AP304" s="32"/>
      <c r="AQ304" s="33"/>
      <c r="AR304" s="32"/>
    </row>
    <row r="305" spans="41:44" x14ac:dyDescent="0.3">
      <c r="AO305" s="31"/>
      <c r="AP305" s="32"/>
      <c r="AQ305" s="33"/>
      <c r="AR305" s="32"/>
    </row>
    <row r="306" spans="41:44" x14ac:dyDescent="0.3">
      <c r="AO306" s="31"/>
      <c r="AP306" s="32"/>
      <c r="AQ306" s="33"/>
      <c r="AR306" s="32"/>
    </row>
    <row r="307" spans="41:44" x14ac:dyDescent="0.3">
      <c r="AO307" s="31"/>
      <c r="AP307" s="32"/>
      <c r="AQ307" s="33"/>
      <c r="AR307" s="32"/>
    </row>
    <row r="308" spans="41:44" x14ac:dyDescent="0.3">
      <c r="AO308" s="31"/>
      <c r="AP308" s="32"/>
      <c r="AQ308" s="33"/>
      <c r="AR308" s="32"/>
    </row>
    <row r="309" spans="41:44" x14ac:dyDescent="0.3">
      <c r="AO309" s="31"/>
      <c r="AP309" s="32"/>
      <c r="AQ309" s="33"/>
      <c r="AR309" s="32"/>
    </row>
    <row r="310" spans="41:44" x14ac:dyDescent="0.3">
      <c r="AO310" s="31"/>
      <c r="AP310" s="32"/>
      <c r="AQ310" s="33"/>
      <c r="AR310" s="32"/>
    </row>
    <row r="311" spans="41:44" x14ac:dyDescent="0.3">
      <c r="AO311" s="31"/>
      <c r="AP311" s="32"/>
      <c r="AQ311" s="33"/>
      <c r="AR311" s="32"/>
    </row>
    <row r="312" spans="41:44" x14ac:dyDescent="0.3">
      <c r="AO312" s="31"/>
      <c r="AP312" s="32"/>
      <c r="AQ312" s="33"/>
      <c r="AR312" s="32"/>
    </row>
    <row r="313" spans="41:44" x14ac:dyDescent="0.3">
      <c r="AO313" s="31"/>
      <c r="AP313" s="32"/>
      <c r="AQ313" s="33"/>
      <c r="AR313" s="32"/>
    </row>
    <row r="314" spans="41:44" x14ac:dyDescent="0.3">
      <c r="AO314" s="31"/>
      <c r="AP314" s="32"/>
      <c r="AQ314" s="33"/>
      <c r="AR314" s="32"/>
    </row>
    <row r="315" spans="41:44" x14ac:dyDescent="0.3">
      <c r="AO315" s="31"/>
      <c r="AP315" s="32"/>
      <c r="AQ315" s="33"/>
      <c r="AR315" s="32"/>
    </row>
    <row r="316" spans="41:44" x14ac:dyDescent="0.3">
      <c r="AO316" s="31"/>
      <c r="AP316" s="32"/>
      <c r="AQ316" s="33"/>
      <c r="AR316" s="32"/>
    </row>
    <row r="317" spans="41:44" x14ac:dyDescent="0.3">
      <c r="AO317" s="31"/>
      <c r="AP317" s="32"/>
      <c r="AQ317" s="33"/>
      <c r="AR317" s="32"/>
    </row>
    <row r="318" spans="41:44" x14ac:dyDescent="0.3">
      <c r="AO318" s="31"/>
      <c r="AP318" s="32"/>
      <c r="AQ318" s="33"/>
      <c r="AR318" s="32"/>
    </row>
    <row r="319" spans="41:44" x14ac:dyDescent="0.3">
      <c r="AO319" s="31"/>
      <c r="AP319" s="32"/>
      <c r="AQ319" s="33"/>
      <c r="AR319" s="32"/>
    </row>
    <row r="320" spans="41:44" x14ac:dyDescent="0.3">
      <c r="AO320" s="31"/>
      <c r="AP320" s="32"/>
      <c r="AQ320" s="33"/>
      <c r="AR320" s="32"/>
    </row>
    <row r="321" spans="41:44" x14ac:dyDescent="0.3">
      <c r="AO321" s="31"/>
      <c r="AP321" s="32"/>
      <c r="AQ321" s="33"/>
      <c r="AR321" s="32"/>
    </row>
    <row r="322" spans="41:44" x14ac:dyDescent="0.3">
      <c r="AO322" s="31"/>
      <c r="AP322" s="32"/>
      <c r="AQ322" s="33"/>
      <c r="AR322" s="32"/>
    </row>
    <row r="323" spans="41:44" x14ac:dyDescent="0.3">
      <c r="AO323" s="31"/>
      <c r="AP323" s="32"/>
      <c r="AQ323" s="33"/>
      <c r="AR323" s="32"/>
    </row>
    <row r="324" spans="41:44" x14ac:dyDescent="0.3">
      <c r="AO324" s="31"/>
      <c r="AP324" s="32"/>
      <c r="AQ324" s="33"/>
      <c r="AR324" s="32"/>
    </row>
    <row r="325" spans="41:44" x14ac:dyDescent="0.3">
      <c r="AO325" s="31"/>
      <c r="AP325" s="32"/>
      <c r="AQ325" s="33"/>
      <c r="AR325" s="32"/>
    </row>
    <row r="326" spans="41:44" x14ac:dyDescent="0.3">
      <c r="AO326" s="31"/>
      <c r="AP326" s="32"/>
      <c r="AQ326" s="33"/>
      <c r="AR326" s="32"/>
    </row>
    <row r="327" spans="41:44" x14ac:dyDescent="0.3">
      <c r="AO327" s="31"/>
      <c r="AP327" s="32"/>
      <c r="AQ327" s="33"/>
      <c r="AR327" s="32"/>
    </row>
    <row r="328" spans="41:44" x14ac:dyDescent="0.3">
      <c r="AO328" s="31"/>
      <c r="AP328" s="32"/>
      <c r="AQ328" s="33"/>
      <c r="AR328" s="32"/>
    </row>
    <row r="329" spans="41:44" x14ac:dyDescent="0.3">
      <c r="AO329" s="31"/>
      <c r="AP329" s="32"/>
      <c r="AQ329" s="33"/>
      <c r="AR329" s="32"/>
    </row>
    <row r="330" spans="41:44" x14ac:dyDescent="0.3">
      <c r="AO330" s="31"/>
      <c r="AP330" s="32"/>
      <c r="AQ330" s="33"/>
      <c r="AR330" s="32"/>
    </row>
    <row r="331" spans="41:44" x14ac:dyDescent="0.3">
      <c r="AO331" s="31"/>
      <c r="AP331" s="32"/>
      <c r="AQ331" s="33"/>
      <c r="AR331" s="32"/>
    </row>
    <row r="332" spans="41:44" x14ac:dyDescent="0.3">
      <c r="AO332" s="31"/>
      <c r="AP332" s="32"/>
      <c r="AQ332" s="33"/>
      <c r="AR332" s="32"/>
    </row>
    <row r="333" spans="41:44" x14ac:dyDescent="0.3">
      <c r="AO333" s="31"/>
      <c r="AP333" s="32"/>
      <c r="AQ333" s="33"/>
      <c r="AR333" s="32"/>
    </row>
    <row r="334" spans="41:44" x14ac:dyDescent="0.3">
      <c r="AO334" s="31"/>
      <c r="AP334" s="32"/>
      <c r="AQ334" s="33"/>
      <c r="AR334" s="32"/>
    </row>
    <row r="335" spans="41:44" x14ac:dyDescent="0.3">
      <c r="AO335" s="31"/>
      <c r="AP335" s="32"/>
      <c r="AQ335" s="33"/>
      <c r="AR335" s="32"/>
    </row>
    <row r="336" spans="41:44" x14ac:dyDescent="0.3">
      <c r="AO336" s="31"/>
      <c r="AP336" s="32"/>
      <c r="AQ336" s="33"/>
      <c r="AR336" s="32"/>
    </row>
    <row r="337" spans="41:44" x14ac:dyDescent="0.3">
      <c r="AO337" s="31"/>
      <c r="AP337" s="32"/>
      <c r="AQ337" s="33"/>
      <c r="AR337" s="32"/>
    </row>
    <row r="338" spans="41:44" x14ac:dyDescent="0.3">
      <c r="AO338" s="31"/>
      <c r="AP338" s="32"/>
      <c r="AQ338" s="33"/>
      <c r="AR338" s="32"/>
    </row>
    <row r="339" spans="41:44" x14ac:dyDescent="0.3">
      <c r="AO339" s="31"/>
      <c r="AP339" s="32"/>
      <c r="AQ339" s="33"/>
      <c r="AR339" s="32"/>
    </row>
    <row r="340" spans="41:44" x14ac:dyDescent="0.3">
      <c r="AO340" s="31"/>
      <c r="AP340" s="32"/>
      <c r="AQ340" s="33"/>
      <c r="AR340" s="32"/>
    </row>
    <row r="341" spans="41:44" x14ac:dyDescent="0.3">
      <c r="AO341" s="31"/>
      <c r="AP341" s="32"/>
      <c r="AQ341" s="33"/>
      <c r="AR341" s="32"/>
    </row>
    <row r="342" spans="41:44" x14ac:dyDescent="0.3">
      <c r="AO342" s="31"/>
      <c r="AP342" s="32"/>
      <c r="AQ342" s="33"/>
      <c r="AR342" s="32"/>
    </row>
    <row r="343" spans="41:44" x14ac:dyDescent="0.3">
      <c r="AO343" s="31"/>
      <c r="AP343" s="32"/>
      <c r="AQ343" s="33"/>
      <c r="AR343" s="32"/>
    </row>
    <row r="344" spans="41:44" x14ac:dyDescent="0.3">
      <c r="AO344" s="31"/>
      <c r="AP344" s="32"/>
      <c r="AQ344" s="33"/>
      <c r="AR344" s="32"/>
    </row>
    <row r="345" spans="41:44" x14ac:dyDescent="0.3">
      <c r="AO345" s="31"/>
      <c r="AP345" s="32"/>
      <c r="AQ345" s="33"/>
      <c r="AR345" s="32"/>
    </row>
    <row r="346" spans="41:44" x14ac:dyDescent="0.3">
      <c r="AO346" s="31"/>
      <c r="AP346" s="32"/>
      <c r="AQ346" s="33"/>
      <c r="AR346" s="32"/>
    </row>
    <row r="347" spans="41:44" x14ac:dyDescent="0.3">
      <c r="AO347" s="31"/>
      <c r="AP347" s="32"/>
      <c r="AQ347" s="33"/>
      <c r="AR347" s="32"/>
    </row>
    <row r="348" spans="41:44" x14ac:dyDescent="0.3">
      <c r="AO348" s="31"/>
      <c r="AP348" s="32"/>
      <c r="AQ348" s="33"/>
      <c r="AR348" s="32"/>
    </row>
    <row r="349" spans="41:44" x14ac:dyDescent="0.3">
      <c r="AO349" s="31"/>
      <c r="AP349" s="32"/>
      <c r="AQ349" s="33"/>
      <c r="AR349" s="32"/>
    </row>
    <row r="350" spans="41:44" x14ac:dyDescent="0.3">
      <c r="AO350" s="31"/>
      <c r="AP350" s="32"/>
      <c r="AQ350" s="33"/>
      <c r="AR350" s="32"/>
    </row>
    <row r="351" spans="41:44" x14ac:dyDescent="0.3">
      <c r="AO351" s="31"/>
      <c r="AP351" s="32"/>
      <c r="AQ351" s="33"/>
      <c r="AR351" s="32"/>
    </row>
    <row r="352" spans="41:44" x14ac:dyDescent="0.3">
      <c r="AO352" s="31"/>
      <c r="AP352" s="32"/>
      <c r="AQ352" s="33"/>
      <c r="AR352" s="32"/>
    </row>
    <row r="353" spans="41:44" x14ac:dyDescent="0.3">
      <c r="AO353" s="31"/>
      <c r="AP353" s="32"/>
      <c r="AQ353" s="33"/>
      <c r="AR353" s="32"/>
    </row>
    <row r="354" spans="41:44" x14ac:dyDescent="0.3">
      <c r="AO354" s="31"/>
      <c r="AP354" s="32"/>
      <c r="AQ354" s="33"/>
      <c r="AR354" s="32"/>
    </row>
    <row r="355" spans="41:44" x14ac:dyDescent="0.3">
      <c r="AO355" s="31"/>
      <c r="AP355" s="32"/>
      <c r="AQ355" s="33"/>
      <c r="AR355" s="32"/>
    </row>
    <row r="356" spans="41:44" x14ac:dyDescent="0.3">
      <c r="AO356" s="31"/>
      <c r="AP356" s="32"/>
      <c r="AQ356" s="33"/>
      <c r="AR356" s="32"/>
    </row>
    <row r="357" spans="41:44" x14ac:dyDescent="0.3">
      <c r="AO357" s="31"/>
      <c r="AP357" s="32"/>
      <c r="AQ357" s="33"/>
      <c r="AR357" s="32"/>
    </row>
    <row r="358" spans="41:44" x14ac:dyDescent="0.3">
      <c r="AO358" s="31"/>
      <c r="AP358" s="32"/>
      <c r="AQ358" s="33"/>
      <c r="AR358" s="32"/>
    </row>
    <row r="359" spans="41:44" x14ac:dyDescent="0.3">
      <c r="AO359" s="31"/>
      <c r="AP359" s="32"/>
      <c r="AQ359" s="33"/>
      <c r="AR359" s="32"/>
    </row>
    <row r="360" spans="41:44" x14ac:dyDescent="0.3">
      <c r="AO360" s="31"/>
      <c r="AP360" s="32"/>
      <c r="AQ360" s="33"/>
      <c r="AR360" s="32"/>
    </row>
    <row r="361" spans="41:44" x14ac:dyDescent="0.3">
      <c r="AO361" s="31"/>
      <c r="AP361" s="32"/>
      <c r="AQ361" s="33"/>
      <c r="AR361" s="32"/>
    </row>
    <row r="362" spans="41:44" x14ac:dyDescent="0.3">
      <c r="AO362" s="31"/>
      <c r="AP362" s="32"/>
      <c r="AQ362" s="33"/>
      <c r="AR362" s="32"/>
    </row>
    <row r="363" spans="41:44" x14ac:dyDescent="0.3">
      <c r="AO363" s="31"/>
      <c r="AP363" s="32"/>
      <c r="AQ363" s="33"/>
      <c r="AR363" s="32"/>
    </row>
    <row r="364" spans="41:44" x14ac:dyDescent="0.3">
      <c r="AO364" s="31"/>
      <c r="AP364" s="32"/>
      <c r="AQ364" s="33"/>
      <c r="AR364" s="32"/>
    </row>
    <row r="365" spans="41:44" x14ac:dyDescent="0.3">
      <c r="AO365" s="31"/>
      <c r="AP365" s="32"/>
      <c r="AQ365" s="33"/>
      <c r="AR365" s="32"/>
    </row>
    <row r="366" spans="41:44" x14ac:dyDescent="0.3">
      <c r="AO366" s="31"/>
      <c r="AP366" s="32"/>
      <c r="AQ366" s="33"/>
      <c r="AR366" s="32"/>
    </row>
    <row r="367" spans="41:44" x14ac:dyDescent="0.3">
      <c r="AO367" s="31"/>
      <c r="AP367" s="32"/>
      <c r="AQ367" s="33"/>
      <c r="AR367" s="32"/>
    </row>
    <row r="368" spans="41:44" x14ac:dyDescent="0.3">
      <c r="AO368" s="31"/>
      <c r="AP368" s="32"/>
      <c r="AQ368" s="33"/>
      <c r="AR368" s="32"/>
    </row>
    <row r="369" spans="41:44" x14ac:dyDescent="0.3">
      <c r="AO369" s="31"/>
      <c r="AP369" s="32"/>
      <c r="AQ369" s="33"/>
      <c r="AR369" s="32"/>
    </row>
    <row r="370" spans="41:44" x14ac:dyDescent="0.3">
      <c r="AO370" s="31"/>
      <c r="AP370" s="32"/>
      <c r="AQ370" s="33"/>
      <c r="AR370" s="32"/>
    </row>
    <row r="371" spans="41:44" x14ac:dyDescent="0.3">
      <c r="AO371" s="31"/>
      <c r="AP371" s="32"/>
      <c r="AQ371" s="33"/>
      <c r="AR371" s="32"/>
    </row>
    <row r="372" spans="41:44" x14ac:dyDescent="0.3">
      <c r="AO372" s="31"/>
      <c r="AP372" s="32"/>
      <c r="AQ372" s="33"/>
      <c r="AR372" s="32"/>
    </row>
    <row r="373" spans="41:44" x14ac:dyDescent="0.3">
      <c r="AO373" s="31"/>
      <c r="AP373" s="32"/>
      <c r="AQ373" s="33"/>
      <c r="AR373" s="32"/>
    </row>
    <row r="374" spans="41:44" x14ac:dyDescent="0.3">
      <c r="AO374" s="31"/>
      <c r="AP374" s="32"/>
      <c r="AQ374" s="33"/>
      <c r="AR374" s="32"/>
    </row>
    <row r="375" spans="41:44" x14ac:dyDescent="0.3">
      <c r="AO375" s="31"/>
      <c r="AP375" s="32"/>
      <c r="AQ375" s="33"/>
      <c r="AR375" s="32"/>
    </row>
    <row r="376" spans="41:44" x14ac:dyDescent="0.3">
      <c r="AO376" s="31"/>
      <c r="AP376" s="32"/>
      <c r="AQ376" s="33"/>
      <c r="AR376" s="32"/>
    </row>
    <row r="377" spans="41:44" x14ac:dyDescent="0.3">
      <c r="AO377" s="31"/>
      <c r="AP377" s="32"/>
      <c r="AQ377" s="33"/>
      <c r="AR377" s="32"/>
    </row>
    <row r="378" spans="41:44" x14ac:dyDescent="0.3">
      <c r="AO378" s="31"/>
      <c r="AP378" s="32"/>
      <c r="AQ378" s="33"/>
      <c r="AR378" s="32"/>
    </row>
    <row r="379" spans="41:44" x14ac:dyDescent="0.3">
      <c r="AO379" s="31"/>
      <c r="AP379" s="32"/>
      <c r="AQ379" s="33"/>
      <c r="AR379" s="32"/>
    </row>
    <row r="380" spans="41:44" x14ac:dyDescent="0.3">
      <c r="AO380" s="31"/>
      <c r="AP380" s="32"/>
      <c r="AQ380" s="33"/>
      <c r="AR380" s="32"/>
    </row>
    <row r="381" spans="41:44" x14ac:dyDescent="0.3">
      <c r="AO381" s="31"/>
      <c r="AP381" s="32"/>
      <c r="AQ381" s="33"/>
      <c r="AR381" s="32"/>
    </row>
    <row r="382" spans="41:44" x14ac:dyDescent="0.3">
      <c r="AO382" s="31"/>
      <c r="AP382" s="32"/>
      <c r="AQ382" s="33"/>
      <c r="AR382" s="32"/>
    </row>
    <row r="383" spans="41:44" x14ac:dyDescent="0.3">
      <c r="AO383" s="31"/>
      <c r="AP383" s="32"/>
      <c r="AQ383" s="33"/>
      <c r="AR383" s="32"/>
    </row>
    <row r="384" spans="41:44" x14ac:dyDescent="0.3">
      <c r="AO384" s="31"/>
      <c r="AP384" s="32"/>
      <c r="AQ384" s="33"/>
      <c r="AR384" s="32"/>
    </row>
    <row r="385" spans="41:44" x14ac:dyDescent="0.3">
      <c r="AO385" s="31"/>
      <c r="AP385" s="32"/>
      <c r="AQ385" s="33"/>
      <c r="AR385" s="32"/>
    </row>
    <row r="386" spans="41:44" x14ac:dyDescent="0.3">
      <c r="AO386" s="31"/>
      <c r="AP386" s="32"/>
      <c r="AQ386" s="33"/>
      <c r="AR386" s="32"/>
    </row>
    <row r="387" spans="41:44" x14ac:dyDescent="0.3">
      <c r="AO387" s="31"/>
      <c r="AP387" s="32"/>
      <c r="AQ387" s="33"/>
      <c r="AR387" s="32"/>
    </row>
    <row r="388" spans="41:44" x14ac:dyDescent="0.3">
      <c r="AO388" s="31"/>
      <c r="AP388" s="32"/>
      <c r="AQ388" s="33"/>
      <c r="AR388" s="32"/>
    </row>
    <row r="389" spans="41:44" x14ac:dyDescent="0.3">
      <c r="AO389" s="31"/>
      <c r="AP389" s="32"/>
      <c r="AQ389" s="33"/>
      <c r="AR389" s="32"/>
    </row>
    <row r="390" spans="41:44" x14ac:dyDescent="0.3">
      <c r="AO390" s="31"/>
      <c r="AP390" s="32"/>
      <c r="AQ390" s="33"/>
      <c r="AR390" s="32"/>
    </row>
    <row r="391" spans="41:44" x14ac:dyDescent="0.3">
      <c r="AO391" s="31"/>
      <c r="AP391" s="32"/>
      <c r="AQ391" s="33"/>
      <c r="AR391" s="32"/>
    </row>
    <row r="392" spans="41:44" x14ac:dyDescent="0.3">
      <c r="AO392" s="31"/>
      <c r="AP392" s="32"/>
      <c r="AQ392" s="33"/>
      <c r="AR392" s="32"/>
    </row>
    <row r="393" spans="41:44" x14ac:dyDescent="0.3">
      <c r="AO393" s="31"/>
      <c r="AP393" s="32"/>
      <c r="AQ393" s="33"/>
      <c r="AR393" s="32"/>
    </row>
    <row r="394" spans="41:44" x14ac:dyDescent="0.3">
      <c r="AO394" s="31"/>
      <c r="AP394" s="32"/>
      <c r="AQ394" s="33"/>
      <c r="AR394" s="32"/>
    </row>
    <row r="395" spans="41:44" x14ac:dyDescent="0.3">
      <c r="AO395" s="31"/>
      <c r="AP395" s="32"/>
      <c r="AQ395" s="33"/>
      <c r="AR395" s="32"/>
    </row>
    <row r="396" spans="41:44" x14ac:dyDescent="0.3">
      <c r="AO396" s="31"/>
      <c r="AP396" s="32"/>
      <c r="AQ396" s="33"/>
      <c r="AR396" s="32"/>
    </row>
    <row r="397" spans="41:44" x14ac:dyDescent="0.3">
      <c r="AO397" s="31"/>
      <c r="AP397" s="32"/>
      <c r="AQ397" s="33"/>
      <c r="AR397" s="32"/>
    </row>
    <row r="398" spans="41:44" x14ac:dyDescent="0.3">
      <c r="AO398" s="31"/>
      <c r="AP398" s="32"/>
      <c r="AQ398" s="33"/>
      <c r="AR398" s="32"/>
    </row>
    <row r="399" spans="41:44" x14ac:dyDescent="0.3">
      <c r="AO399" s="31"/>
      <c r="AP399" s="32"/>
      <c r="AQ399" s="33"/>
      <c r="AR399" s="32"/>
    </row>
    <row r="400" spans="41:44" x14ac:dyDescent="0.3">
      <c r="AO400" s="31"/>
      <c r="AP400" s="32"/>
      <c r="AQ400" s="33"/>
      <c r="AR400" s="32"/>
    </row>
    <row r="401" spans="41:44" x14ac:dyDescent="0.3">
      <c r="AO401" s="31"/>
      <c r="AP401" s="32"/>
      <c r="AQ401" s="33"/>
      <c r="AR401" s="32"/>
    </row>
    <row r="402" spans="41:44" x14ac:dyDescent="0.3">
      <c r="AO402" s="31"/>
      <c r="AP402" s="32"/>
      <c r="AQ402" s="33"/>
      <c r="AR402" s="32"/>
    </row>
    <row r="403" spans="41:44" x14ac:dyDescent="0.3">
      <c r="AO403" s="31"/>
      <c r="AP403" s="32"/>
      <c r="AQ403" s="33"/>
      <c r="AR403" s="32"/>
    </row>
    <row r="404" spans="41:44" x14ac:dyDescent="0.3">
      <c r="AO404" s="31"/>
      <c r="AP404" s="32"/>
      <c r="AQ404" s="33"/>
      <c r="AR404" s="32"/>
    </row>
    <row r="405" spans="41:44" x14ac:dyDescent="0.3">
      <c r="AO405" s="31"/>
      <c r="AP405" s="32"/>
      <c r="AQ405" s="33"/>
      <c r="AR405" s="32"/>
    </row>
    <row r="406" spans="41:44" x14ac:dyDescent="0.3">
      <c r="AO406" s="31"/>
      <c r="AP406" s="32"/>
      <c r="AQ406" s="33"/>
      <c r="AR406" s="32"/>
    </row>
    <row r="407" spans="41:44" x14ac:dyDescent="0.3">
      <c r="AO407" s="31"/>
      <c r="AP407" s="32"/>
      <c r="AQ407" s="33"/>
      <c r="AR407" s="32"/>
    </row>
    <row r="408" spans="41:44" x14ac:dyDescent="0.3">
      <c r="AO408" s="31"/>
      <c r="AP408" s="32"/>
      <c r="AQ408" s="33"/>
      <c r="AR408" s="32"/>
    </row>
    <row r="409" spans="41:44" x14ac:dyDescent="0.3">
      <c r="AO409" s="31"/>
      <c r="AP409" s="32"/>
      <c r="AQ409" s="33"/>
      <c r="AR409" s="32"/>
    </row>
    <row r="410" spans="41:44" x14ac:dyDescent="0.3">
      <c r="AO410" s="31"/>
      <c r="AP410" s="32"/>
      <c r="AQ410" s="33"/>
      <c r="AR410" s="32"/>
    </row>
    <row r="411" spans="41:44" x14ac:dyDescent="0.3">
      <c r="AO411" s="31"/>
      <c r="AP411" s="32"/>
      <c r="AQ411" s="33"/>
      <c r="AR411" s="32"/>
    </row>
    <row r="412" spans="41:44" x14ac:dyDescent="0.3">
      <c r="AO412" s="31"/>
      <c r="AP412" s="32"/>
      <c r="AQ412" s="33"/>
      <c r="AR412" s="32"/>
    </row>
    <row r="413" spans="41:44" x14ac:dyDescent="0.3">
      <c r="AO413" s="31"/>
      <c r="AP413" s="32"/>
      <c r="AQ413" s="33"/>
      <c r="AR413" s="32"/>
    </row>
    <row r="414" spans="41:44" x14ac:dyDescent="0.3">
      <c r="AO414" s="31"/>
      <c r="AP414" s="32"/>
      <c r="AQ414" s="33"/>
      <c r="AR414" s="32"/>
    </row>
    <row r="415" spans="41:44" x14ac:dyDescent="0.3">
      <c r="AO415" s="31"/>
      <c r="AP415" s="32"/>
      <c r="AQ415" s="33"/>
      <c r="AR415" s="32"/>
    </row>
    <row r="416" spans="41:44" x14ac:dyDescent="0.3">
      <c r="AO416" s="31"/>
      <c r="AP416" s="32"/>
      <c r="AQ416" s="33"/>
      <c r="AR416" s="32"/>
    </row>
    <row r="417" spans="41:44" x14ac:dyDescent="0.3">
      <c r="AO417" s="31"/>
      <c r="AP417" s="32"/>
      <c r="AQ417" s="33"/>
      <c r="AR417" s="32"/>
    </row>
    <row r="418" spans="41:44" x14ac:dyDescent="0.3">
      <c r="AO418" s="31"/>
      <c r="AP418" s="32"/>
      <c r="AQ418" s="33"/>
      <c r="AR418" s="32"/>
    </row>
    <row r="419" spans="41:44" x14ac:dyDescent="0.3">
      <c r="AO419" s="31"/>
      <c r="AP419" s="32"/>
      <c r="AQ419" s="33"/>
      <c r="AR419" s="32"/>
    </row>
    <row r="420" spans="41:44" x14ac:dyDescent="0.3">
      <c r="AO420" s="31"/>
      <c r="AP420" s="32"/>
      <c r="AQ420" s="33"/>
      <c r="AR420" s="32"/>
    </row>
    <row r="421" spans="41:44" x14ac:dyDescent="0.3">
      <c r="AO421" s="31"/>
      <c r="AP421" s="32"/>
      <c r="AQ421" s="33"/>
      <c r="AR421" s="32"/>
    </row>
    <row r="422" spans="41:44" x14ac:dyDescent="0.3">
      <c r="AO422" s="31"/>
      <c r="AP422" s="32"/>
      <c r="AQ422" s="33"/>
      <c r="AR422" s="32"/>
    </row>
    <row r="423" spans="41:44" x14ac:dyDescent="0.3">
      <c r="AO423" s="31"/>
      <c r="AP423" s="32"/>
      <c r="AQ423" s="33"/>
      <c r="AR423" s="32"/>
    </row>
    <row r="424" spans="41:44" x14ac:dyDescent="0.3">
      <c r="AO424" s="31"/>
      <c r="AP424" s="32"/>
      <c r="AQ424" s="33"/>
      <c r="AR424" s="32"/>
    </row>
    <row r="425" spans="41:44" x14ac:dyDescent="0.3">
      <c r="AO425" s="31"/>
      <c r="AP425" s="32"/>
      <c r="AQ425" s="33"/>
      <c r="AR425" s="32"/>
    </row>
    <row r="426" spans="41:44" x14ac:dyDescent="0.3">
      <c r="AO426" s="31"/>
      <c r="AP426" s="32"/>
      <c r="AQ426" s="33"/>
      <c r="AR426" s="32"/>
    </row>
    <row r="427" spans="41:44" x14ac:dyDescent="0.3">
      <c r="AO427" s="31"/>
      <c r="AP427" s="32"/>
      <c r="AQ427" s="33"/>
      <c r="AR427" s="32"/>
    </row>
    <row r="428" spans="41:44" x14ac:dyDescent="0.3">
      <c r="AO428" s="31"/>
      <c r="AP428" s="32"/>
      <c r="AQ428" s="33"/>
      <c r="AR428" s="32"/>
    </row>
    <row r="429" spans="41:44" x14ac:dyDescent="0.3">
      <c r="AO429" s="31"/>
      <c r="AP429" s="32"/>
      <c r="AQ429" s="33"/>
      <c r="AR429" s="32"/>
    </row>
    <row r="430" spans="41:44" x14ac:dyDescent="0.3">
      <c r="AO430" s="31"/>
      <c r="AP430" s="32"/>
      <c r="AQ430" s="33"/>
      <c r="AR430" s="32"/>
    </row>
    <row r="431" spans="41:44" x14ac:dyDescent="0.3">
      <c r="AO431" s="31"/>
      <c r="AP431" s="32"/>
      <c r="AQ431" s="33"/>
      <c r="AR431" s="32"/>
    </row>
    <row r="432" spans="41:44" x14ac:dyDescent="0.3">
      <c r="AO432" s="31"/>
      <c r="AP432" s="32"/>
      <c r="AQ432" s="33"/>
      <c r="AR432" s="32"/>
    </row>
    <row r="433" spans="41:44" x14ac:dyDescent="0.3">
      <c r="AO433" s="31"/>
      <c r="AP433" s="32"/>
      <c r="AQ433" s="33"/>
      <c r="AR433" s="32"/>
    </row>
    <row r="434" spans="41:44" x14ac:dyDescent="0.3">
      <c r="AO434" s="31"/>
      <c r="AP434" s="32"/>
      <c r="AQ434" s="33"/>
      <c r="AR434" s="32"/>
    </row>
    <row r="435" spans="41:44" x14ac:dyDescent="0.3">
      <c r="AO435" s="31"/>
      <c r="AP435" s="32"/>
      <c r="AQ435" s="33"/>
      <c r="AR435" s="32"/>
    </row>
    <row r="436" spans="41:44" x14ac:dyDescent="0.3">
      <c r="AO436" s="31"/>
      <c r="AP436" s="32"/>
      <c r="AQ436" s="33"/>
      <c r="AR436" s="32"/>
    </row>
    <row r="437" spans="41:44" x14ac:dyDescent="0.3">
      <c r="AO437" s="31"/>
      <c r="AP437" s="32"/>
      <c r="AQ437" s="33"/>
      <c r="AR437" s="32"/>
    </row>
    <row r="438" spans="41:44" x14ac:dyDescent="0.3">
      <c r="AO438" s="31"/>
      <c r="AP438" s="32"/>
      <c r="AQ438" s="33"/>
      <c r="AR438" s="32"/>
    </row>
    <row r="439" spans="41:44" x14ac:dyDescent="0.3">
      <c r="AO439" s="31"/>
      <c r="AP439" s="32"/>
      <c r="AQ439" s="33"/>
      <c r="AR439" s="32"/>
    </row>
    <row r="440" spans="41:44" x14ac:dyDescent="0.3">
      <c r="AO440" s="31"/>
      <c r="AP440" s="32"/>
      <c r="AQ440" s="33"/>
      <c r="AR440" s="32"/>
    </row>
    <row r="441" spans="41:44" x14ac:dyDescent="0.3">
      <c r="AO441" s="31"/>
      <c r="AP441" s="32"/>
      <c r="AQ441" s="33"/>
      <c r="AR441" s="32"/>
    </row>
    <row r="442" spans="41:44" x14ac:dyDescent="0.3">
      <c r="AO442" s="31"/>
      <c r="AP442" s="32"/>
      <c r="AQ442" s="33"/>
      <c r="AR442" s="32"/>
    </row>
    <row r="443" spans="41:44" x14ac:dyDescent="0.3">
      <c r="AO443" s="31"/>
      <c r="AP443" s="32"/>
      <c r="AQ443" s="33"/>
      <c r="AR443" s="32"/>
    </row>
    <row r="444" spans="41:44" x14ac:dyDescent="0.3">
      <c r="AO444" s="31"/>
      <c r="AP444" s="32"/>
      <c r="AQ444" s="33"/>
      <c r="AR444" s="32"/>
    </row>
    <row r="445" spans="41:44" x14ac:dyDescent="0.3">
      <c r="AO445" s="31"/>
      <c r="AP445" s="32"/>
      <c r="AQ445" s="33"/>
      <c r="AR445" s="32"/>
    </row>
    <row r="446" spans="41:44" x14ac:dyDescent="0.3">
      <c r="AO446" s="31"/>
      <c r="AP446" s="32"/>
      <c r="AQ446" s="33"/>
      <c r="AR446" s="32"/>
    </row>
    <row r="447" spans="41:44" x14ac:dyDescent="0.3">
      <c r="AO447" s="31"/>
      <c r="AP447" s="32"/>
      <c r="AQ447" s="33"/>
      <c r="AR447" s="32"/>
    </row>
    <row r="448" spans="41:44" x14ac:dyDescent="0.3">
      <c r="AO448" s="31"/>
      <c r="AP448" s="32"/>
      <c r="AQ448" s="33"/>
      <c r="AR448" s="32"/>
    </row>
    <row r="449" spans="41:44" x14ac:dyDescent="0.3">
      <c r="AO449" s="31"/>
      <c r="AP449" s="32"/>
      <c r="AQ449" s="33"/>
      <c r="AR449" s="32"/>
    </row>
    <row r="450" spans="41:44" x14ac:dyDescent="0.3">
      <c r="AO450" s="31"/>
      <c r="AP450" s="32"/>
      <c r="AQ450" s="33"/>
      <c r="AR450" s="32"/>
    </row>
    <row r="451" spans="41:44" x14ac:dyDescent="0.3">
      <c r="AO451" s="31"/>
      <c r="AP451" s="32"/>
      <c r="AQ451" s="33"/>
      <c r="AR451" s="32"/>
    </row>
    <row r="452" spans="41:44" x14ac:dyDescent="0.3">
      <c r="AO452" s="31"/>
      <c r="AP452" s="32"/>
      <c r="AQ452" s="33"/>
      <c r="AR452" s="32"/>
    </row>
    <row r="453" spans="41:44" x14ac:dyDescent="0.3">
      <c r="AO453" s="31"/>
      <c r="AP453" s="32"/>
      <c r="AQ453" s="33"/>
      <c r="AR453" s="32"/>
    </row>
    <row r="454" spans="41:44" x14ac:dyDescent="0.3">
      <c r="AO454" s="31"/>
      <c r="AP454" s="32"/>
      <c r="AQ454" s="33"/>
      <c r="AR454" s="32"/>
    </row>
    <row r="455" spans="41:44" x14ac:dyDescent="0.3">
      <c r="AO455" s="31"/>
      <c r="AP455" s="32"/>
      <c r="AQ455" s="33"/>
      <c r="AR455" s="32"/>
    </row>
    <row r="456" spans="41:44" x14ac:dyDescent="0.3">
      <c r="AO456" s="31"/>
      <c r="AP456" s="32"/>
      <c r="AQ456" s="33"/>
      <c r="AR456" s="32"/>
    </row>
    <row r="457" spans="41:44" x14ac:dyDescent="0.3">
      <c r="AO457" s="31"/>
      <c r="AP457" s="32"/>
      <c r="AQ457" s="33"/>
      <c r="AR457" s="32"/>
    </row>
    <row r="458" spans="41:44" x14ac:dyDescent="0.3">
      <c r="AO458" s="31"/>
      <c r="AP458" s="32"/>
      <c r="AQ458" s="33"/>
      <c r="AR458" s="32"/>
    </row>
    <row r="459" spans="41:44" x14ac:dyDescent="0.3">
      <c r="AO459" s="31"/>
      <c r="AP459" s="32"/>
      <c r="AQ459" s="33"/>
      <c r="AR459" s="32"/>
    </row>
    <row r="460" spans="41:44" x14ac:dyDescent="0.3">
      <c r="AO460" s="31"/>
      <c r="AP460" s="32"/>
      <c r="AQ460" s="33"/>
      <c r="AR460" s="32"/>
    </row>
    <row r="461" spans="41:44" x14ac:dyDescent="0.3">
      <c r="AO461" s="31"/>
      <c r="AP461" s="32"/>
      <c r="AQ461" s="33"/>
      <c r="AR461" s="32"/>
    </row>
    <row r="462" spans="41:44" x14ac:dyDescent="0.3">
      <c r="AO462" s="31"/>
      <c r="AP462" s="32"/>
      <c r="AQ462" s="33"/>
      <c r="AR462" s="32"/>
    </row>
    <row r="463" spans="41:44" x14ac:dyDescent="0.3">
      <c r="AO463" s="31"/>
      <c r="AP463" s="32"/>
      <c r="AQ463" s="33"/>
      <c r="AR463" s="32"/>
    </row>
    <row r="464" spans="41:44" x14ac:dyDescent="0.3">
      <c r="AO464" s="31"/>
      <c r="AP464" s="32"/>
      <c r="AQ464" s="33"/>
      <c r="AR464" s="32"/>
    </row>
    <row r="465" spans="41:44" x14ac:dyDescent="0.3">
      <c r="AO465" s="31"/>
      <c r="AP465" s="32"/>
      <c r="AQ465" s="33"/>
      <c r="AR465" s="32"/>
    </row>
    <row r="466" spans="41:44" x14ac:dyDescent="0.3">
      <c r="AO466" s="31"/>
      <c r="AP466" s="32"/>
      <c r="AQ466" s="33"/>
      <c r="AR466" s="32"/>
    </row>
    <row r="467" spans="41:44" x14ac:dyDescent="0.3">
      <c r="AO467" s="31"/>
      <c r="AP467" s="32"/>
      <c r="AQ467" s="33"/>
      <c r="AR467" s="32"/>
    </row>
    <row r="468" spans="41:44" x14ac:dyDescent="0.3">
      <c r="AO468" s="31"/>
      <c r="AP468" s="32"/>
      <c r="AQ468" s="33"/>
      <c r="AR468" s="32"/>
    </row>
    <row r="469" spans="41:44" x14ac:dyDescent="0.3">
      <c r="AO469" s="31"/>
      <c r="AP469" s="32"/>
      <c r="AQ469" s="33"/>
      <c r="AR469" s="32"/>
    </row>
    <row r="470" spans="41:44" x14ac:dyDescent="0.3">
      <c r="AO470" s="31"/>
      <c r="AP470" s="32"/>
      <c r="AQ470" s="33"/>
      <c r="AR470" s="32"/>
    </row>
    <row r="471" spans="41:44" x14ac:dyDescent="0.3">
      <c r="AO471" s="31"/>
      <c r="AP471" s="32"/>
      <c r="AQ471" s="33"/>
      <c r="AR471" s="32"/>
    </row>
    <row r="472" spans="41:44" x14ac:dyDescent="0.3">
      <c r="AO472" s="31"/>
      <c r="AP472" s="32"/>
      <c r="AQ472" s="33"/>
      <c r="AR472" s="32"/>
    </row>
    <row r="473" spans="41:44" x14ac:dyDescent="0.3">
      <c r="AO473" s="31"/>
      <c r="AP473" s="32"/>
      <c r="AQ473" s="33"/>
      <c r="AR473" s="32"/>
    </row>
    <row r="474" spans="41:44" x14ac:dyDescent="0.3">
      <c r="AO474" s="31"/>
      <c r="AP474" s="32"/>
      <c r="AQ474" s="33"/>
      <c r="AR474" s="32"/>
    </row>
    <row r="475" spans="41:44" x14ac:dyDescent="0.3">
      <c r="AO475" s="31"/>
      <c r="AP475" s="32"/>
      <c r="AQ475" s="33"/>
      <c r="AR475" s="32"/>
    </row>
    <row r="476" spans="41:44" x14ac:dyDescent="0.3">
      <c r="AO476" s="31"/>
      <c r="AP476" s="32"/>
      <c r="AQ476" s="33"/>
      <c r="AR476" s="32"/>
    </row>
    <row r="477" spans="41:44" x14ac:dyDescent="0.3">
      <c r="AO477" s="31"/>
      <c r="AP477" s="32"/>
      <c r="AQ477" s="33"/>
      <c r="AR477" s="32"/>
    </row>
    <row r="478" spans="41:44" x14ac:dyDescent="0.3">
      <c r="AO478" s="31"/>
      <c r="AP478" s="32"/>
      <c r="AQ478" s="33"/>
      <c r="AR478" s="32"/>
    </row>
    <row r="479" spans="41:44" x14ac:dyDescent="0.3">
      <c r="AO479" s="31"/>
      <c r="AP479" s="32"/>
      <c r="AQ479" s="33"/>
      <c r="AR479" s="32"/>
    </row>
    <row r="480" spans="41:44" x14ac:dyDescent="0.3">
      <c r="AO480" s="31"/>
      <c r="AP480" s="32"/>
      <c r="AQ480" s="33"/>
      <c r="AR480" s="32"/>
    </row>
    <row r="481" spans="41:44" x14ac:dyDescent="0.3">
      <c r="AO481" s="31"/>
      <c r="AP481" s="32"/>
      <c r="AQ481" s="33"/>
      <c r="AR481" s="32"/>
    </row>
    <row r="482" spans="41:44" x14ac:dyDescent="0.3">
      <c r="AO482" s="31"/>
      <c r="AP482" s="32"/>
      <c r="AQ482" s="33"/>
      <c r="AR482" s="32"/>
    </row>
    <row r="483" spans="41:44" x14ac:dyDescent="0.3">
      <c r="AO483" s="31"/>
      <c r="AP483" s="32"/>
      <c r="AQ483" s="33"/>
      <c r="AR483" s="32"/>
    </row>
    <row r="484" spans="41:44" x14ac:dyDescent="0.3">
      <c r="AO484" s="31"/>
      <c r="AP484" s="32"/>
      <c r="AQ484" s="33"/>
      <c r="AR484" s="32"/>
    </row>
    <row r="485" spans="41:44" x14ac:dyDescent="0.3">
      <c r="AO485" s="31"/>
      <c r="AP485" s="32"/>
      <c r="AQ485" s="33"/>
      <c r="AR485" s="32"/>
    </row>
    <row r="486" spans="41:44" x14ac:dyDescent="0.3">
      <c r="AO486" s="31"/>
      <c r="AP486" s="32"/>
      <c r="AQ486" s="33"/>
      <c r="AR486" s="32"/>
    </row>
    <row r="487" spans="41:44" x14ac:dyDescent="0.3">
      <c r="AO487" s="31"/>
      <c r="AP487" s="32"/>
      <c r="AQ487" s="33"/>
      <c r="AR487" s="32"/>
    </row>
    <row r="488" spans="41:44" x14ac:dyDescent="0.3">
      <c r="AO488" s="31"/>
      <c r="AP488" s="32"/>
      <c r="AQ488" s="33"/>
      <c r="AR488" s="32"/>
    </row>
    <row r="489" spans="41:44" x14ac:dyDescent="0.3">
      <c r="AO489" s="31"/>
      <c r="AP489" s="32"/>
      <c r="AQ489" s="33"/>
      <c r="AR489" s="32"/>
    </row>
    <row r="490" spans="41:44" x14ac:dyDescent="0.3">
      <c r="AO490" s="31"/>
      <c r="AP490" s="32"/>
      <c r="AQ490" s="33"/>
      <c r="AR490" s="32"/>
    </row>
    <row r="491" spans="41:44" x14ac:dyDescent="0.3">
      <c r="AO491" s="31"/>
      <c r="AP491" s="32"/>
      <c r="AQ491" s="33"/>
      <c r="AR491" s="32"/>
    </row>
    <row r="492" spans="41:44" x14ac:dyDescent="0.3">
      <c r="AO492" s="31"/>
      <c r="AP492" s="32"/>
      <c r="AQ492" s="33"/>
      <c r="AR492" s="32"/>
    </row>
    <row r="493" spans="41:44" x14ac:dyDescent="0.3">
      <c r="AO493" s="31"/>
      <c r="AP493" s="32"/>
      <c r="AQ493" s="33"/>
      <c r="AR493" s="32"/>
    </row>
    <row r="494" spans="41:44" x14ac:dyDescent="0.3">
      <c r="AO494" s="31"/>
      <c r="AP494" s="32"/>
      <c r="AQ494" s="33"/>
      <c r="AR494" s="32"/>
    </row>
    <row r="495" spans="41:44" x14ac:dyDescent="0.3">
      <c r="AO495" s="31"/>
      <c r="AP495" s="32"/>
      <c r="AQ495" s="33"/>
      <c r="AR495" s="32"/>
    </row>
    <row r="496" spans="41:44" x14ac:dyDescent="0.3">
      <c r="AO496" s="31"/>
      <c r="AP496" s="32"/>
      <c r="AQ496" s="33"/>
      <c r="AR496" s="32"/>
    </row>
    <row r="497" spans="41:44" x14ac:dyDescent="0.3">
      <c r="AO497" s="31"/>
      <c r="AP497" s="32"/>
      <c r="AQ497" s="33"/>
      <c r="AR497" s="32"/>
    </row>
    <row r="498" spans="41:44" x14ac:dyDescent="0.3">
      <c r="AO498" s="31"/>
      <c r="AP498" s="32"/>
      <c r="AQ498" s="33"/>
      <c r="AR498" s="32"/>
    </row>
    <row r="499" spans="41:44" x14ac:dyDescent="0.3">
      <c r="AO499" s="31"/>
      <c r="AP499" s="32"/>
      <c r="AQ499" s="33"/>
      <c r="AR499" s="32"/>
    </row>
    <row r="500" spans="41:44" x14ac:dyDescent="0.3">
      <c r="AO500" s="31"/>
      <c r="AP500" s="32"/>
      <c r="AQ500" s="33"/>
      <c r="AR500" s="32"/>
    </row>
    <row r="501" spans="41:44" x14ac:dyDescent="0.3">
      <c r="AO501" s="31"/>
      <c r="AP501" s="32"/>
      <c r="AQ501" s="33"/>
      <c r="AR501" s="32"/>
    </row>
    <row r="502" spans="41:44" x14ac:dyDescent="0.3">
      <c r="AO502" s="31"/>
      <c r="AP502" s="32"/>
      <c r="AQ502" s="33"/>
      <c r="AR502" s="32"/>
    </row>
    <row r="503" spans="41:44" x14ac:dyDescent="0.3">
      <c r="AO503" s="31"/>
      <c r="AP503" s="32"/>
      <c r="AQ503" s="33"/>
      <c r="AR503" s="32"/>
    </row>
    <row r="504" spans="41:44" x14ac:dyDescent="0.3">
      <c r="AO504" s="31"/>
      <c r="AP504" s="32"/>
      <c r="AQ504" s="33"/>
      <c r="AR504" s="32"/>
    </row>
    <row r="505" spans="41:44" x14ac:dyDescent="0.3">
      <c r="AO505" s="31"/>
      <c r="AP505" s="32"/>
      <c r="AQ505" s="33"/>
      <c r="AR505" s="32"/>
    </row>
    <row r="506" spans="41:44" x14ac:dyDescent="0.3">
      <c r="AO506" s="31"/>
      <c r="AP506" s="32"/>
      <c r="AQ506" s="33"/>
      <c r="AR506" s="32"/>
    </row>
    <row r="507" spans="41:44" x14ac:dyDescent="0.3">
      <c r="AO507" s="31"/>
      <c r="AP507" s="32"/>
      <c r="AQ507" s="33"/>
      <c r="AR507" s="32"/>
    </row>
    <row r="508" spans="41:44" x14ac:dyDescent="0.3">
      <c r="AO508" s="31"/>
      <c r="AP508" s="32"/>
      <c r="AQ508" s="33"/>
      <c r="AR508" s="32"/>
    </row>
    <row r="509" spans="41:44" x14ac:dyDescent="0.3">
      <c r="AO509" s="31"/>
      <c r="AP509" s="32"/>
      <c r="AQ509" s="33"/>
      <c r="AR509" s="32"/>
    </row>
    <row r="510" spans="41:44" x14ac:dyDescent="0.3">
      <c r="AO510" s="31"/>
      <c r="AP510" s="32"/>
      <c r="AQ510" s="33"/>
      <c r="AR510" s="32"/>
    </row>
    <row r="511" spans="41:44" x14ac:dyDescent="0.3">
      <c r="AO511" s="31"/>
      <c r="AP511" s="32"/>
      <c r="AQ511" s="33"/>
      <c r="AR511" s="32"/>
    </row>
    <row r="512" spans="41:44" x14ac:dyDescent="0.3">
      <c r="AO512" s="31"/>
      <c r="AP512" s="32"/>
      <c r="AQ512" s="33"/>
      <c r="AR512" s="32"/>
    </row>
    <row r="513" spans="41:44" x14ac:dyDescent="0.3">
      <c r="AO513" s="31"/>
      <c r="AP513" s="32"/>
      <c r="AQ513" s="33"/>
      <c r="AR513" s="32"/>
    </row>
    <row r="514" spans="41:44" x14ac:dyDescent="0.3">
      <c r="AO514" s="31"/>
      <c r="AP514" s="32"/>
      <c r="AQ514" s="33"/>
      <c r="AR514" s="32"/>
    </row>
    <row r="515" spans="41:44" x14ac:dyDescent="0.3">
      <c r="AO515" s="31"/>
      <c r="AP515" s="32"/>
      <c r="AQ515" s="33"/>
      <c r="AR515" s="32"/>
    </row>
    <row r="516" spans="41:44" x14ac:dyDescent="0.3">
      <c r="AO516" s="31"/>
      <c r="AP516" s="32"/>
      <c r="AQ516" s="33"/>
      <c r="AR516" s="32"/>
    </row>
    <row r="517" spans="41:44" x14ac:dyDescent="0.3">
      <c r="AO517" s="31"/>
      <c r="AP517" s="32"/>
      <c r="AQ517" s="33"/>
      <c r="AR517" s="32"/>
    </row>
    <row r="518" spans="41:44" x14ac:dyDescent="0.3">
      <c r="AO518" s="31"/>
      <c r="AP518" s="32"/>
      <c r="AQ518" s="33"/>
      <c r="AR518" s="32"/>
    </row>
    <row r="519" spans="41:44" x14ac:dyDescent="0.3">
      <c r="AO519" s="31"/>
      <c r="AP519" s="32"/>
      <c r="AQ519" s="33"/>
      <c r="AR519" s="32"/>
    </row>
    <row r="520" spans="41:44" x14ac:dyDescent="0.3">
      <c r="AO520" s="31"/>
      <c r="AP520" s="32"/>
      <c r="AQ520" s="33"/>
      <c r="AR520" s="32"/>
    </row>
    <row r="521" spans="41:44" x14ac:dyDescent="0.3">
      <c r="AO521" s="31"/>
      <c r="AP521" s="32"/>
      <c r="AQ521" s="33"/>
      <c r="AR521" s="32"/>
    </row>
    <row r="522" spans="41:44" x14ac:dyDescent="0.3">
      <c r="AO522" s="31"/>
      <c r="AP522" s="32"/>
      <c r="AQ522" s="33"/>
      <c r="AR522" s="32"/>
    </row>
    <row r="523" spans="41:44" x14ac:dyDescent="0.3">
      <c r="AO523" s="31"/>
      <c r="AP523" s="32"/>
      <c r="AQ523" s="33"/>
      <c r="AR523" s="32"/>
    </row>
    <row r="524" spans="41:44" x14ac:dyDescent="0.3">
      <c r="AO524" s="31"/>
      <c r="AP524" s="32"/>
      <c r="AQ524" s="33"/>
      <c r="AR524" s="32"/>
    </row>
    <row r="525" spans="41:44" x14ac:dyDescent="0.3">
      <c r="AO525" s="31"/>
      <c r="AP525" s="32"/>
      <c r="AQ525" s="33"/>
      <c r="AR525" s="32"/>
    </row>
    <row r="526" spans="41:44" x14ac:dyDescent="0.3">
      <c r="AO526" s="31"/>
      <c r="AP526" s="32"/>
      <c r="AQ526" s="33"/>
      <c r="AR526" s="32"/>
    </row>
    <row r="527" spans="41:44" x14ac:dyDescent="0.3">
      <c r="AO527" s="31"/>
      <c r="AP527" s="32"/>
      <c r="AQ527" s="33"/>
      <c r="AR527" s="32"/>
    </row>
    <row r="528" spans="41:44" x14ac:dyDescent="0.3">
      <c r="AO528" s="31"/>
      <c r="AP528" s="32"/>
      <c r="AQ528" s="33"/>
      <c r="AR528" s="32"/>
    </row>
    <row r="529" spans="41:44" x14ac:dyDescent="0.3">
      <c r="AO529" s="31"/>
      <c r="AP529" s="32"/>
      <c r="AQ529" s="33"/>
      <c r="AR529" s="32"/>
    </row>
    <row r="530" spans="41:44" x14ac:dyDescent="0.3">
      <c r="AO530" s="31"/>
      <c r="AP530" s="32"/>
      <c r="AQ530" s="33"/>
      <c r="AR530" s="32"/>
    </row>
    <row r="531" spans="41:44" x14ac:dyDescent="0.3">
      <c r="AO531" s="31"/>
      <c r="AP531" s="32"/>
      <c r="AQ531" s="33"/>
      <c r="AR531" s="32"/>
    </row>
    <row r="532" spans="41:44" x14ac:dyDescent="0.3">
      <c r="AO532" s="31"/>
      <c r="AP532" s="32"/>
      <c r="AQ532" s="33"/>
      <c r="AR532" s="32"/>
    </row>
    <row r="533" spans="41:44" x14ac:dyDescent="0.3">
      <c r="AO533" s="31"/>
      <c r="AP533" s="32"/>
      <c r="AQ533" s="33"/>
      <c r="AR533" s="32"/>
    </row>
    <row r="534" spans="41:44" x14ac:dyDescent="0.3">
      <c r="AO534" s="31"/>
      <c r="AP534" s="32"/>
      <c r="AQ534" s="33"/>
      <c r="AR534" s="32"/>
    </row>
    <row r="535" spans="41:44" x14ac:dyDescent="0.3">
      <c r="AO535" s="31"/>
      <c r="AP535" s="32"/>
      <c r="AQ535" s="33"/>
      <c r="AR535" s="32"/>
    </row>
    <row r="536" spans="41:44" x14ac:dyDescent="0.3">
      <c r="AO536" s="31"/>
      <c r="AP536" s="32"/>
      <c r="AQ536" s="33"/>
      <c r="AR536" s="32"/>
    </row>
    <row r="537" spans="41:44" x14ac:dyDescent="0.3">
      <c r="AO537" s="31"/>
      <c r="AP537" s="32"/>
      <c r="AQ537" s="33"/>
      <c r="AR537" s="32"/>
    </row>
    <row r="538" spans="41:44" x14ac:dyDescent="0.3">
      <c r="AO538" s="31"/>
      <c r="AP538" s="32"/>
      <c r="AQ538" s="33"/>
      <c r="AR538" s="32"/>
    </row>
    <row r="539" spans="41:44" x14ac:dyDescent="0.3">
      <c r="AO539" s="31"/>
      <c r="AP539" s="32"/>
      <c r="AQ539" s="33"/>
      <c r="AR539" s="32"/>
    </row>
    <row r="540" spans="41:44" x14ac:dyDescent="0.3">
      <c r="AO540" s="31"/>
      <c r="AP540" s="32"/>
      <c r="AQ540" s="33"/>
      <c r="AR540" s="32"/>
    </row>
    <row r="541" spans="41:44" x14ac:dyDescent="0.3">
      <c r="AO541" s="31"/>
      <c r="AP541" s="32"/>
      <c r="AQ541" s="33"/>
      <c r="AR541" s="32"/>
    </row>
    <row r="542" spans="41:44" x14ac:dyDescent="0.3">
      <c r="AO542" s="31"/>
      <c r="AP542" s="32"/>
      <c r="AQ542" s="33"/>
      <c r="AR542" s="32"/>
    </row>
    <row r="543" spans="41:44" x14ac:dyDescent="0.3">
      <c r="AO543" s="31"/>
      <c r="AP543" s="32"/>
      <c r="AQ543" s="33"/>
      <c r="AR543" s="32"/>
    </row>
    <row r="544" spans="41:44" x14ac:dyDescent="0.3">
      <c r="AO544" s="31"/>
      <c r="AP544" s="32"/>
      <c r="AQ544" s="33"/>
      <c r="AR544" s="32"/>
    </row>
    <row r="545" spans="41:44" x14ac:dyDescent="0.3">
      <c r="AO545" s="31"/>
      <c r="AP545" s="32"/>
      <c r="AR545" s="32"/>
    </row>
    <row r="546" spans="41:44" x14ac:dyDescent="0.3">
      <c r="AO546" s="31"/>
      <c r="AP546" s="32"/>
      <c r="AR546" s="32"/>
    </row>
    <row r="547" spans="41:44" x14ac:dyDescent="0.3">
      <c r="AO547" s="31"/>
      <c r="AP547" s="32"/>
      <c r="AR547" s="32"/>
    </row>
    <row r="548" spans="41:44" x14ac:dyDescent="0.3">
      <c r="AO548" s="31"/>
      <c r="AP548" s="32"/>
      <c r="AR548" s="32"/>
    </row>
    <row r="549" spans="41:44" x14ac:dyDescent="0.3">
      <c r="AO549" s="31"/>
      <c r="AP549" s="32"/>
      <c r="AR549" s="32"/>
    </row>
    <row r="550" spans="41:44" x14ac:dyDescent="0.3">
      <c r="AO550" s="31"/>
      <c r="AP550" s="32"/>
      <c r="AR550" s="32"/>
    </row>
    <row r="551" spans="41:44" x14ac:dyDescent="0.3">
      <c r="AO551" s="31"/>
      <c r="AP551" s="32"/>
      <c r="AR551" s="32"/>
    </row>
    <row r="552" spans="41:44" x14ac:dyDescent="0.3">
      <c r="AO552" s="31"/>
      <c r="AP552" s="32"/>
      <c r="AR552" s="32"/>
    </row>
    <row r="553" spans="41:44" x14ac:dyDescent="0.3">
      <c r="AO553" s="31"/>
      <c r="AP553" s="32"/>
      <c r="AR553" s="32"/>
    </row>
    <row r="554" spans="41:44" x14ac:dyDescent="0.3">
      <c r="AO554" s="31"/>
      <c r="AP554" s="32"/>
      <c r="AR554" s="32"/>
    </row>
    <row r="555" spans="41:44" x14ac:dyDescent="0.3">
      <c r="AO555" s="31"/>
      <c r="AP555" s="32"/>
      <c r="AR555" s="32"/>
    </row>
    <row r="556" spans="41:44" x14ac:dyDescent="0.3">
      <c r="AO556" s="31"/>
      <c r="AP556" s="32"/>
      <c r="AR556" s="32"/>
    </row>
    <row r="557" spans="41:44" x14ac:dyDescent="0.3">
      <c r="AO557" s="31"/>
      <c r="AP557" s="32"/>
      <c r="AR557" s="32"/>
    </row>
    <row r="558" spans="41:44" x14ac:dyDescent="0.3">
      <c r="AO558" s="31"/>
      <c r="AP558" s="32"/>
      <c r="AR558" s="32"/>
    </row>
    <row r="559" spans="41:44" x14ac:dyDescent="0.3">
      <c r="AO559" s="31"/>
      <c r="AP559" s="32"/>
      <c r="AR559" s="32"/>
    </row>
    <row r="560" spans="41:44" x14ac:dyDescent="0.3">
      <c r="AO560" s="31"/>
      <c r="AP560" s="32"/>
      <c r="AR560" s="32"/>
    </row>
    <row r="561" spans="41:44" x14ac:dyDescent="0.3">
      <c r="AO561" s="31"/>
      <c r="AP561" s="32"/>
      <c r="AR561" s="32"/>
    </row>
    <row r="562" spans="41:44" x14ac:dyDescent="0.3">
      <c r="AO562" s="31"/>
      <c r="AP562" s="32"/>
      <c r="AR562" s="32"/>
    </row>
    <row r="563" spans="41:44" x14ac:dyDescent="0.3">
      <c r="AO563" s="31"/>
      <c r="AP563" s="32"/>
      <c r="AR563" s="32"/>
    </row>
    <row r="564" spans="41:44" x14ac:dyDescent="0.3">
      <c r="AO564" s="31"/>
      <c r="AP564" s="32"/>
      <c r="AR564" s="32"/>
    </row>
    <row r="565" spans="41:44" x14ac:dyDescent="0.3">
      <c r="AO565" s="31"/>
      <c r="AP565" s="32"/>
      <c r="AR565" s="32"/>
    </row>
    <row r="566" spans="41:44" x14ac:dyDescent="0.3">
      <c r="AO566" s="31"/>
      <c r="AP566" s="32"/>
      <c r="AR566" s="32"/>
    </row>
    <row r="567" spans="41:44" x14ac:dyDescent="0.3">
      <c r="AO567" s="31"/>
      <c r="AP567" s="32"/>
      <c r="AR567" s="32"/>
    </row>
    <row r="568" spans="41:44" x14ac:dyDescent="0.3">
      <c r="AO568" s="31"/>
      <c r="AP568" s="32"/>
      <c r="AR568" s="32"/>
    </row>
    <row r="569" spans="41:44" x14ac:dyDescent="0.3">
      <c r="AO569" s="31"/>
      <c r="AP569" s="32"/>
      <c r="AR569" s="32"/>
    </row>
    <row r="570" spans="41:44" x14ac:dyDescent="0.3">
      <c r="AO570" s="31"/>
      <c r="AP570" s="32"/>
      <c r="AR570" s="32"/>
    </row>
    <row r="571" spans="41:44" x14ac:dyDescent="0.3">
      <c r="AO571" s="31"/>
      <c r="AP571" s="32"/>
      <c r="AR571" s="32"/>
    </row>
    <row r="572" spans="41:44" x14ac:dyDescent="0.3">
      <c r="AO572" s="31"/>
      <c r="AP572" s="32"/>
      <c r="AR572" s="32"/>
    </row>
    <row r="573" spans="41:44" x14ac:dyDescent="0.3">
      <c r="AO573" s="31"/>
      <c r="AP573" s="32"/>
      <c r="AR573" s="32"/>
    </row>
    <row r="574" spans="41:44" x14ac:dyDescent="0.3">
      <c r="AO574" s="31"/>
      <c r="AP574" s="32"/>
      <c r="AR574" s="32"/>
    </row>
    <row r="575" spans="41:44" x14ac:dyDescent="0.3">
      <c r="AO575" s="31"/>
      <c r="AP575" s="32"/>
      <c r="AR575" s="32"/>
    </row>
    <row r="576" spans="41:44" x14ac:dyDescent="0.3">
      <c r="AO576" s="31"/>
      <c r="AP576" s="32"/>
      <c r="AR576" s="32"/>
    </row>
    <row r="577" spans="16:44" x14ac:dyDescent="0.3">
      <c r="AO577" s="31"/>
      <c r="AP577" s="32"/>
      <c r="AR577" s="32"/>
    </row>
    <row r="578" spans="16:44" x14ac:dyDescent="0.3">
      <c r="AO578" s="31"/>
      <c r="AP578" s="32"/>
      <c r="AR578" s="32"/>
    </row>
    <row r="579" spans="16:44" x14ac:dyDescent="0.3">
      <c r="AO579" s="31"/>
      <c r="AP579" s="32"/>
      <c r="AR579" s="32"/>
    </row>
    <row r="580" spans="16:44" x14ac:dyDescent="0.3">
      <c r="AO580" s="31"/>
      <c r="AP580" s="32"/>
      <c r="AR580" s="32"/>
    </row>
    <row r="581" spans="16:44" x14ac:dyDescent="0.3">
      <c r="AO581" s="31"/>
      <c r="AP581" s="32"/>
      <c r="AR581" s="32"/>
    </row>
    <row r="582" spans="16:44" ht="13.5" thickBot="1" x14ac:dyDescent="0.35"/>
    <row r="583" spans="16:44" x14ac:dyDescent="0.3">
      <c r="P583" s="90"/>
      <c r="AM583" s="91"/>
      <c r="AO583" s="92"/>
    </row>
  </sheetData>
  <mergeCells count="35">
    <mergeCell ref="A1:AF1"/>
    <mergeCell ref="B20:B21"/>
    <mergeCell ref="A22:A23"/>
    <mergeCell ref="B22:B23"/>
    <mergeCell ref="W2:AF2"/>
    <mergeCell ref="A2:A3"/>
    <mergeCell ref="B2:B3"/>
    <mergeCell ref="A6:A7"/>
    <mergeCell ref="A20:A21"/>
    <mergeCell ref="B6:B7"/>
    <mergeCell ref="C2:L2"/>
    <mergeCell ref="M2:V2"/>
    <mergeCell ref="A4:A5"/>
    <mergeCell ref="B4:B5"/>
    <mergeCell ref="A8:A9"/>
    <mergeCell ref="B8:B9"/>
    <mergeCell ref="A10:A11"/>
    <mergeCell ref="B10:B11"/>
    <mergeCell ref="A12:A13"/>
    <mergeCell ref="B12:B13"/>
    <mergeCell ref="A14:A15"/>
    <mergeCell ref="B14:B15"/>
    <mergeCell ref="A16:A17"/>
    <mergeCell ref="B16:B17"/>
    <mergeCell ref="A40:L40"/>
    <mergeCell ref="A18:A19"/>
    <mergeCell ref="B18:B19"/>
    <mergeCell ref="A30:A31"/>
    <mergeCell ref="B30:B31"/>
    <mergeCell ref="A24:A25"/>
    <mergeCell ref="B24:B25"/>
    <mergeCell ref="A26:A27"/>
    <mergeCell ref="B26:B27"/>
    <mergeCell ref="A28:A29"/>
    <mergeCell ref="B28:B2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00B050"/>
  </sheetPr>
  <dimension ref="A1:AO597"/>
  <sheetViews>
    <sheetView zoomScaleNormal="100" workbookViewId="0">
      <pane xSplit="2" ySplit="5" topLeftCell="C71" activePane="bottomRight" state="frozen"/>
      <selection activeCell="C28" sqref="A28:XFD28"/>
      <selection pane="topRight" activeCell="C28" sqref="A28:XFD28"/>
      <selection pane="bottomLeft" activeCell="C28" sqref="A28:XFD28"/>
      <selection pane="bottomRight" activeCell="A72" sqref="A72:B74"/>
    </sheetView>
  </sheetViews>
  <sheetFormatPr defaultRowHeight="13" x14ac:dyDescent="0.3"/>
  <cols>
    <col min="1" max="1" width="6.1796875" style="16" customWidth="1"/>
    <col min="2" max="2" width="41.7265625" style="16" customWidth="1"/>
    <col min="3" max="4" width="9.26953125" style="16" bestFit="1" customWidth="1"/>
    <col min="5" max="5" width="12.1796875" style="16" customWidth="1"/>
    <col min="6" max="7" width="9.26953125" style="16" bestFit="1" customWidth="1"/>
    <col min="8" max="8" width="15" style="16" customWidth="1"/>
    <col min="9" max="10" width="9.26953125" style="16" bestFit="1" customWidth="1"/>
    <col min="11" max="11" width="13.1796875" style="16" customWidth="1"/>
    <col min="12" max="13" width="9.26953125" style="16" bestFit="1" customWidth="1"/>
    <col min="14" max="14" width="13.26953125" style="16" customWidth="1"/>
    <col min="15" max="16" width="9.26953125" style="16" bestFit="1" customWidth="1"/>
    <col min="17" max="17" width="13.81640625" style="16" customWidth="1"/>
    <col min="18" max="19" width="9.26953125" style="16" bestFit="1" customWidth="1"/>
    <col min="20" max="20" width="12.54296875" style="16" customWidth="1"/>
    <col min="21" max="22" width="9.26953125" style="16" bestFit="1" customWidth="1"/>
    <col min="23" max="23" width="8.26953125" style="16" bestFit="1" customWidth="1"/>
    <col min="24" max="25" width="9.26953125" style="16" bestFit="1" customWidth="1"/>
    <col min="26" max="26" width="8.26953125" style="16" bestFit="1" customWidth="1"/>
    <col min="27" max="28" width="9.26953125" style="16" bestFit="1" customWidth="1"/>
    <col min="29" max="29" width="8.26953125" style="16" bestFit="1" customWidth="1"/>
    <col min="30" max="31" width="9.26953125" style="16" bestFit="1" customWidth="1"/>
    <col min="32" max="32" width="8.26953125" style="16" bestFit="1" customWidth="1"/>
    <col min="33" max="34" width="9.26953125" style="16" bestFit="1" customWidth="1"/>
    <col min="35" max="35" width="8.26953125" style="16" bestFit="1" customWidth="1"/>
    <col min="36" max="37" width="9.26953125" style="16" bestFit="1" customWidth="1"/>
    <col min="38" max="38" width="8.26953125" style="16" bestFit="1" customWidth="1"/>
    <col min="39" max="39" width="9.26953125" style="18" bestFit="1" customWidth="1"/>
    <col min="40" max="40" width="9.26953125" style="19" bestFit="1" customWidth="1"/>
    <col min="41" max="41" width="14.81640625" style="25" customWidth="1"/>
    <col min="42" max="180" width="9.1796875" style="16"/>
    <col min="181" max="181" width="14.81640625" style="16" customWidth="1"/>
    <col min="182" max="185" width="9.1796875" style="16"/>
    <col min="186" max="186" width="11.26953125" style="16" bestFit="1" customWidth="1"/>
    <col min="187" max="187" width="10.453125" style="16" customWidth="1"/>
    <col min="188" max="189" width="9.1796875" style="16"/>
    <col min="190" max="190" width="10.26953125" style="16" customWidth="1"/>
    <col min="191" max="192" width="9.1796875" style="16"/>
    <col min="193" max="193" width="11.26953125" style="16" customWidth="1"/>
    <col min="194" max="194" width="9.1796875" style="16"/>
    <col min="195" max="195" width="10.453125" style="16" customWidth="1"/>
    <col min="196" max="196" width="12.26953125" style="16" customWidth="1"/>
    <col min="197" max="217" width="9.1796875" style="16"/>
    <col min="218" max="218" width="11.81640625" style="16" customWidth="1"/>
    <col min="219" max="219" width="13" style="16" customWidth="1"/>
    <col min="220" max="220" width="12.81640625" style="16" customWidth="1"/>
    <col min="221" max="223" width="9.1796875" style="16"/>
    <col min="224" max="229" width="0" style="16" hidden="1" customWidth="1"/>
    <col min="230" max="230" width="9.1796875" style="16"/>
    <col min="231" max="251" width="0" style="16" hidden="1" customWidth="1"/>
    <col min="252" max="436" width="9.1796875" style="16"/>
    <col min="437" max="437" width="14.81640625" style="16" customWidth="1"/>
    <col min="438" max="441" width="9.1796875" style="16"/>
    <col min="442" max="442" width="11.26953125" style="16" bestFit="1" customWidth="1"/>
    <col min="443" max="443" width="10.453125" style="16" customWidth="1"/>
    <col min="444" max="445" width="9.1796875" style="16"/>
    <col min="446" max="446" width="10.26953125" style="16" customWidth="1"/>
    <col min="447" max="448" width="9.1796875" style="16"/>
    <col min="449" max="449" width="11.26953125" style="16" customWidth="1"/>
    <col min="450" max="450" width="9.1796875" style="16"/>
    <col min="451" max="451" width="10.453125" style="16" customWidth="1"/>
    <col min="452" max="452" width="12.26953125" style="16" customWidth="1"/>
    <col min="453" max="473" width="9.1796875" style="16"/>
    <col min="474" max="474" width="11.81640625" style="16" customWidth="1"/>
    <col min="475" max="475" width="13" style="16" customWidth="1"/>
    <col min="476" max="476" width="12.81640625" style="16" customWidth="1"/>
    <col min="477" max="479" width="9.1796875" style="16"/>
    <col min="480" max="485" width="0" style="16" hidden="1" customWidth="1"/>
    <col min="486" max="486" width="9.1796875" style="16"/>
    <col min="487" max="507" width="0" style="16" hidden="1" customWidth="1"/>
    <col min="508" max="692" width="9.1796875" style="16"/>
    <col min="693" max="693" width="14.81640625" style="16" customWidth="1"/>
    <col min="694" max="697" width="9.1796875" style="16"/>
    <col min="698" max="698" width="11.26953125" style="16" bestFit="1" customWidth="1"/>
    <col min="699" max="699" width="10.453125" style="16" customWidth="1"/>
    <col min="700" max="701" width="9.1796875" style="16"/>
    <col min="702" max="702" width="10.26953125" style="16" customWidth="1"/>
    <col min="703" max="704" width="9.1796875" style="16"/>
    <col min="705" max="705" width="11.26953125" style="16" customWidth="1"/>
    <col min="706" max="706" width="9.1796875" style="16"/>
    <col min="707" max="707" width="10.453125" style="16" customWidth="1"/>
    <col min="708" max="708" width="12.26953125" style="16" customWidth="1"/>
    <col min="709" max="729" width="9.1796875" style="16"/>
    <col min="730" max="730" width="11.81640625" style="16" customWidth="1"/>
    <col min="731" max="731" width="13" style="16" customWidth="1"/>
    <col min="732" max="732" width="12.81640625" style="16" customWidth="1"/>
    <col min="733" max="735" width="9.1796875" style="16"/>
    <col min="736" max="741" width="0" style="16" hidden="1" customWidth="1"/>
    <col min="742" max="742" width="9.1796875" style="16"/>
    <col min="743" max="763" width="0" style="16" hidden="1" customWidth="1"/>
    <col min="764" max="948" width="9.1796875" style="16"/>
    <col min="949" max="949" width="14.81640625" style="16" customWidth="1"/>
    <col min="950" max="953" width="9.1796875" style="16"/>
    <col min="954" max="954" width="11.26953125" style="16" bestFit="1" customWidth="1"/>
    <col min="955" max="955" width="10.453125" style="16" customWidth="1"/>
    <col min="956" max="957" width="9.1796875" style="16"/>
    <col min="958" max="958" width="10.26953125" style="16" customWidth="1"/>
    <col min="959" max="960" width="9.1796875" style="16"/>
    <col min="961" max="961" width="11.26953125" style="16" customWidth="1"/>
    <col min="962" max="962" width="9.1796875" style="16"/>
    <col min="963" max="963" width="10.453125" style="16" customWidth="1"/>
    <col min="964" max="964" width="12.26953125" style="16" customWidth="1"/>
    <col min="965" max="985" width="9.1796875" style="16"/>
    <col min="986" max="986" width="11.81640625" style="16" customWidth="1"/>
    <col min="987" max="987" width="13" style="16" customWidth="1"/>
    <col min="988" max="988" width="12.81640625" style="16" customWidth="1"/>
    <col min="989" max="991" width="9.1796875" style="16"/>
    <col min="992" max="997" width="0" style="16" hidden="1" customWidth="1"/>
    <col min="998" max="998" width="9.1796875" style="16"/>
    <col min="999" max="1019" width="0" style="16" hidden="1" customWidth="1"/>
    <col min="1020" max="1204" width="9.1796875" style="16"/>
    <col min="1205" max="1205" width="14.81640625" style="16" customWidth="1"/>
    <col min="1206" max="1209" width="9.1796875" style="16"/>
    <col min="1210" max="1210" width="11.26953125" style="16" bestFit="1" customWidth="1"/>
    <col min="1211" max="1211" width="10.453125" style="16" customWidth="1"/>
    <col min="1212" max="1213" width="9.1796875" style="16"/>
    <col min="1214" max="1214" width="10.26953125" style="16" customWidth="1"/>
    <col min="1215" max="1216" width="9.1796875" style="16"/>
    <col min="1217" max="1217" width="11.26953125" style="16" customWidth="1"/>
    <col min="1218" max="1218" width="9.1796875" style="16"/>
    <col min="1219" max="1219" width="10.453125" style="16" customWidth="1"/>
    <col min="1220" max="1220" width="12.26953125" style="16" customWidth="1"/>
    <col min="1221" max="1241" width="9.1796875" style="16"/>
    <col min="1242" max="1242" width="11.81640625" style="16" customWidth="1"/>
    <col min="1243" max="1243" width="13" style="16" customWidth="1"/>
    <col min="1244" max="1244" width="12.81640625" style="16" customWidth="1"/>
    <col min="1245" max="1247" width="9.1796875" style="16"/>
    <col min="1248" max="1253" width="0" style="16" hidden="1" customWidth="1"/>
    <col min="1254" max="1254" width="9.1796875" style="16"/>
    <col min="1255" max="1275" width="0" style="16" hidden="1" customWidth="1"/>
    <col min="1276" max="1460" width="9.1796875" style="16"/>
    <col min="1461" max="1461" width="14.81640625" style="16" customWidth="1"/>
    <col min="1462" max="1465" width="9.1796875" style="16"/>
    <col min="1466" max="1466" width="11.26953125" style="16" bestFit="1" customWidth="1"/>
    <col min="1467" max="1467" width="10.453125" style="16" customWidth="1"/>
    <col min="1468" max="1469" width="9.1796875" style="16"/>
    <col min="1470" max="1470" width="10.26953125" style="16" customWidth="1"/>
    <col min="1471" max="1472" width="9.1796875" style="16"/>
    <col min="1473" max="1473" width="11.26953125" style="16" customWidth="1"/>
    <col min="1474" max="1474" width="9.1796875" style="16"/>
    <col min="1475" max="1475" width="10.453125" style="16" customWidth="1"/>
    <col min="1476" max="1476" width="12.26953125" style="16" customWidth="1"/>
    <col min="1477" max="1497" width="9.1796875" style="16"/>
    <col min="1498" max="1498" width="11.81640625" style="16" customWidth="1"/>
    <col min="1499" max="1499" width="13" style="16" customWidth="1"/>
    <col min="1500" max="1500" width="12.81640625" style="16" customWidth="1"/>
    <col min="1501" max="1503" width="9.1796875" style="16"/>
    <col min="1504" max="1509" width="0" style="16" hidden="1" customWidth="1"/>
    <col min="1510" max="1510" width="9.1796875" style="16"/>
    <col min="1511" max="1531" width="0" style="16" hidden="1" customWidth="1"/>
    <col min="1532" max="1716" width="9.1796875" style="16"/>
    <col min="1717" max="1717" width="14.81640625" style="16" customWidth="1"/>
    <col min="1718" max="1721" width="9.1796875" style="16"/>
    <col min="1722" max="1722" width="11.26953125" style="16" bestFit="1" customWidth="1"/>
    <col min="1723" max="1723" width="10.453125" style="16" customWidth="1"/>
    <col min="1724" max="1725" width="9.1796875" style="16"/>
    <col min="1726" max="1726" width="10.26953125" style="16" customWidth="1"/>
    <col min="1727" max="1728" width="9.1796875" style="16"/>
    <col min="1729" max="1729" width="11.26953125" style="16" customWidth="1"/>
    <col min="1730" max="1730" width="9.1796875" style="16"/>
    <col min="1731" max="1731" width="10.453125" style="16" customWidth="1"/>
    <col min="1732" max="1732" width="12.26953125" style="16" customWidth="1"/>
    <col min="1733" max="1753" width="9.1796875" style="16"/>
    <col min="1754" max="1754" width="11.81640625" style="16" customWidth="1"/>
    <col min="1755" max="1755" width="13" style="16" customWidth="1"/>
    <col min="1756" max="1756" width="12.81640625" style="16" customWidth="1"/>
    <col min="1757" max="1759" width="9.1796875" style="16"/>
    <col min="1760" max="1765" width="0" style="16" hidden="1" customWidth="1"/>
    <col min="1766" max="1766" width="9.1796875" style="16"/>
    <col min="1767" max="1787" width="0" style="16" hidden="1" customWidth="1"/>
    <col min="1788" max="1972" width="9.1796875" style="16"/>
    <col min="1973" max="1973" width="14.81640625" style="16" customWidth="1"/>
    <col min="1974" max="1977" width="9.1796875" style="16"/>
    <col min="1978" max="1978" width="11.26953125" style="16" bestFit="1" customWidth="1"/>
    <col min="1979" max="1979" width="10.453125" style="16" customWidth="1"/>
    <col min="1980" max="1981" width="9.1796875" style="16"/>
    <col min="1982" max="1982" width="10.26953125" style="16" customWidth="1"/>
    <col min="1983" max="1984" width="9.1796875" style="16"/>
    <col min="1985" max="1985" width="11.26953125" style="16" customWidth="1"/>
    <col min="1986" max="1986" width="9.1796875" style="16"/>
    <col min="1987" max="1987" width="10.453125" style="16" customWidth="1"/>
    <col min="1988" max="1988" width="12.26953125" style="16" customWidth="1"/>
    <col min="1989" max="2009" width="9.1796875" style="16"/>
    <col min="2010" max="2010" width="11.81640625" style="16" customWidth="1"/>
    <col min="2011" max="2011" width="13" style="16" customWidth="1"/>
    <col min="2012" max="2012" width="12.81640625" style="16" customWidth="1"/>
    <col min="2013" max="2015" width="9.1796875" style="16"/>
    <col min="2016" max="2021" width="0" style="16" hidden="1" customWidth="1"/>
    <col min="2022" max="2022" width="9.1796875" style="16"/>
    <col min="2023" max="2043" width="0" style="16" hidden="1" customWidth="1"/>
    <col min="2044" max="2228" width="9.1796875" style="16"/>
    <col min="2229" max="2229" width="14.81640625" style="16" customWidth="1"/>
    <col min="2230" max="2233" width="9.1796875" style="16"/>
    <col min="2234" max="2234" width="11.26953125" style="16" bestFit="1" customWidth="1"/>
    <col min="2235" max="2235" width="10.453125" style="16" customWidth="1"/>
    <col min="2236" max="2237" width="9.1796875" style="16"/>
    <col min="2238" max="2238" width="10.26953125" style="16" customWidth="1"/>
    <col min="2239" max="2240" width="9.1796875" style="16"/>
    <col min="2241" max="2241" width="11.26953125" style="16" customWidth="1"/>
    <col min="2242" max="2242" width="9.1796875" style="16"/>
    <col min="2243" max="2243" width="10.453125" style="16" customWidth="1"/>
    <col min="2244" max="2244" width="12.26953125" style="16" customWidth="1"/>
    <col min="2245" max="2265" width="9.1796875" style="16"/>
    <col min="2266" max="2266" width="11.81640625" style="16" customWidth="1"/>
    <col min="2267" max="2267" width="13" style="16" customWidth="1"/>
    <col min="2268" max="2268" width="12.81640625" style="16" customWidth="1"/>
    <col min="2269" max="2271" width="9.1796875" style="16"/>
    <col min="2272" max="2277" width="0" style="16" hidden="1" customWidth="1"/>
    <col min="2278" max="2278" width="9.1796875" style="16"/>
    <col min="2279" max="2299" width="0" style="16" hidden="1" customWidth="1"/>
    <col min="2300" max="2484" width="9.1796875" style="16"/>
    <col min="2485" max="2485" width="14.81640625" style="16" customWidth="1"/>
    <col min="2486" max="2489" width="9.1796875" style="16"/>
    <col min="2490" max="2490" width="11.26953125" style="16" bestFit="1" customWidth="1"/>
    <col min="2491" max="2491" width="10.453125" style="16" customWidth="1"/>
    <col min="2492" max="2493" width="9.1796875" style="16"/>
    <col min="2494" max="2494" width="10.26953125" style="16" customWidth="1"/>
    <col min="2495" max="2496" width="9.1796875" style="16"/>
    <col min="2497" max="2497" width="11.26953125" style="16" customWidth="1"/>
    <col min="2498" max="2498" width="9.1796875" style="16"/>
    <col min="2499" max="2499" width="10.453125" style="16" customWidth="1"/>
    <col min="2500" max="2500" width="12.26953125" style="16" customWidth="1"/>
    <col min="2501" max="2521" width="9.1796875" style="16"/>
    <col min="2522" max="2522" width="11.81640625" style="16" customWidth="1"/>
    <col min="2523" max="2523" width="13" style="16" customWidth="1"/>
    <col min="2524" max="2524" width="12.81640625" style="16" customWidth="1"/>
    <col min="2525" max="2527" width="9.1796875" style="16"/>
    <col min="2528" max="2533" width="0" style="16" hidden="1" customWidth="1"/>
    <col min="2534" max="2534" width="9.1796875" style="16"/>
    <col min="2535" max="2555" width="0" style="16" hidden="1" customWidth="1"/>
    <col min="2556" max="2740" width="9.1796875" style="16"/>
    <col min="2741" max="2741" width="14.81640625" style="16" customWidth="1"/>
    <col min="2742" max="2745" width="9.1796875" style="16"/>
    <col min="2746" max="2746" width="11.26953125" style="16" bestFit="1" customWidth="1"/>
    <col min="2747" max="2747" width="10.453125" style="16" customWidth="1"/>
    <col min="2748" max="2749" width="9.1796875" style="16"/>
    <col min="2750" max="2750" width="10.26953125" style="16" customWidth="1"/>
    <col min="2751" max="2752" width="9.1796875" style="16"/>
    <col min="2753" max="2753" width="11.26953125" style="16" customWidth="1"/>
    <col min="2754" max="2754" width="9.1796875" style="16"/>
    <col min="2755" max="2755" width="10.453125" style="16" customWidth="1"/>
    <col min="2756" max="2756" width="12.26953125" style="16" customWidth="1"/>
    <col min="2757" max="2777" width="9.1796875" style="16"/>
    <col min="2778" max="2778" width="11.81640625" style="16" customWidth="1"/>
    <col min="2779" max="2779" width="13" style="16" customWidth="1"/>
    <col min="2780" max="2780" width="12.81640625" style="16" customWidth="1"/>
    <col min="2781" max="2783" width="9.1796875" style="16"/>
    <col min="2784" max="2789" width="0" style="16" hidden="1" customWidth="1"/>
    <col min="2790" max="2790" width="9.1796875" style="16"/>
    <col min="2791" max="2811" width="0" style="16" hidden="1" customWidth="1"/>
    <col min="2812" max="2996" width="9.1796875" style="16"/>
    <col min="2997" max="2997" width="14.81640625" style="16" customWidth="1"/>
    <col min="2998" max="3001" width="9.1796875" style="16"/>
    <col min="3002" max="3002" width="11.26953125" style="16" bestFit="1" customWidth="1"/>
    <col min="3003" max="3003" width="10.453125" style="16" customWidth="1"/>
    <col min="3004" max="3005" width="9.1796875" style="16"/>
    <col min="3006" max="3006" width="10.26953125" style="16" customWidth="1"/>
    <col min="3007" max="3008" width="9.1796875" style="16"/>
    <col min="3009" max="3009" width="11.26953125" style="16" customWidth="1"/>
    <col min="3010" max="3010" width="9.1796875" style="16"/>
    <col min="3011" max="3011" width="10.453125" style="16" customWidth="1"/>
    <col min="3012" max="3012" width="12.26953125" style="16" customWidth="1"/>
    <col min="3013" max="3033" width="9.1796875" style="16"/>
    <col min="3034" max="3034" width="11.81640625" style="16" customWidth="1"/>
    <col min="3035" max="3035" width="13" style="16" customWidth="1"/>
    <col min="3036" max="3036" width="12.81640625" style="16" customWidth="1"/>
    <col min="3037" max="3039" width="9.1796875" style="16"/>
    <col min="3040" max="3045" width="0" style="16" hidden="1" customWidth="1"/>
    <col min="3046" max="3046" width="9.1796875" style="16"/>
    <col min="3047" max="3067" width="0" style="16" hidden="1" customWidth="1"/>
    <col min="3068" max="3252" width="9.1796875" style="16"/>
    <col min="3253" max="3253" width="14.81640625" style="16" customWidth="1"/>
    <col min="3254" max="3257" width="9.1796875" style="16"/>
    <col min="3258" max="3258" width="11.26953125" style="16" bestFit="1" customWidth="1"/>
    <col min="3259" max="3259" width="10.453125" style="16" customWidth="1"/>
    <col min="3260" max="3261" width="9.1796875" style="16"/>
    <col min="3262" max="3262" width="10.26953125" style="16" customWidth="1"/>
    <col min="3263" max="3264" width="9.1796875" style="16"/>
    <col min="3265" max="3265" width="11.26953125" style="16" customWidth="1"/>
    <col min="3266" max="3266" width="9.1796875" style="16"/>
    <col min="3267" max="3267" width="10.453125" style="16" customWidth="1"/>
    <col min="3268" max="3268" width="12.26953125" style="16" customWidth="1"/>
    <col min="3269" max="3289" width="9.1796875" style="16"/>
    <col min="3290" max="3290" width="11.81640625" style="16" customWidth="1"/>
    <col min="3291" max="3291" width="13" style="16" customWidth="1"/>
    <col min="3292" max="3292" width="12.81640625" style="16" customWidth="1"/>
    <col min="3293" max="3295" width="9.1796875" style="16"/>
    <col min="3296" max="3301" width="0" style="16" hidden="1" customWidth="1"/>
    <col min="3302" max="3302" width="9.1796875" style="16"/>
    <col min="3303" max="3323" width="0" style="16" hidden="1" customWidth="1"/>
    <col min="3324" max="3508" width="9.1796875" style="16"/>
    <col min="3509" max="3509" width="14.81640625" style="16" customWidth="1"/>
    <col min="3510" max="3513" width="9.1796875" style="16"/>
    <col min="3514" max="3514" width="11.26953125" style="16" bestFit="1" customWidth="1"/>
    <col min="3515" max="3515" width="10.453125" style="16" customWidth="1"/>
    <col min="3516" max="3517" width="9.1796875" style="16"/>
    <col min="3518" max="3518" width="10.26953125" style="16" customWidth="1"/>
    <col min="3519" max="3520" width="9.1796875" style="16"/>
    <col min="3521" max="3521" width="11.26953125" style="16" customWidth="1"/>
    <col min="3522" max="3522" width="9.1796875" style="16"/>
    <col min="3523" max="3523" width="10.453125" style="16" customWidth="1"/>
    <col min="3524" max="3524" width="12.26953125" style="16" customWidth="1"/>
    <col min="3525" max="3545" width="9.1796875" style="16"/>
    <col min="3546" max="3546" width="11.81640625" style="16" customWidth="1"/>
    <col min="3547" max="3547" width="13" style="16" customWidth="1"/>
    <col min="3548" max="3548" width="12.81640625" style="16" customWidth="1"/>
    <col min="3549" max="3551" width="9.1796875" style="16"/>
    <col min="3552" max="3557" width="0" style="16" hidden="1" customWidth="1"/>
    <col min="3558" max="3558" width="9.1796875" style="16"/>
    <col min="3559" max="3579" width="0" style="16" hidden="1" customWidth="1"/>
    <col min="3580" max="3764" width="9.1796875" style="16"/>
    <col min="3765" max="3765" width="14.81640625" style="16" customWidth="1"/>
    <col min="3766" max="3769" width="9.1796875" style="16"/>
    <col min="3770" max="3770" width="11.26953125" style="16" bestFit="1" customWidth="1"/>
    <col min="3771" max="3771" width="10.453125" style="16" customWidth="1"/>
    <col min="3772" max="3773" width="9.1796875" style="16"/>
    <col min="3774" max="3774" width="10.26953125" style="16" customWidth="1"/>
    <col min="3775" max="3776" width="9.1796875" style="16"/>
    <col min="3777" max="3777" width="11.26953125" style="16" customWidth="1"/>
    <col min="3778" max="3778" width="9.1796875" style="16"/>
    <col min="3779" max="3779" width="10.453125" style="16" customWidth="1"/>
    <col min="3780" max="3780" width="12.26953125" style="16" customWidth="1"/>
    <col min="3781" max="3801" width="9.1796875" style="16"/>
    <col min="3802" max="3802" width="11.81640625" style="16" customWidth="1"/>
    <col min="3803" max="3803" width="13" style="16" customWidth="1"/>
    <col min="3804" max="3804" width="12.81640625" style="16" customWidth="1"/>
    <col min="3805" max="3807" width="9.1796875" style="16"/>
    <col min="3808" max="3813" width="0" style="16" hidden="1" customWidth="1"/>
    <col min="3814" max="3814" width="9.1796875" style="16"/>
    <col min="3815" max="3835" width="0" style="16" hidden="1" customWidth="1"/>
    <col min="3836" max="4020" width="9.1796875" style="16"/>
    <col min="4021" max="4021" width="14.81640625" style="16" customWidth="1"/>
    <col min="4022" max="4025" width="9.1796875" style="16"/>
    <col min="4026" max="4026" width="11.26953125" style="16" bestFit="1" customWidth="1"/>
    <col min="4027" max="4027" width="10.453125" style="16" customWidth="1"/>
    <col min="4028" max="4029" width="9.1796875" style="16"/>
    <col min="4030" max="4030" width="10.26953125" style="16" customWidth="1"/>
    <col min="4031" max="4032" width="9.1796875" style="16"/>
    <col min="4033" max="4033" width="11.26953125" style="16" customWidth="1"/>
    <col min="4034" max="4034" width="9.1796875" style="16"/>
    <col min="4035" max="4035" width="10.453125" style="16" customWidth="1"/>
    <col min="4036" max="4036" width="12.26953125" style="16" customWidth="1"/>
    <col min="4037" max="4057" width="9.1796875" style="16"/>
    <col min="4058" max="4058" width="11.81640625" style="16" customWidth="1"/>
    <col min="4059" max="4059" width="13" style="16" customWidth="1"/>
    <col min="4060" max="4060" width="12.81640625" style="16" customWidth="1"/>
    <col min="4061" max="4063" width="9.1796875" style="16"/>
    <col min="4064" max="4069" width="0" style="16" hidden="1" customWidth="1"/>
    <col min="4070" max="4070" width="9.1796875" style="16"/>
    <col min="4071" max="4091" width="0" style="16" hidden="1" customWidth="1"/>
    <col min="4092" max="4276" width="9.1796875" style="16"/>
    <col min="4277" max="4277" width="14.81640625" style="16" customWidth="1"/>
    <col min="4278" max="4281" width="9.1796875" style="16"/>
    <col min="4282" max="4282" width="11.26953125" style="16" bestFit="1" customWidth="1"/>
    <col min="4283" max="4283" width="10.453125" style="16" customWidth="1"/>
    <col min="4284" max="4285" width="9.1796875" style="16"/>
    <col min="4286" max="4286" width="10.26953125" style="16" customWidth="1"/>
    <col min="4287" max="4288" width="9.1796875" style="16"/>
    <col min="4289" max="4289" width="11.26953125" style="16" customWidth="1"/>
    <col min="4290" max="4290" width="9.1796875" style="16"/>
    <col min="4291" max="4291" width="10.453125" style="16" customWidth="1"/>
    <col min="4292" max="4292" width="12.26953125" style="16" customWidth="1"/>
    <col min="4293" max="4313" width="9.1796875" style="16"/>
    <col min="4314" max="4314" width="11.81640625" style="16" customWidth="1"/>
    <col min="4315" max="4315" width="13" style="16" customWidth="1"/>
    <col min="4316" max="4316" width="12.81640625" style="16" customWidth="1"/>
    <col min="4317" max="4319" width="9.1796875" style="16"/>
    <col min="4320" max="4325" width="0" style="16" hidden="1" customWidth="1"/>
    <col min="4326" max="4326" width="9.1796875" style="16"/>
    <col min="4327" max="4347" width="0" style="16" hidden="1" customWidth="1"/>
    <col min="4348" max="4532" width="9.1796875" style="16"/>
    <col min="4533" max="4533" width="14.81640625" style="16" customWidth="1"/>
    <col min="4534" max="4537" width="9.1796875" style="16"/>
    <col min="4538" max="4538" width="11.26953125" style="16" bestFit="1" customWidth="1"/>
    <col min="4539" max="4539" width="10.453125" style="16" customWidth="1"/>
    <col min="4540" max="4541" width="9.1796875" style="16"/>
    <col min="4542" max="4542" width="10.26953125" style="16" customWidth="1"/>
    <col min="4543" max="4544" width="9.1796875" style="16"/>
    <col min="4545" max="4545" width="11.26953125" style="16" customWidth="1"/>
    <col min="4546" max="4546" width="9.1796875" style="16"/>
    <col min="4547" max="4547" width="10.453125" style="16" customWidth="1"/>
    <col min="4548" max="4548" width="12.26953125" style="16" customWidth="1"/>
    <col min="4549" max="4569" width="9.1796875" style="16"/>
    <col min="4570" max="4570" width="11.81640625" style="16" customWidth="1"/>
    <col min="4571" max="4571" width="13" style="16" customWidth="1"/>
    <col min="4572" max="4572" width="12.81640625" style="16" customWidth="1"/>
    <col min="4573" max="4575" width="9.1796875" style="16"/>
    <col min="4576" max="4581" width="0" style="16" hidden="1" customWidth="1"/>
    <col min="4582" max="4582" width="9.1796875" style="16"/>
    <col min="4583" max="4603" width="0" style="16" hidden="1" customWidth="1"/>
    <col min="4604" max="4788" width="9.1796875" style="16"/>
    <col min="4789" max="4789" width="14.81640625" style="16" customWidth="1"/>
    <col min="4790" max="4793" width="9.1796875" style="16"/>
    <col min="4794" max="4794" width="11.26953125" style="16" bestFit="1" customWidth="1"/>
    <col min="4795" max="4795" width="10.453125" style="16" customWidth="1"/>
    <col min="4796" max="4797" width="9.1796875" style="16"/>
    <col min="4798" max="4798" width="10.26953125" style="16" customWidth="1"/>
    <col min="4799" max="4800" width="9.1796875" style="16"/>
    <col min="4801" max="4801" width="11.26953125" style="16" customWidth="1"/>
    <col min="4802" max="4802" width="9.1796875" style="16"/>
    <col min="4803" max="4803" width="10.453125" style="16" customWidth="1"/>
    <col min="4804" max="4804" width="12.26953125" style="16" customWidth="1"/>
    <col min="4805" max="4825" width="9.1796875" style="16"/>
    <col min="4826" max="4826" width="11.81640625" style="16" customWidth="1"/>
    <col min="4827" max="4827" width="13" style="16" customWidth="1"/>
    <col min="4828" max="4828" width="12.81640625" style="16" customWidth="1"/>
    <col min="4829" max="4831" width="9.1796875" style="16"/>
    <col min="4832" max="4837" width="0" style="16" hidden="1" customWidth="1"/>
    <col min="4838" max="4838" width="9.1796875" style="16"/>
    <col min="4839" max="4859" width="0" style="16" hidden="1" customWidth="1"/>
    <col min="4860" max="5044" width="9.1796875" style="16"/>
    <col min="5045" max="5045" width="14.81640625" style="16" customWidth="1"/>
    <col min="5046" max="5049" width="9.1796875" style="16"/>
    <col min="5050" max="5050" width="11.26953125" style="16" bestFit="1" customWidth="1"/>
    <col min="5051" max="5051" width="10.453125" style="16" customWidth="1"/>
    <col min="5052" max="5053" width="9.1796875" style="16"/>
    <col min="5054" max="5054" width="10.26953125" style="16" customWidth="1"/>
    <col min="5055" max="5056" width="9.1796875" style="16"/>
    <col min="5057" max="5057" width="11.26953125" style="16" customWidth="1"/>
    <col min="5058" max="5058" width="9.1796875" style="16"/>
    <col min="5059" max="5059" width="10.453125" style="16" customWidth="1"/>
    <col min="5060" max="5060" width="12.26953125" style="16" customWidth="1"/>
    <col min="5061" max="5081" width="9.1796875" style="16"/>
    <col min="5082" max="5082" width="11.81640625" style="16" customWidth="1"/>
    <col min="5083" max="5083" width="13" style="16" customWidth="1"/>
    <col min="5084" max="5084" width="12.81640625" style="16" customWidth="1"/>
    <col min="5085" max="5087" width="9.1796875" style="16"/>
    <col min="5088" max="5093" width="0" style="16" hidden="1" customWidth="1"/>
    <col min="5094" max="5094" width="9.1796875" style="16"/>
    <col min="5095" max="5115" width="0" style="16" hidden="1" customWidth="1"/>
    <col min="5116" max="5300" width="9.1796875" style="16"/>
    <col min="5301" max="5301" width="14.81640625" style="16" customWidth="1"/>
    <col min="5302" max="5305" width="9.1796875" style="16"/>
    <col min="5306" max="5306" width="11.26953125" style="16" bestFit="1" customWidth="1"/>
    <col min="5307" max="5307" width="10.453125" style="16" customWidth="1"/>
    <col min="5308" max="5309" width="9.1796875" style="16"/>
    <col min="5310" max="5310" width="10.26953125" style="16" customWidth="1"/>
    <col min="5311" max="5312" width="9.1796875" style="16"/>
    <col min="5313" max="5313" width="11.26953125" style="16" customWidth="1"/>
    <col min="5314" max="5314" width="9.1796875" style="16"/>
    <col min="5315" max="5315" width="10.453125" style="16" customWidth="1"/>
    <col min="5316" max="5316" width="12.26953125" style="16" customWidth="1"/>
    <col min="5317" max="5337" width="9.1796875" style="16"/>
    <col min="5338" max="5338" width="11.81640625" style="16" customWidth="1"/>
    <col min="5339" max="5339" width="13" style="16" customWidth="1"/>
    <col min="5340" max="5340" width="12.81640625" style="16" customWidth="1"/>
    <col min="5341" max="5343" width="9.1796875" style="16"/>
    <col min="5344" max="5349" width="0" style="16" hidden="1" customWidth="1"/>
    <col min="5350" max="5350" width="9.1796875" style="16"/>
    <col min="5351" max="5371" width="0" style="16" hidden="1" customWidth="1"/>
    <col min="5372" max="5556" width="9.1796875" style="16"/>
    <col min="5557" max="5557" width="14.81640625" style="16" customWidth="1"/>
    <col min="5558" max="5561" width="9.1796875" style="16"/>
    <col min="5562" max="5562" width="11.26953125" style="16" bestFit="1" customWidth="1"/>
    <col min="5563" max="5563" width="10.453125" style="16" customWidth="1"/>
    <col min="5564" max="5565" width="9.1796875" style="16"/>
    <col min="5566" max="5566" width="10.26953125" style="16" customWidth="1"/>
    <col min="5567" max="5568" width="9.1796875" style="16"/>
    <col min="5569" max="5569" width="11.26953125" style="16" customWidth="1"/>
    <col min="5570" max="5570" width="9.1796875" style="16"/>
    <col min="5571" max="5571" width="10.453125" style="16" customWidth="1"/>
    <col min="5572" max="5572" width="12.26953125" style="16" customWidth="1"/>
    <col min="5573" max="5593" width="9.1796875" style="16"/>
    <col min="5594" max="5594" width="11.81640625" style="16" customWidth="1"/>
    <col min="5595" max="5595" width="13" style="16" customWidth="1"/>
    <col min="5596" max="5596" width="12.81640625" style="16" customWidth="1"/>
    <col min="5597" max="5599" width="9.1796875" style="16"/>
    <col min="5600" max="5605" width="0" style="16" hidden="1" customWidth="1"/>
    <col min="5606" max="5606" width="9.1796875" style="16"/>
    <col min="5607" max="5627" width="0" style="16" hidden="1" customWidth="1"/>
    <col min="5628" max="5812" width="9.1796875" style="16"/>
    <col min="5813" max="5813" width="14.81640625" style="16" customWidth="1"/>
    <col min="5814" max="5817" width="9.1796875" style="16"/>
    <col min="5818" max="5818" width="11.26953125" style="16" bestFit="1" customWidth="1"/>
    <col min="5819" max="5819" width="10.453125" style="16" customWidth="1"/>
    <col min="5820" max="5821" width="9.1796875" style="16"/>
    <col min="5822" max="5822" width="10.26953125" style="16" customWidth="1"/>
    <col min="5823" max="5824" width="9.1796875" style="16"/>
    <col min="5825" max="5825" width="11.26953125" style="16" customWidth="1"/>
    <col min="5826" max="5826" width="9.1796875" style="16"/>
    <col min="5827" max="5827" width="10.453125" style="16" customWidth="1"/>
    <col min="5828" max="5828" width="12.26953125" style="16" customWidth="1"/>
    <col min="5829" max="5849" width="9.1796875" style="16"/>
    <col min="5850" max="5850" width="11.81640625" style="16" customWidth="1"/>
    <col min="5851" max="5851" width="13" style="16" customWidth="1"/>
    <col min="5852" max="5852" width="12.81640625" style="16" customWidth="1"/>
    <col min="5853" max="5855" width="9.1796875" style="16"/>
    <col min="5856" max="5861" width="0" style="16" hidden="1" customWidth="1"/>
    <col min="5862" max="5862" width="9.1796875" style="16"/>
    <col min="5863" max="5883" width="0" style="16" hidden="1" customWidth="1"/>
    <col min="5884" max="6068" width="9.1796875" style="16"/>
    <col min="6069" max="6069" width="14.81640625" style="16" customWidth="1"/>
    <col min="6070" max="6073" width="9.1796875" style="16"/>
    <col min="6074" max="6074" width="11.26953125" style="16" bestFit="1" customWidth="1"/>
    <col min="6075" max="6075" width="10.453125" style="16" customWidth="1"/>
    <col min="6076" max="6077" width="9.1796875" style="16"/>
    <col min="6078" max="6078" width="10.26953125" style="16" customWidth="1"/>
    <col min="6079" max="6080" width="9.1796875" style="16"/>
    <col min="6081" max="6081" width="11.26953125" style="16" customWidth="1"/>
    <col min="6082" max="6082" width="9.1796875" style="16"/>
    <col min="6083" max="6083" width="10.453125" style="16" customWidth="1"/>
    <col min="6084" max="6084" width="12.26953125" style="16" customWidth="1"/>
    <col min="6085" max="6105" width="9.1796875" style="16"/>
    <col min="6106" max="6106" width="11.81640625" style="16" customWidth="1"/>
    <col min="6107" max="6107" width="13" style="16" customWidth="1"/>
    <col min="6108" max="6108" width="12.81640625" style="16" customWidth="1"/>
    <col min="6109" max="6111" width="9.1796875" style="16"/>
    <col min="6112" max="6117" width="0" style="16" hidden="1" customWidth="1"/>
    <col min="6118" max="6118" width="9.1796875" style="16"/>
    <col min="6119" max="6139" width="0" style="16" hidden="1" customWidth="1"/>
    <col min="6140" max="6324" width="9.1796875" style="16"/>
    <col min="6325" max="6325" width="14.81640625" style="16" customWidth="1"/>
    <col min="6326" max="6329" width="9.1796875" style="16"/>
    <col min="6330" max="6330" width="11.26953125" style="16" bestFit="1" customWidth="1"/>
    <col min="6331" max="6331" width="10.453125" style="16" customWidth="1"/>
    <col min="6332" max="6333" width="9.1796875" style="16"/>
    <col min="6334" max="6334" width="10.26953125" style="16" customWidth="1"/>
    <col min="6335" max="6336" width="9.1796875" style="16"/>
    <col min="6337" max="6337" width="11.26953125" style="16" customWidth="1"/>
    <col min="6338" max="6338" width="9.1796875" style="16"/>
    <col min="6339" max="6339" width="10.453125" style="16" customWidth="1"/>
    <col min="6340" max="6340" width="12.26953125" style="16" customWidth="1"/>
    <col min="6341" max="6361" width="9.1796875" style="16"/>
    <col min="6362" max="6362" width="11.81640625" style="16" customWidth="1"/>
    <col min="6363" max="6363" width="13" style="16" customWidth="1"/>
    <col min="6364" max="6364" width="12.81640625" style="16" customWidth="1"/>
    <col min="6365" max="6367" width="9.1796875" style="16"/>
    <col min="6368" max="6373" width="0" style="16" hidden="1" customWidth="1"/>
    <col min="6374" max="6374" width="9.1796875" style="16"/>
    <col min="6375" max="6395" width="0" style="16" hidden="1" customWidth="1"/>
    <col min="6396" max="6580" width="9.1796875" style="16"/>
    <col min="6581" max="6581" width="14.81640625" style="16" customWidth="1"/>
    <col min="6582" max="6585" width="9.1796875" style="16"/>
    <col min="6586" max="6586" width="11.26953125" style="16" bestFit="1" customWidth="1"/>
    <col min="6587" max="6587" width="10.453125" style="16" customWidth="1"/>
    <col min="6588" max="6589" width="9.1796875" style="16"/>
    <col min="6590" max="6590" width="10.26953125" style="16" customWidth="1"/>
    <col min="6591" max="6592" width="9.1796875" style="16"/>
    <col min="6593" max="6593" width="11.26953125" style="16" customWidth="1"/>
    <col min="6594" max="6594" width="9.1796875" style="16"/>
    <col min="6595" max="6595" width="10.453125" style="16" customWidth="1"/>
    <col min="6596" max="6596" width="12.26953125" style="16" customWidth="1"/>
    <col min="6597" max="6617" width="9.1796875" style="16"/>
    <col min="6618" max="6618" width="11.81640625" style="16" customWidth="1"/>
    <col min="6619" max="6619" width="13" style="16" customWidth="1"/>
    <col min="6620" max="6620" width="12.81640625" style="16" customWidth="1"/>
    <col min="6621" max="6623" width="9.1796875" style="16"/>
    <col min="6624" max="6629" width="0" style="16" hidden="1" customWidth="1"/>
    <col min="6630" max="6630" width="9.1796875" style="16"/>
    <col min="6631" max="6651" width="0" style="16" hidden="1" customWidth="1"/>
    <col min="6652" max="6836" width="9.1796875" style="16"/>
    <col min="6837" max="6837" width="14.81640625" style="16" customWidth="1"/>
    <col min="6838" max="6841" width="9.1796875" style="16"/>
    <col min="6842" max="6842" width="11.26953125" style="16" bestFit="1" customWidth="1"/>
    <col min="6843" max="6843" width="10.453125" style="16" customWidth="1"/>
    <col min="6844" max="6845" width="9.1796875" style="16"/>
    <col min="6846" max="6846" width="10.26953125" style="16" customWidth="1"/>
    <col min="6847" max="6848" width="9.1796875" style="16"/>
    <col min="6849" max="6849" width="11.26953125" style="16" customWidth="1"/>
    <col min="6850" max="6850" width="9.1796875" style="16"/>
    <col min="6851" max="6851" width="10.453125" style="16" customWidth="1"/>
    <col min="6852" max="6852" width="12.26953125" style="16" customWidth="1"/>
    <col min="6853" max="6873" width="9.1796875" style="16"/>
    <col min="6874" max="6874" width="11.81640625" style="16" customWidth="1"/>
    <col min="6875" max="6875" width="13" style="16" customWidth="1"/>
    <col min="6876" max="6876" width="12.81640625" style="16" customWidth="1"/>
    <col min="6877" max="6879" width="9.1796875" style="16"/>
    <col min="6880" max="6885" width="0" style="16" hidden="1" customWidth="1"/>
    <col min="6886" max="6886" width="9.1796875" style="16"/>
    <col min="6887" max="6907" width="0" style="16" hidden="1" customWidth="1"/>
    <col min="6908" max="7092" width="9.1796875" style="16"/>
    <col min="7093" max="7093" width="14.81640625" style="16" customWidth="1"/>
    <col min="7094" max="7097" width="9.1796875" style="16"/>
    <col min="7098" max="7098" width="11.26953125" style="16" bestFit="1" customWidth="1"/>
    <col min="7099" max="7099" width="10.453125" style="16" customWidth="1"/>
    <col min="7100" max="7101" width="9.1796875" style="16"/>
    <col min="7102" max="7102" width="10.26953125" style="16" customWidth="1"/>
    <col min="7103" max="7104" width="9.1796875" style="16"/>
    <col min="7105" max="7105" width="11.26953125" style="16" customWidth="1"/>
    <col min="7106" max="7106" width="9.1796875" style="16"/>
    <col min="7107" max="7107" width="10.453125" style="16" customWidth="1"/>
    <col min="7108" max="7108" width="12.26953125" style="16" customWidth="1"/>
    <col min="7109" max="7129" width="9.1796875" style="16"/>
    <col min="7130" max="7130" width="11.81640625" style="16" customWidth="1"/>
    <col min="7131" max="7131" width="13" style="16" customWidth="1"/>
    <col min="7132" max="7132" width="12.81640625" style="16" customWidth="1"/>
    <col min="7133" max="7135" width="9.1796875" style="16"/>
    <col min="7136" max="7141" width="0" style="16" hidden="1" customWidth="1"/>
    <col min="7142" max="7142" width="9.1796875" style="16"/>
    <col min="7143" max="7163" width="0" style="16" hidden="1" customWidth="1"/>
    <col min="7164" max="7348" width="9.1796875" style="16"/>
    <col min="7349" max="7349" width="14.81640625" style="16" customWidth="1"/>
    <col min="7350" max="7353" width="9.1796875" style="16"/>
    <col min="7354" max="7354" width="11.26953125" style="16" bestFit="1" customWidth="1"/>
    <col min="7355" max="7355" width="10.453125" style="16" customWidth="1"/>
    <col min="7356" max="7357" width="9.1796875" style="16"/>
    <col min="7358" max="7358" width="10.26953125" style="16" customWidth="1"/>
    <col min="7359" max="7360" width="9.1796875" style="16"/>
    <col min="7361" max="7361" width="11.26953125" style="16" customWidth="1"/>
    <col min="7362" max="7362" width="9.1796875" style="16"/>
    <col min="7363" max="7363" width="10.453125" style="16" customWidth="1"/>
    <col min="7364" max="7364" width="12.26953125" style="16" customWidth="1"/>
    <col min="7365" max="7385" width="9.1796875" style="16"/>
    <col min="7386" max="7386" width="11.81640625" style="16" customWidth="1"/>
    <col min="7387" max="7387" width="13" style="16" customWidth="1"/>
    <col min="7388" max="7388" width="12.81640625" style="16" customWidth="1"/>
    <col min="7389" max="7391" width="9.1796875" style="16"/>
    <col min="7392" max="7397" width="0" style="16" hidden="1" customWidth="1"/>
    <col min="7398" max="7398" width="9.1796875" style="16"/>
    <col min="7399" max="7419" width="0" style="16" hidden="1" customWidth="1"/>
    <col min="7420" max="7604" width="9.1796875" style="16"/>
    <col min="7605" max="7605" width="14.81640625" style="16" customWidth="1"/>
    <col min="7606" max="7609" width="9.1796875" style="16"/>
    <col min="7610" max="7610" width="11.26953125" style="16" bestFit="1" customWidth="1"/>
    <col min="7611" max="7611" width="10.453125" style="16" customWidth="1"/>
    <col min="7612" max="7613" width="9.1796875" style="16"/>
    <col min="7614" max="7614" width="10.26953125" style="16" customWidth="1"/>
    <col min="7615" max="7616" width="9.1796875" style="16"/>
    <col min="7617" max="7617" width="11.26953125" style="16" customWidth="1"/>
    <col min="7618" max="7618" width="9.1796875" style="16"/>
    <col min="7619" max="7619" width="10.453125" style="16" customWidth="1"/>
    <col min="7620" max="7620" width="12.26953125" style="16" customWidth="1"/>
    <col min="7621" max="7641" width="9.1796875" style="16"/>
    <col min="7642" max="7642" width="11.81640625" style="16" customWidth="1"/>
    <col min="7643" max="7643" width="13" style="16" customWidth="1"/>
    <col min="7644" max="7644" width="12.81640625" style="16" customWidth="1"/>
    <col min="7645" max="7647" width="9.1796875" style="16"/>
    <col min="7648" max="7653" width="0" style="16" hidden="1" customWidth="1"/>
    <col min="7654" max="7654" width="9.1796875" style="16"/>
    <col min="7655" max="7675" width="0" style="16" hidden="1" customWidth="1"/>
    <col min="7676" max="7860" width="9.1796875" style="16"/>
    <col min="7861" max="7861" width="14.81640625" style="16" customWidth="1"/>
    <col min="7862" max="7865" width="9.1796875" style="16"/>
    <col min="7866" max="7866" width="11.26953125" style="16" bestFit="1" customWidth="1"/>
    <col min="7867" max="7867" width="10.453125" style="16" customWidth="1"/>
    <col min="7868" max="7869" width="9.1796875" style="16"/>
    <col min="7870" max="7870" width="10.26953125" style="16" customWidth="1"/>
    <col min="7871" max="7872" width="9.1796875" style="16"/>
    <col min="7873" max="7873" width="11.26953125" style="16" customWidth="1"/>
    <col min="7874" max="7874" width="9.1796875" style="16"/>
    <col min="7875" max="7875" width="10.453125" style="16" customWidth="1"/>
    <col min="7876" max="7876" width="12.26953125" style="16" customWidth="1"/>
    <col min="7877" max="7897" width="9.1796875" style="16"/>
    <col min="7898" max="7898" width="11.81640625" style="16" customWidth="1"/>
    <col min="7899" max="7899" width="13" style="16" customWidth="1"/>
    <col min="7900" max="7900" width="12.81640625" style="16" customWidth="1"/>
    <col min="7901" max="7903" width="9.1796875" style="16"/>
    <col min="7904" max="7909" width="0" style="16" hidden="1" customWidth="1"/>
    <col min="7910" max="7910" width="9.1796875" style="16"/>
    <col min="7911" max="7931" width="0" style="16" hidden="1" customWidth="1"/>
    <col min="7932" max="8116" width="9.1796875" style="16"/>
    <col min="8117" max="8117" width="14.81640625" style="16" customWidth="1"/>
    <col min="8118" max="8121" width="9.1796875" style="16"/>
    <col min="8122" max="8122" width="11.26953125" style="16" bestFit="1" customWidth="1"/>
    <col min="8123" max="8123" width="10.453125" style="16" customWidth="1"/>
    <col min="8124" max="8125" width="9.1796875" style="16"/>
    <col min="8126" max="8126" width="10.26953125" style="16" customWidth="1"/>
    <col min="8127" max="8128" width="9.1796875" style="16"/>
    <col min="8129" max="8129" width="11.26953125" style="16" customWidth="1"/>
    <col min="8130" max="8130" width="9.1796875" style="16"/>
    <col min="8131" max="8131" width="10.453125" style="16" customWidth="1"/>
    <col min="8132" max="8132" width="12.26953125" style="16" customWidth="1"/>
    <col min="8133" max="8153" width="9.1796875" style="16"/>
    <col min="8154" max="8154" width="11.81640625" style="16" customWidth="1"/>
    <col min="8155" max="8155" width="13" style="16" customWidth="1"/>
    <col min="8156" max="8156" width="12.81640625" style="16" customWidth="1"/>
    <col min="8157" max="8159" width="9.1796875" style="16"/>
    <col min="8160" max="8165" width="0" style="16" hidden="1" customWidth="1"/>
    <col min="8166" max="8166" width="9.1796875" style="16"/>
    <col min="8167" max="8187" width="0" style="16" hidden="1" customWidth="1"/>
    <col min="8188" max="8372" width="9.1796875" style="16"/>
    <col min="8373" max="8373" width="14.81640625" style="16" customWidth="1"/>
    <col min="8374" max="8377" width="9.1796875" style="16"/>
    <col min="8378" max="8378" width="11.26953125" style="16" bestFit="1" customWidth="1"/>
    <col min="8379" max="8379" width="10.453125" style="16" customWidth="1"/>
    <col min="8380" max="8381" width="9.1796875" style="16"/>
    <col min="8382" max="8382" width="10.26953125" style="16" customWidth="1"/>
    <col min="8383" max="8384" width="9.1796875" style="16"/>
    <col min="8385" max="8385" width="11.26953125" style="16" customWidth="1"/>
    <col min="8386" max="8386" width="9.1796875" style="16"/>
    <col min="8387" max="8387" width="10.453125" style="16" customWidth="1"/>
    <col min="8388" max="8388" width="12.26953125" style="16" customWidth="1"/>
    <col min="8389" max="8409" width="9.1796875" style="16"/>
    <col min="8410" max="8410" width="11.81640625" style="16" customWidth="1"/>
    <col min="8411" max="8411" width="13" style="16" customWidth="1"/>
    <col min="8412" max="8412" width="12.81640625" style="16" customWidth="1"/>
    <col min="8413" max="8415" width="9.1796875" style="16"/>
    <col min="8416" max="8421" width="0" style="16" hidden="1" customWidth="1"/>
    <col min="8422" max="8422" width="9.1796875" style="16"/>
    <col min="8423" max="8443" width="0" style="16" hidden="1" customWidth="1"/>
    <col min="8444" max="8628" width="9.1796875" style="16"/>
    <col min="8629" max="8629" width="14.81640625" style="16" customWidth="1"/>
    <col min="8630" max="8633" width="9.1796875" style="16"/>
    <col min="8634" max="8634" width="11.26953125" style="16" bestFit="1" customWidth="1"/>
    <col min="8635" max="8635" width="10.453125" style="16" customWidth="1"/>
    <col min="8636" max="8637" width="9.1796875" style="16"/>
    <col min="8638" max="8638" width="10.26953125" style="16" customWidth="1"/>
    <col min="8639" max="8640" width="9.1796875" style="16"/>
    <col min="8641" max="8641" width="11.26953125" style="16" customWidth="1"/>
    <col min="8642" max="8642" width="9.1796875" style="16"/>
    <col min="8643" max="8643" width="10.453125" style="16" customWidth="1"/>
    <col min="8644" max="8644" width="12.26953125" style="16" customWidth="1"/>
    <col min="8645" max="8665" width="9.1796875" style="16"/>
    <col min="8666" max="8666" width="11.81640625" style="16" customWidth="1"/>
    <col min="8667" max="8667" width="13" style="16" customWidth="1"/>
    <col min="8668" max="8668" width="12.81640625" style="16" customWidth="1"/>
    <col min="8669" max="8671" width="9.1796875" style="16"/>
    <col min="8672" max="8677" width="0" style="16" hidden="1" customWidth="1"/>
    <col min="8678" max="8678" width="9.1796875" style="16"/>
    <col min="8679" max="8699" width="0" style="16" hidden="1" customWidth="1"/>
    <col min="8700" max="8884" width="9.1796875" style="16"/>
    <col min="8885" max="8885" width="14.81640625" style="16" customWidth="1"/>
    <col min="8886" max="8889" width="9.1796875" style="16"/>
    <col min="8890" max="8890" width="11.26953125" style="16" bestFit="1" customWidth="1"/>
    <col min="8891" max="8891" width="10.453125" style="16" customWidth="1"/>
    <col min="8892" max="8893" width="9.1796875" style="16"/>
    <col min="8894" max="8894" width="10.26953125" style="16" customWidth="1"/>
    <col min="8895" max="8896" width="9.1796875" style="16"/>
    <col min="8897" max="8897" width="11.26953125" style="16" customWidth="1"/>
    <col min="8898" max="8898" width="9.1796875" style="16"/>
    <col min="8899" max="8899" width="10.453125" style="16" customWidth="1"/>
    <col min="8900" max="8900" width="12.26953125" style="16" customWidth="1"/>
    <col min="8901" max="8921" width="9.1796875" style="16"/>
    <col min="8922" max="8922" width="11.81640625" style="16" customWidth="1"/>
    <col min="8923" max="8923" width="13" style="16" customWidth="1"/>
    <col min="8924" max="8924" width="12.81640625" style="16" customWidth="1"/>
    <col min="8925" max="8927" width="9.1796875" style="16"/>
    <col min="8928" max="8933" width="0" style="16" hidden="1" customWidth="1"/>
    <col min="8934" max="8934" width="9.1796875" style="16"/>
    <col min="8935" max="8955" width="0" style="16" hidden="1" customWidth="1"/>
    <col min="8956" max="9140" width="9.1796875" style="16"/>
    <col min="9141" max="9141" width="14.81640625" style="16" customWidth="1"/>
    <col min="9142" max="9145" width="9.1796875" style="16"/>
    <col min="9146" max="9146" width="11.26953125" style="16" bestFit="1" customWidth="1"/>
    <col min="9147" max="9147" width="10.453125" style="16" customWidth="1"/>
    <col min="9148" max="9149" width="9.1796875" style="16"/>
    <col min="9150" max="9150" width="10.26953125" style="16" customWidth="1"/>
    <col min="9151" max="9152" width="9.1796875" style="16"/>
    <col min="9153" max="9153" width="11.26953125" style="16" customWidth="1"/>
    <col min="9154" max="9154" width="9.1796875" style="16"/>
    <col min="9155" max="9155" width="10.453125" style="16" customWidth="1"/>
    <col min="9156" max="9156" width="12.26953125" style="16" customWidth="1"/>
    <col min="9157" max="9177" width="9.1796875" style="16"/>
    <col min="9178" max="9178" width="11.81640625" style="16" customWidth="1"/>
    <col min="9179" max="9179" width="13" style="16" customWidth="1"/>
    <col min="9180" max="9180" width="12.81640625" style="16" customWidth="1"/>
    <col min="9181" max="9183" width="9.1796875" style="16"/>
    <col min="9184" max="9189" width="0" style="16" hidden="1" customWidth="1"/>
    <col min="9190" max="9190" width="9.1796875" style="16"/>
    <col min="9191" max="9211" width="0" style="16" hidden="1" customWidth="1"/>
    <col min="9212" max="9396" width="9.1796875" style="16"/>
    <col min="9397" max="9397" width="14.81640625" style="16" customWidth="1"/>
    <col min="9398" max="9401" width="9.1796875" style="16"/>
    <col min="9402" max="9402" width="11.26953125" style="16" bestFit="1" customWidth="1"/>
    <col min="9403" max="9403" width="10.453125" style="16" customWidth="1"/>
    <col min="9404" max="9405" width="9.1796875" style="16"/>
    <col min="9406" max="9406" width="10.26953125" style="16" customWidth="1"/>
    <col min="9407" max="9408" width="9.1796875" style="16"/>
    <col min="9409" max="9409" width="11.26953125" style="16" customWidth="1"/>
    <col min="9410" max="9410" width="9.1796875" style="16"/>
    <col min="9411" max="9411" width="10.453125" style="16" customWidth="1"/>
    <col min="9412" max="9412" width="12.26953125" style="16" customWidth="1"/>
    <col min="9413" max="9433" width="9.1796875" style="16"/>
    <col min="9434" max="9434" width="11.81640625" style="16" customWidth="1"/>
    <col min="9435" max="9435" width="13" style="16" customWidth="1"/>
    <col min="9436" max="9436" width="12.81640625" style="16" customWidth="1"/>
    <col min="9437" max="9439" width="9.1796875" style="16"/>
    <col min="9440" max="9445" width="0" style="16" hidden="1" customWidth="1"/>
    <col min="9446" max="9446" width="9.1796875" style="16"/>
    <col min="9447" max="9467" width="0" style="16" hidden="1" customWidth="1"/>
    <col min="9468" max="9652" width="9.1796875" style="16"/>
    <col min="9653" max="9653" width="14.81640625" style="16" customWidth="1"/>
    <col min="9654" max="9657" width="9.1796875" style="16"/>
    <col min="9658" max="9658" width="11.26953125" style="16" bestFit="1" customWidth="1"/>
    <col min="9659" max="9659" width="10.453125" style="16" customWidth="1"/>
    <col min="9660" max="9661" width="9.1796875" style="16"/>
    <col min="9662" max="9662" width="10.26953125" style="16" customWidth="1"/>
    <col min="9663" max="9664" width="9.1796875" style="16"/>
    <col min="9665" max="9665" width="11.26953125" style="16" customWidth="1"/>
    <col min="9666" max="9666" width="9.1796875" style="16"/>
    <col min="9667" max="9667" width="10.453125" style="16" customWidth="1"/>
    <col min="9668" max="9668" width="12.26953125" style="16" customWidth="1"/>
    <col min="9669" max="9689" width="9.1796875" style="16"/>
    <col min="9690" max="9690" width="11.81640625" style="16" customWidth="1"/>
    <col min="9691" max="9691" width="13" style="16" customWidth="1"/>
    <col min="9692" max="9692" width="12.81640625" style="16" customWidth="1"/>
    <col min="9693" max="9695" width="9.1796875" style="16"/>
    <col min="9696" max="9701" width="0" style="16" hidden="1" customWidth="1"/>
    <col min="9702" max="9702" width="9.1796875" style="16"/>
    <col min="9703" max="9723" width="0" style="16" hidden="1" customWidth="1"/>
    <col min="9724" max="9908" width="9.1796875" style="16"/>
    <col min="9909" max="9909" width="14.81640625" style="16" customWidth="1"/>
    <col min="9910" max="9913" width="9.1796875" style="16"/>
    <col min="9914" max="9914" width="11.26953125" style="16" bestFit="1" customWidth="1"/>
    <col min="9915" max="9915" width="10.453125" style="16" customWidth="1"/>
    <col min="9916" max="9917" width="9.1796875" style="16"/>
    <col min="9918" max="9918" width="10.26953125" style="16" customWidth="1"/>
    <col min="9919" max="9920" width="9.1796875" style="16"/>
    <col min="9921" max="9921" width="11.26953125" style="16" customWidth="1"/>
    <col min="9922" max="9922" width="9.1796875" style="16"/>
    <col min="9923" max="9923" width="10.453125" style="16" customWidth="1"/>
    <col min="9924" max="9924" width="12.26953125" style="16" customWidth="1"/>
    <col min="9925" max="9945" width="9.1796875" style="16"/>
    <col min="9946" max="9946" width="11.81640625" style="16" customWidth="1"/>
    <col min="9947" max="9947" width="13" style="16" customWidth="1"/>
    <col min="9948" max="9948" width="12.81640625" style="16" customWidth="1"/>
    <col min="9949" max="9951" width="9.1796875" style="16"/>
    <col min="9952" max="9957" width="0" style="16" hidden="1" customWidth="1"/>
    <col min="9958" max="9958" width="9.1796875" style="16"/>
    <col min="9959" max="9979" width="0" style="16" hidden="1" customWidth="1"/>
    <col min="9980" max="10164" width="9.1796875" style="16"/>
    <col min="10165" max="10165" width="14.81640625" style="16" customWidth="1"/>
    <col min="10166" max="10169" width="9.1796875" style="16"/>
    <col min="10170" max="10170" width="11.26953125" style="16" bestFit="1" customWidth="1"/>
    <col min="10171" max="10171" width="10.453125" style="16" customWidth="1"/>
    <col min="10172" max="10173" width="9.1796875" style="16"/>
    <col min="10174" max="10174" width="10.26953125" style="16" customWidth="1"/>
    <col min="10175" max="10176" width="9.1796875" style="16"/>
    <col min="10177" max="10177" width="11.26953125" style="16" customWidth="1"/>
    <col min="10178" max="10178" width="9.1796875" style="16"/>
    <col min="10179" max="10179" width="10.453125" style="16" customWidth="1"/>
    <col min="10180" max="10180" width="12.26953125" style="16" customWidth="1"/>
    <col min="10181" max="10201" width="9.1796875" style="16"/>
    <col min="10202" max="10202" width="11.81640625" style="16" customWidth="1"/>
    <col min="10203" max="10203" width="13" style="16" customWidth="1"/>
    <col min="10204" max="10204" width="12.81640625" style="16" customWidth="1"/>
    <col min="10205" max="10207" width="9.1796875" style="16"/>
    <col min="10208" max="10213" width="0" style="16" hidden="1" customWidth="1"/>
    <col min="10214" max="10214" width="9.1796875" style="16"/>
    <col min="10215" max="10235" width="0" style="16" hidden="1" customWidth="1"/>
    <col min="10236" max="10420" width="9.1796875" style="16"/>
    <col min="10421" max="10421" width="14.81640625" style="16" customWidth="1"/>
    <col min="10422" max="10425" width="9.1796875" style="16"/>
    <col min="10426" max="10426" width="11.26953125" style="16" bestFit="1" customWidth="1"/>
    <col min="10427" max="10427" width="10.453125" style="16" customWidth="1"/>
    <col min="10428" max="10429" width="9.1796875" style="16"/>
    <col min="10430" max="10430" width="10.26953125" style="16" customWidth="1"/>
    <col min="10431" max="10432" width="9.1796875" style="16"/>
    <col min="10433" max="10433" width="11.26953125" style="16" customWidth="1"/>
    <col min="10434" max="10434" width="9.1796875" style="16"/>
    <col min="10435" max="10435" width="10.453125" style="16" customWidth="1"/>
    <col min="10436" max="10436" width="12.26953125" style="16" customWidth="1"/>
    <col min="10437" max="10457" width="9.1796875" style="16"/>
    <col min="10458" max="10458" width="11.81640625" style="16" customWidth="1"/>
    <col min="10459" max="10459" width="13" style="16" customWidth="1"/>
    <col min="10460" max="10460" width="12.81640625" style="16" customWidth="1"/>
    <col min="10461" max="10463" width="9.1796875" style="16"/>
    <col min="10464" max="10469" width="0" style="16" hidden="1" customWidth="1"/>
    <col min="10470" max="10470" width="9.1796875" style="16"/>
    <col min="10471" max="10491" width="0" style="16" hidden="1" customWidth="1"/>
    <col min="10492" max="10676" width="9.1796875" style="16"/>
    <col min="10677" max="10677" width="14.81640625" style="16" customWidth="1"/>
    <col min="10678" max="10681" width="9.1796875" style="16"/>
    <col min="10682" max="10682" width="11.26953125" style="16" bestFit="1" customWidth="1"/>
    <col min="10683" max="10683" width="10.453125" style="16" customWidth="1"/>
    <col min="10684" max="10685" width="9.1796875" style="16"/>
    <col min="10686" max="10686" width="10.26953125" style="16" customWidth="1"/>
    <col min="10687" max="10688" width="9.1796875" style="16"/>
    <col min="10689" max="10689" width="11.26953125" style="16" customWidth="1"/>
    <col min="10690" max="10690" width="9.1796875" style="16"/>
    <col min="10691" max="10691" width="10.453125" style="16" customWidth="1"/>
    <col min="10692" max="10692" width="12.26953125" style="16" customWidth="1"/>
    <col min="10693" max="10713" width="9.1796875" style="16"/>
    <col min="10714" max="10714" width="11.81640625" style="16" customWidth="1"/>
    <col min="10715" max="10715" width="13" style="16" customWidth="1"/>
    <col min="10716" max="10716" width="12.81640625" style="16" customWidth="1"/>
    <col min="10717" max="10719" width="9.1796875" style="16"/>
    <col min="10720" max="10725" width="0" style="16" hidden="1" customWidth="1"/>
    <col min="10726" max="10726" width="9.1796875" style="16"/>
    <col min="10727" max="10747" width="0" style="16" hidden="1" customWidth="1"/>
    <col min="10748" max="10932" width="9.1796875" style="16"/>
    <col min="10933" max="10933" width="14.81640625" style="16" customWidth="1"/>
    <col min="10934" max="10937" width="9.1796875" style="16"/>
    <col min="10938" max="10938" width="11.26953125" style="16" bestFit="1" customWidth="1"/>
    <col min="10939" max="10939" width="10.453125" style="16" customWidth="1"/>
    <col min="10940" max="10941" width="9.1796875" style="16"/>
    <col min="10942" max="10942" width="10.26953125" style="16" customWidth="1"/>
    <col min="10943" max="10944" width="9.1796875" style="16"/>
    <col min="10945" max="10945" width="11.26953125" style="16" customWidth="1"/>
    <col min="10946" max="10946" width="9.1796875" style="16"/>
    <col min="10947" max="10947" width="10.453125" style="16" customWidth="1"/>
    <col min="10948" max="10948" width="12.26953125" style="16" customWidth="1"/>
    <col min="10949" max="10969" width="9.1796875" style="16"/>
    <col min="10970" max="10970" width="11.81640625" style="16" customWidth="1"/>
    <col min="10971" max="10971" width="13" style="16" customWidth="1"/>
    <col min="10972" max="10972" width="12.81640625" style="16" customWidth="1"/>
    <col min="10973" max="10975" width="9.1796875" style="16"/>
    <col min="10976" max="10981" width="0" style="16" hidden="1" customWidth="1"/>
    <col min="10982" max="10982" width="9.1796875" style="16"/>
    <col min="10983" max="11003" width="0" style="16" hidden="1" customWidth="1"/>
    <col min="11004" max="11188" width="9.1796875" style="16"/>
    <col min="11189" max="11189" width="14.81640625" style="16" customWidth="1"/>
    <col min="11190" max="11193" width="9.1796875" style="16"/>
    <col min="11194" max="11194" width="11.26953125" style="16" bestFit="1" customWidth="1"/>
    <col min="11195" max="11195" width="10.453125" style="16" customWidth="1"/>
    <col min="11196" max="11197" width="9.1796875" style="16"/>
    <col min="11198" max="11198" width="10.26953125" style="16" customWidth="1"/>
    <col min="11199" max="11200" width="9.1796875" style="16"/>
    <col min="11201" max="11201" width="11.26953125" style="16" customWidth="1"/>
    <col min="11202" max="11202" width="9.1796875" style="16"/>
    <col min="11203" max="11203" width="10.453125" style="16" customWidth="1"/>
    <col min="11204" max="11204" width="12.26953125" style="16" customWidth="1"/>
    <col min="11205" max="11225" width="9.1796875" style="16"/>
    <col min="11226" max="11226" width="11.81640625" style="16" customWidth="1"/>
    <col min="11227" max="11227" width="13" style="16" customWidth="1"/>
    <col min="11228" max="11228" width="12.81640625" style="16" customWidth="1"/>
    <col min="11229" max="11231" width="9.1796875" style="16"/>
    <col min="11232" max="11237" width="0" style="16" hidden="1" customWidth="1"/>
    <col min="11238" max="11238" width="9.1796875" style="16"/>
    <col min="11239" max="11259" width="0" style="16" hidden="1" customWidth="1"/>
    <col min="11260" max="11444" width="9.1796875" style="16"/>
    <col min="11445" max="11445" width="14.81640625" style="16" customWidth="1"/>
    <col min="11446" max="11449" width="9.1796875" style="16"/>
    <col min="11450" max="11450" width="11.26953125" style="16" bestFit="1" customWidth="1"/>
    <col min="11451" max="11451" width="10.453125" style="16" customWidth="1"/>
    <col min="11452" max="11453" width="9.1796875" style="16"/>
    <col min="11454" max="11454" width="10.26953125" style="16" customWidth="1"/>
    <col min="11455" max="11456" width="9.1796875" style="16"/>
    <col min="11457" max="11457" width="11.26953125" style="16" customWidth="1"/>
    <col min="11458" max="11458" width="9.1796875" style="16"/>
    <col min="11459" max="11459" width="10.453125" style="16" customWidth="1"/>
    <col min="11460" max="11460" width="12.26953125" style="16" customWidth="1"/>
    <col min="11461" max="11481" width="9.1796875" style="16"/>
    <col min="11482" max="11482" width="11.81640625" style="16" customWidth="1"/>
    <col min="11483" max="11483" width="13" style="16" customWidth="1"/>
    <col min="11484" max="11484" width="12.81640625" style="16" customWidth="1"/>
    <col min="11485" max="11487" width="9.1796875" style="16"/>
    <col min="11488" max="11493" width="0" style="16" hidden="1" customWidth="1"/>
    <col min="11494" max="11494" width="9.1796875" style="16"/>
    <col min="11495" max="11515" width="0" style="16" hidden="1" customWidth="1"/>
    <col min="11516" max="11700" width="9.1796875" style="16"/>
    <col min="11701" max="11701" width="14.81640625" style="16" customWidth="1"/>
    <col min="11702" max="11705" width="9.1796875" style="16"/>
    <col min="11706" max="11706" width="11.26953125" style="16" bestFit="1" customWidth="1"/>
    <col min="11707" max="11707" width="10.453125" style="16" customWidth="1"/>
    <col min="11708" max="11709" width="9.1796875" style="16"/>
    <col min="11710" max="11710" width="10.26953125" style="16" customWidth="1"/>
    <col min="11711" max="11712" width="9.1796875" style="16"/>
    <col min="11713" max="11713" width="11.26953125" style="16" customWidth="1"/>
    <col min="11714" max="11714" width="9.1796875" style="16"/>
    <col min="11715" max="11715" width="10.453125" style="16" customWidth="1"/>
    <col min="11716" max="11716" width="12.26953125" style="16" customWidth="1"/>
    <col min="11717" max="11737" width="9.1796875" style="16"/>
    <col min="11738" max="11738" width="11.81640625" style="16" customWidth="1"/>
    <col min="11739" max="11739" width="13" style="16" customWidth="1"/>
    <col min="11740" max="11740" width="12.81640625" style="16" customWidth="1"/>
    <col min="11741" max="11743" width="9.1796875" style="16"/>
    <col min="11744" max="11749" width="0" style="16" hidden="1" customWidth="1"/>
    <col min="11750" max="11750" width="9.1796875" style="16"/>
    <col min="11751" max="11771" width="0" style="16" hidden="1" customWidth="1"/>
    <col min="11772" max="11956" width="9.1796875" style="16"/>
    <col min="11957" max="11957" width="14.81640625" style="16" customWidth="1"/>
    <col min="11958" max="11961" width="9.1796875" style="16"/>
    <col min="11962" max="11962" width="11.26953125" style="16" bestFit="1" customWidth="1"/>
    <col min="11963" max="11963" width="10.453125" style="16" customWidth="1"/>
    <col min="11964" max="11965" width="9.1796875" style="16"/>
    <col min="11966" max="11966" width="10.26953125" style="16" customWidth="1"/>
    <col min="11967" max="11968" width="9.1796875" style="16"/>
    <col min="11969" max="11969" width="11.26953125" style="16" customWidth="1"/>
    <col min="11970" max="11970" width="9.1796875" style="16"/>
    <col min="11971" max="11971" width="10.453125" style="16" customWidth="1"/>
    <col min="11972" max="11972" width="12.26953125" style="16" customWidth="1"/>
    <col min="11973" max="11993" width="9.1796875" style="16"/>
    <col min="11994" max="11994" width="11.81640625" style="16" customWidth="1"/>
    <col min="11995" max="11995" width="13" style="16" customWidth="1"/>
    <col min="11996" max="11996" width="12.81640625" style="16" customWidth="1"/>
    <col min="11997" max="11999" width="9.1796875" style="16"/>
    <col min="12000" max="12005" width="0" style="16" hidden="1" customWidth="1"/>
    <col min="12006" max="12006" width="9.1796875" style="16"/>
    <col min="12007" max="12027" width="0" style="16" hidden="1" customWidth="1"/>
    <col min="12028" max="12212" width="9.1796875" style="16"/>
    <col min="12213" max="12213" width="14.81640625" style="16" customWidth="1"/>
    <col min="12214" max="12217" width="9.1796875" style="16"/>
    <col min="12218" max="12218" width="11.26953125" style="16" bestFit="1" customWidth="1"/>
    <col min="12219" max="12219" width="10.453125" style="16" customWidth="1"/>
    <col min="12220" max="12221" width="9.1796875" style="16"/>
    <col min="12222" max="12222" width="10.26953125" style="16" customWidth="1"/>
    <col min="12223" max="12224" width="9.1796875" style="16"/>
    <col min="12225" max="12225" width="11.26953125" style="16" customWidth="1"/>
    <col min="12226" max="12226" width="9.1796875" style="16"/>
    <col min="12227" max="12227" width="10.453125" style="16" customWidth="1"/>
    <col min="12228" max="12228" width="12.26953125" style="16" customWidth="1"/>
    <col min="12229" max="12249" width="9.1796875" style="16"/>
    <col min="12250" max="12250" width="11.81640625" style="16" customWidth="1"/>
    <col min="12251" max="12251" width="13" style="16" customWidth="1"/>
    <col min="12252" max="12252" width="12.81640625" style="16" customWidth="1"/>
    <col min="12253" max="12255" width="9.1796875" style="16"/>
    <col min="12256" max="12261" width="0" style="16" hidden="1" customWidth="1"/>
    <col min="12262" max="12262" width="9.1796875" style="16"/>
    <col min="12263" max="12283" width="0" style="16" hidden="1" customWidth="1"/>
    <col min="12284" max="12468" width="9.1796875" style="16"/>
    <col min="12469" max="12469" width="14.81640625" style="16" customWidth="1"/>
    <col min="12470" max="12473" width="9.1796875" style="16"/>
    <col min="12474" max="12474" width="11.26953125" style="16" bestFit="1" customWidth="1"/>
    <col min="12475" max="12475" width="10.453125" style="16" customWidth="1"/>
    <col min="12476" max="12477" width="9.1796875" style="16"/>
    <col min="12478" max="12478" width="10.26953125" style="16" customWidth="1"/>
    <col min="12479" max="12480" width="9.1796875" style="16"/>
    <col min="12481" max="12481" width="11.26953125" style="16" customWidth="1"/>
    <col min="12482" max="12482" width="9.1796875" style="16"/>
    <col min="12483" max="12483" width="10.453125" style="16" customWidth="1"/>
    <col min="12484" max="12484" width="12.26953125" style="16" customWidth="1"/>
    <col min="12485" max="12505" width="9.1796875" style="16"/>
    <col min="12506" max="12506" width="11.81640625" style="16" customWidth="1"/>
    <col min="12507" max="12507" width="13" style="16" customWidth="1"/>
    <col min="12508" max="12508" width="12.81640625" style="16" customWidth="1"/>
    <col min="12509" max="12511" width="9.1796875" style="16"/>
    <col min="12512" max="12517" width="0" style="16" hidden="1" customWidth="1"/>
    <col min="12518" max="12518" width="9.1796875" style="16"/>
    <col min="12519" max="12539" width="0" style="16" hidden="1" customWidth="1"/>
    <col min="12540" max="12724" width="9.1796875" style="16"/>
    <col min="12725" max="12725" width="14.81640625" style="16" customWidth="1"/>
    <col min="12726" max="12729" width="9.1796875" style="16"/>
    <col min="12730" max="12730" width="11.26953125" style="16" bestFit="1" customWidth="1"/>
    <col min="12731" max="12731" width="10.453125" style="16" customWidth="1"/>
    <col min="12732" max="12733" width="9.1796875" style="16"/>
    <col min="12734" max="12734" width="10.26953125" style="16" customWidth="1"/>
    <col min="12735" max="12736" width="9.1796875" style="16"/>
    <col min="12737" max="12737" width="11.26953125" style="16" customWidth="1"/>
    <col min="12738" max="12738" width="9.1796875" style="16"/>
    <col min="12739" max="12739" width="10.453125" style="16" customWidth="1"/>
    <col min="12740" max="12740" width="12.26953125" style="16" customWidth="1"/>
    <col min="12741" max="12761" width="9.1796875" style="16"/>
    <col min="12762" max="12762" width="11.81640625" style="16" customWidth="1"/>
    <col min="12763" max="12763" width="13" style="16" customWidth="1"/>
    <col min="12764" max="12764" width="12.81640625" style="16" customWidth="1"/>
    <col min="12765" max="12767" width="9.1796875" style="16"/>
    <col min="12768" max="12773" width="0" style="16" hidden="1" customWidth="1"/>
    <col min="12774" max="12774" width="9.1796875" style="16"/>
    <col min="12775" max="12795" width="0" style="16" hidden="1" customWidth="1"/>
    <col min="12796" max="12980" width="9.1796875" style="16"/>
    <col min="12981" max="12981" width="14.81640625" style="16" customWidth="1"/>
    <col min="12982" max="12985" width="9.1796875" style="16"/>
    <col min="12986" max="12986" width="11.26953125" style="16" bestFit="1" customWidth="1"/>
    <col min="12987" max="12987" width="10.453125" style="16" customWidth="1"/>
    <col min="12988" max="12989" width="9.1796875" style="16"/>
    <col min="12990" max="12990" width="10.26953125" style="16" customWidth="1"/>
    <col min="12991" max="12992" width="9.1796875" style="16"/>
    <col min="12993" max="12993" width="11.26953125" style="16" customWidth="1"/>
    <col min="12994" max="12994" width="9.1796875" style="16"/>
    <col min="12995" max="12995" width="10.453125" style="16" customWidth="1"/>
    <col min="12996" max="12996" width="12.26953125" style="16" customWidth="1"/>
    <col min="12997" max="13017" width="9.1796875" style="16"/>
    <col min="13018" max="13018" width="11.81640625" style="16" customWidth="1"/>
    <col min="13019" max="13019" width="13" style="16" customWidth="1"/>
    <col min="13020" max="13020" width="12.81640625" style="16" customWidth="1"/>
    <col min="13021" max="13023" width="9.1796875" style="16"/>
    <col min="13024" max="13029" width="0" style="16" hidden="1" customWidth="1"/>
    <col min="13030" max="13030" width="9.1796875" style="16"/>
    <col min="13031" max="13051" width="0" style="16" hidden="1" customWidth="1"/>
    <col min="13052" max="13236" width="9.1796875" style="16"/>
    <col min="13237" max="13237" width="14.81640625" style="16" customWidth="1"/>
    <col min="13238" max="13241" width="9.1796875" style="16"/>
    <col min="13242" max="13242" width="11.26953125" style="16" bestFit="1" customWidth="1"/>
    <col min="13243" max="13243" width="10.453125" style="16" customWidth="1"/>
    <col min="13244" max="13245" width="9.1796875" style="16"/>
    <col min="13246" max="13246" width="10.26953125" style="16" customWidth="1"/>
    <col min="13247" max="13248" width="9.1796875" style="16"/>
    <col min="13249" max="13249" width="11.26953125" style="16" customWidth="1"/>
    <col min="13250" max="13250" width="9.1796875" style="16"/>
    <col min="13251" max="13251" width="10.453125" style="16" customWidth="1"/>
    <col min="13252" max="13252" width="12.26953125" style="16" customWidth="1"/>
    <col min="13253" max="13273" width="9.1796875" style="16"/>
    <col min="13274" max="13274" width="11.81640625" style="16" customWidth="1"/>
    <col min="13275" max="13275" width="13" style="16" customWidth="1"/>
    <col min="13276" max="13276" width="12.81640625" style="16" customWidth="1"/>
    <col min="13277" max="13279" width="9.1796875" style="16"/>
    <col min="13280" max="13285" width="0" style="16" hidden="1" customWidth="1"/>
    <col min="13286" max="13286" width="9.1796875" style="16"/>
    <col min="13287" max="13307" width="0" style="16" hidden="1" customWidth="1"/>
    <col min="13308" max="13492" width="9.1796875" style="16"/>
    <col min="13493" max="13493" width="14.81640625" style="16" customWidth="1"/>
    <col min="13494" max="13497" width="9.1796875" style="16"/>
    <col min="13498" max="13498" width="11.26953125" style="16" bestFit="1" customWidth="1"/>
    <col min="13499" max="13499" width="10.453125" style="16" customWidth="1"/>
    <col min="13500" max="13501" width="9.1796875" style="16"/>
    <col min="13502" max="13502" width="10.26953125" style="16" customWidth="1"/>
    <col min="13503" max="13504" width="9.1796875" style="16"/>
    <col min="13505" max="13505" width="11.26953125" style="16" customWidth="1"/>
    <col min="13506" max="13506" width="9.1796875" style="16"/>
    <col min="13507" max="13507" width="10.453125" style="16" customWidth="1"/>
    <col min="13508" max="13508" width="12.26953125" style="16" customWidth="1"/>
    <col min="13509" max="13529" width="9.1796875" style="16"/>
    <col min="13530" max="13530" width="11.81640625" style="16" customWidth="1"/>
    <col min="13531" max="13531" width="13" style="16" customWidth="1"/>
    <col min="13532" max="13532" width="12.81640625" style="16" customWidth="1"/>
    <col min="13533" max="13535" width="9.1796875" style="16"/>
    <col min="13536" max="13541" width="0" style="16" hidden="1" customWidth="1"/>
    <col min="13542" max="13542" width="9.1796875" style="16"/>
    <col min="13543" max="13563" width="0" style="16" hidden="1" customWidth="1"/>
    <col min="13564" max="13748" width="9.1796875" style="16"/>
    <col min="13749" max="13749" width="14.81640625" style="16" customWidth="1"/>
    <col min="13750" max="13753" width="9.1796875" style="16"/>
    <col min="13754" max="13754" width="11.26953125" style="16" bestFit="1" customWidth="1"/>
    <col min="13755" max="13755" width="10.453125" style="16" customWidth="1"/>
    <col min="13756" max="13757" width="9.1796875" style="16"/>
    <col min="13758" max="13758" width="10.26953125" style="16" customWidth="1"/>
    <col min="13759" max="13760" width="9.1796875" style="16"/>
    <col min="13761" max="13761" width="11.26953125" style="16" customWidth="1"/>
    <col min="13762" max="13762" width="9.1796875" style="16"/>
    <col min="13763" max="13763" width="10.453125" style="16" customWidth="1"/>
    <col min="13764" max="13764" width="12.26953125" style="16" customWidth="1"/>
    <col min="13765" max="13785" width="9.1796875" style="16"/>
    <col min="13786" max="13786" width="11.81640625" style="16" customWidth="1"/>
    <col min="13787" max="13787" width="13" style="16" customWidth="1"/>
    <col min="13788" max="13788" width="12.81640625" style="16" customWidth="1"/>
    <col min="13789" max="13791" width="9.1796875" style="16"/>
    <col min="13792" max="13797" width="0" style="16" hidden="1" customWidth="1"/>
    <col min="13798" max="13798" width="9.1796875" style="16"/>
    <col min="13799" max="13819" width="0" style="16" hidden="1" customWidth="1"/>
    <col min="13820" max="14004" width="9.1796875" style="16"/>
    <col min="14005" max="14005" width="14.81640625" style="16" customWidth="1"/>
    <col min="14006" max="14009" width="9.1796875" style="16"/>
    <col min="14010" max="14010" width="11.26953125" style="16" bestFit="1" customWidth="1"/>
    <col min="14011" max="14011" width="10.453125" style="16" customWidth="1"/>
    <col min="14012" max="14013" width="9.1796875" style="16"/>
    <col min="14014" max="14014" width="10.26953125" style="16" customWidth="1"/>
    <col min="14015" max="14016" width="9.1796875" style="16"/>
    <col min="14017" max="14017" width="11.26953125" style="16" customWidth="1"/>
    <col min="14018" max="14018" width="9.1796875" style="16"/>
    <col min="14019" max="14019" width="10.453125" style="16" customWidth="1"/>
    <col min="14020" max="14020" width="12.26953125" style="16" customWidth="1"/>
    <col min="14021" max="14041" width="9.1796875" style="16"/>
    <col min="14042" max="14042" width="11.81640625" style="16" customWidth="1"/>
    <col min="14043" max="14043" width="13" style="16" customWidth="1"/>
    <col min="14044" max="14044" width="12.81640625" style="16" customWidth="1"/>
    <col min="14045" max="14047" width="9.1796875" style="16"/>
    <col min="14048" max="14053" width="0" style="16" hidden="1" customWidth="1"/>
    <col min="14054" max="14054" width="9.1796875" style="16"/>
    <col min="14055" max="14075" width="0" style="16" hidden="1" customWidth="1"/>
    <col min="14076" max="14260" width="9.1796875" style="16"/>
    <col min="14261" max="14261" width="14.81640625" style="16" customWidth="1"/>
    <col min="14262" max="14265" width="9.1796875" style="16"/>
    <col min="14266" max="14266" width="11.26953125" style="16" bestFit="1" customWidth="1"/>
    <col min="14267" max="14267" width="10.453125" style="16" customWidth="1"/>
    <col min="14268" max="14269" width="9.1796875" style="16"/>
    <col min="14270" max="14270" width="10.26953125" style="16" customWidth="1"/>
    <col min="14271" max="14272" width="9.1796875" style="16"/>
    <col min="14273" max="14273" width="11.26953125" style="16" customWidth="1"/>
    <col min="14274" max="14274" width="9.1796875" style="16"/>
    <col min="14275" max="14275" width="10.453125" style="16" customWidth="1"/>
    <col min="14276" max="14276" width="12.26953125" style="16" customWidth="1"/>
    <col min="14277" max="14297" width="9.1796875" style="16"/>
    <col min="14298" max="14298" width="11.81640625" style="16" customWidth="1"/>
    <col min="14299" max="14299" width="13" style="16" customWidth="1"/>
    <col min="14300" max="14300" width="12.81640625" style="16" customWidth="1"/>
    <col min="14301" max="14303" width="9.1796875" style="16"/>
    <col min="14304" max="14309" width="0" style="16" hidden="1" customWidth="1"/>
    <col min="14310" max="14310" width="9.1796875" style="16"/>
    <col min="14311" max="14331" width="0" style="16" hidden="1" customWidth="1"/>
    <col min="14332" max="14516" width="9.1796875" style="16"/>
    <col min="14517" max="14517" width="14.81640625" style="16" customWidth="1"/>
    <col min="14518" max="14521" width="9.1796875" style="16"/>
    <col min="14522" max="14522" width="11.26953125" style="16" bestFit="1" customWidth="1"/>
    <col min="14523" max="14523" width="10.453125" style="16" customWidth="1"/>
    <col min="14524" max="14525" width="9.1796875" style="16"/>
    <col min="14526" max="14526" width="10.26953125" style="16" customWidth="1"/>
    <col min="14527" max="14528" width="9.1796875" style="16"/>
    <col min="14529" max="14529" width="11.26953125" style="16" customWidth="1"/>
    <col min="14530" max="14530" width="9.1796875" style="16"/>
    <col min="14531" max="14531" width="10.453125" style="16" customWidth="1"/>
    <col min="14532" max="14532" width="12.26953125" style="16" customWidth="1"/>
    <col min="14533" max="14553" width="9.1796875" style="16"/>
    <col min="14554" max="14554" width="11.81640625" style="16" customWidth="1"/>
    <col min="14555" max="14555" width="13" style="16" customWidth="1"/>
    <col min="14556" max="14556" width="12.81640625" style="16" customWidth="1"/>
    <col min="14557" max="14559" width="9.1796875" style="16"/>
    <col min="14560" max="14565" width="0" style="16" hidden="1" customWidth="1"/>
    <col min="14566" max="14566" width="9.1796875" style="16"/>
    <col min="14567" max="14587" width="0" style="16" hidden="1" customWidth="1"/>
    <col min="14588" max="14772" width="9.1796875" style="16"/>
    <col min="14773" max="14773" width="14.81640625" style="16" customWidth="1"/>
    <col min="14774" max="14777" width="9.1796875" style="16"/>
    <col min="14778" max="14778" width="11.26953125" style="16" bestFit="1" customWidth="1"/>
    <col min="14779" max="14779" width="10.453125" style="16" customWidth="1"/>
    <col min="14780" max="14781" width="9.1796875" style="16"/>
    <col min="14782" max="14782" width="10.26953125" style="16" customWidth="1"/>
    <col min="14783" max="14784" width="9.1796875" style="16"/>
    <col min="14785" max="14785" width="11.26953125" style="16" customWidth="1"/>
    <col min="14786" max="14786" width="9.1796875" style="16"/>
    <col min="14787" max="14787" width="10.453125" style="16" customWidth="1"/>
    <col min="14788" max="14788" width="12.26953125" style="16" customWidth="1"/>
    <col min="14789" max="14809" width="9.1796875" style="16"/>
    <col min="14810" max="14810" width="11.81640625" style="16" customWidth="1"/>
    <col min="14811" max="14811" width="13" style="16" customWidth="1"/>
    <col min="14812" max="14812" width="12.81640625" style="16" customWidth="1"/>
    <col min="14813" max="14815" width="9.1796875" style="16"/>
    <col min="14816" max="14821" width="0" style="16" hidden="1" customWidth="1"/>
    <col min="14822" max="14822" width="9.1796875" style="16"/>
    <col min="14823" max="14843" width="0" style="16" hidden="1" customWidth="1"/>
    <col min="14844" max="15028" width="9.1796875" style="16"/>
    <col min="15029" max="15029" width="14.81640625" style="16" customWidth="1"/>
    <col min="15030" max="15033" width="9.1796875" style="16"/>
    <col min="15034" max="15034" width="11.26953125" style="16" bestFit="1" customWidth="1"/>
    <col min="15035" max="15035" width="10.453125" style="16" customWidth="1"/>
    <col min="15036" max="15037" width="9.1796875" style="16"/>
    <col min="15038" max="15038" width="10.26953125" style="16" customWidth="1"/>
    <col min="15039" max="15040" width="9.1796875" style="16"/>
    <col min="15041" max="15041" width="11.26953125" style="16" customWidth="1"/>
    <col min="15042" max="15042" width="9.1796875" style="16"/>
    <col min="15043" max="15043" width="10.453125" style="16" customWidth="1"/>
    <col min="15044" max="15044" width="12.26953125" style="16" customWidth="1"/>
    <col min="15045" max="15065" width="9.1796875" style="16"/>
    <col min="15066" max="15066" width="11.81640625" style="16" customWidth="1"/>
    <col min="15067" max="15067" width="13" style="16" customWidth="1"/>
    <col min="15068" max="15068" width="12.81640625" style="16" customWidth="1"/>
    <col min="15069" max="15071" width="9.1796875" style="16"/>
    <col min="15072" max="15077" width="0" style="16" hidden="1" customWidth="1"/>
    <col min="15078" max="15078" width="9.1796875" style="16"/>
    <col min="15079" max="15099" width="0" style="16" hidden="1" customWidth="1"/>
    <col min="15100" max="15284" width="9.1796875" style="16"/>
    <col min="15285" max="15285" width="14.81640625" style="16" customWidth="1"/>
    <col min="15286" max="15289" width="9.1796875" style="16"/>
    <col min="15290" max="15290" width="11.26953125" style="16" bestFit="1" customWidth="1"/>
    <col min="15291" max="15291" width="10.453125" style="16" customWidth="1"/>
    <col min="15292" max="15293" width="9.1796875" style="16"/>
    <col min="15294" max="15294" width="10.26953125" style="16" customWidth="1"/>
    <col min="15295" max="15296" width="9.1796875" style="16"/>
    <col min="15297" max="15297" width="11.26953125" style="16" customWidth="1"/>
    <col min="15298" max="15298" width="9.1796875" style="16"/>
    <col min="15299" max="15299" width="10.453125" style="16" customWidth="1"/>
    <col min="15300" max="15300" width="12.26953125" style="16" customWidth="1"/>
    <col min="15301" max="15321" width="9.1796875" style="16"/>
    <col min="15322" max="15322" width="11.81640625" style="16" customWidth="1"/>
    <col min="15323" max="15323" width="13" style="16" customWidth="1"/>
    <col min="15324" max="15324" width="12.81640625" style="16" customWidth="1"/>
    <col min="15325" max="15327" width="9.1796875" style="16"/>
    <col min="15328" max="15333" width="0" style="16" hidden="1" customWidth="1"/>
    <col min="15334" max="15334" width="9.1796875" style="16"/>
    <col min="15335" max="15355" width="0" style="16" hidden="1" customWidth="1"/>
    <col min="15356" max="15540" width="9.1796875" style="16"/>
    <col min="15541" max="15541" width="14.81640625" style="16" customWidth="1"/>
    <col min="15542" max="15545" width="9.1796875" style="16"/>
    <col min="15546" max="15546" width="11.26953125" style="16" bestFit="1" customWidth="1"/>
    <col min="15547" max="15547" width="10.453125" style="16" customWidth="1"/>
    <col min="15548" max="15549" width="9.1796875" style="16"/>
    <col min="15550" max="15550" width="10.26953125" style="16" customWidth="1"/>
    <col min="15551" max="15552" width="9.1796875" style="16"/>
    <col min="15553" max="15553" width="11.26953125" style="16" customWidth="1"/>
    <col min="15554" max="15554" width="9.1796875" style="16"/>
    <col min="15555" max="15555" width="10.453125" style="16" customWidth="1"/>
    <col min="15556" max="15556" width="12.26953125" style="16" customWidth="1"/>
    <col min="15557" max="15577" width="9.1796875" style="16"/>
    <col min="15578" max="15578" width="11.81640625" style="16" customWidth="1"/>
    <col min="15579" max="15579" width="13" style="16" customWidth="1"/>
    <col min="15580" max="15580" width="12.81640625" style="16" customWidth="1"/>
    <col min="15581" max="15583" width="9.1796875" style="16"/>
    <col min="15584" max="15589" width="0" style="16" hidden="1" customWidth="1"/>
    <col min="15590" max="15590" width="9.1796875" style="16"/>
    <col min="15591" max="15611" width="0" style="16" hidden="1" customWidth="1"/>
    <col min="15612" max="15796" width="9.1796875" style="16"/>
    <col min="15797" max="15797" width="14.81640625" style="16" customWidth="1"/>
    <col min="15798" max="15801" width="9.1796875" style="16"/>
    <col min="15802" max="15802" width="11.26953125" style="16" bestFit="1" customWidth="1"/>
    <col min="15803" max="15803" width="10.453125" style="16" customWidth="1"/>
    <col min="15804" max="15805" width="9.1796875" style="16"/>
    <col min="15806" max="15806" width="10.26953125" style="16" customWidth="1"/>
    <col min="15807" max="15808" width="9.1796875" style="16"/>
    <col min="15809" max="15809" width="11.26953125" style="16" customWidth="1"/>
    <col min="15810" max="15810" width="9.1796875" style="16"/>
    <col min="15811" max="15811" width="10.453125" style="16" customWidth="1"/>
    <col min="15812" max="15812" width="12.26953125" style="16" customWidth="1"/>
    <col min="15813" max="15833" width="9.1796875" style="16"/>
    <col min="15834" max="15834" width="11.81640625" style="16" customWidth="1"/>
    <col min="15835" max="15835" width="13" style="16" customWidth="1"/>
    <col min="15836" max="15836" width="12.81640625" style="16" customWidth="1"/>
    <col min="15837" max="15839" width="9.1796875" style="16"/>
    <col min="15840" max="15845" width="0" style="16" hidden="1" customWidth="1"/>
    <col min="15846" max="15846" width="9.1796875" style="16"/>
    <col min="15847" max="15867" width="0" style="16" hidden="1" customWidth="1"/>
    <col min="15868" max="16052" width="9.1796875" style="16"/>
    <col min="16053" max="16053" width="14.81640625" style="16" customWidth="1"/>
    <col min="16054" max="16057" width="9.1796875" style="16"/>
    <col min="16058" max="16058" width="11.26953125" style="16" bestFit="1" customWidth="1"/>
    <col min="16059" max="16059" width="10.453125" style="16" customWidth="1"/>
    <col min="16060" max="16061" width="9.1796875" style="16"/>
    <col min="16062" max="16062" width="10.26953125" style="16" customWidth="1"/>
    <col min="16063" max="16064" width="9.1796875" style="16"/>
    <col min="16065" max="16065" width="11.26953125" style="16" customWidth="1"/>
    <col min="16066" max="16066" width="9.1796875" style="16"/>
    <col min="16067" max="16067" width="10.453125" style="16" customWidth="1"/>
    <col min="16068" max="16068" width="12.26953125" style="16" customWidth="1"/>
    <col min="16069" max="16089" width="9.1796875" style="16"/>
    <col min="16090" max="16090" width="11.81640625" style="16" customWidth="1"/>
    <col min="16091" max="16091" width="13" style="16" customWidth="1"/>
    <col min="16092" max="16092" width="12.81640625" style="16" customWidth="1"/>
    <col min="16093" max="16095" width="9.1796875" style="16"/>
    <col min="16096" max="16101" width="0" style="16" hidden="1" customWidth="1"/>
    <col min="16102" max="16102" width="9.1796875" style="16"/>
    <col min="16103" max="16123" width="0" style="16" hidden="1" customWidth="1"/>
    <col min="16124" max="16384" width="9.1796875" style="16"/>
  </cols>
  <sheetData>
    <row r="1" spans="1:41" ht="36.75" customHeight="1" x14ac:dyDescent="0.25">
      <c r="A1" s="561" t="s">
        <v>377</v>
      </c>
      <c r="B1" s="561"/>
      <c r="C1" s="401"/>
      <c r="D1" s="401"/>
      <c r="E1" s="401"/>
      <c r="F1" s="401"/>
      <c r="G1" s="401"/>
      <c r="H1" s="401"/>
      <c r="I1" s="401"/>
      <c r="J1" s="401"/>
      <c r="K1" s="401"/>
      <c r="L1" s="401"/>
      <c r="M1" s="401"/>
      <c r="N1" s="401"/>
      <c r="O1" s="401"/>
      <c r="P1" s="401"/>
      <c r="Q1" s="401"/>
      <c r="R1" s="401"/>
      <c r="S1" s="401"/>
      <c r="T1" s="401"/>
      <c r="U1" s="401"/>
      <c r="V1" s="401"/>
      <c r="W1" s="401"/>
      <c r="X1" s="401"/>
      <c r="Y1" s="401"/>
      <c r="Z1" s="401"/>
      <c r="AA1" s="401"/>
      <c r="AB1" s="401"/>
      <c r="AC1" s="401"/>
      <c r="AD1" s="401"/>
      <c r="AE1" s="401"/>
      <c r="AF1" s="401"/>
      <c r="AG1" s="401"/>
      <c r="AH1" s="401"/>
      <c r="AI1" s="401"/>
      <c r="AJ1" s="401"/>
      <c r="AK1" s="401"/>
      <c r="AL1" s="401"/>
      <c r="AM1" s="401"/>
      <c r="AN1" s="401"/>
      <c r="AO1" s="401"/>
    </row>
    <row r="2" spans="1:41" ht="17.25" customHeight="1" x14ac:dyDescent="0.25">
      <c r="A2" s="554" t="s">
        <v>1</v>
      </c>
      <c r="B2" s="554" t="s">
        <v>48</v>
      </c>
      <c r="C2" s="550" t="s">
        <v>50</v>
      </c>
      <c r="D2" s="550"/>
      <c r="E2" s="550"/>
      <c r="F2" s="551" t="s">
        <v>222</v>
      </c>
      <c r="G2" s="551"/>
      <c r="H2" s="551"/>
      <c r="I2" s="551"/>
      <c r="J2" s="551"/>
      <c r="K2" s="551"/>
      <c r="L2" s="551" t="s">
        <v>49</v>
      </c>
      <c r="M2" s="551"/>
      <c r="N2" s="551"/>
      <c r="O2" s="551" t="s">
        <v>147</v>
      </c>
      <c r="P2" s="551"/>
      <c r="Q2" s="551"/>
      <c r="R2" s="551" t="s">
        <v>135</v>
      </c>
      <c r="S2" s="551"/>
      <c r="T2" s="551"/>
      <c r="U2" s="550" t="s">
        <v>122</v>
      </c>
      <c r="V2" s="550"/>
      <c r="W2" s="550"/>
      <c r="X2" s="550" t="s">
        <v>214</v>
      </c>
      <c r="Y2" s="550"/>
      <c r="Z2" s="550"/>
      <c r="AA2" s="550" t="s">
        <v>106</v>
      </c>
      <c r="AB2" s="550"/>
      <c r="AC2" s="550"/>
      <c r="AD2" s="550" t="s">
        <v>100</v>
      </c>
      <c r="AE2" s="550"/>
      <c r="AF2" s="550"/>
      <c r="AG2" s="550" t="s">
        <v>215</v>
      </c>
      <c r="AH2" s="550"/>
      <c r="AI2" s="550"/>
      <c r="AJ2" s="550" t="s">
        <v>81</v>
      </c>
      <c r="AK2" s="550"/>
      <c r="AL2" s="550"/>
      <c r="AM2" s="551" t="s">
        <v>223</v>
      </c>
      <c r="AN2" s="551"/>
      <c r="AO2" s="551"/>
    </row>
    <row r="3" spans="1:41" x14ac:dyDescent="0.25">
      <c r="A3" s="555"/>
      <c r="B3" s="555"/>
      <c r="C3" s="550"/>
      <c r="D3" s="550"/>
      <c r="E3" s="550"/>
      <c r="F3" s="388" t="s">
        <v>224</v>
      </c>
      <c r="G3" s="388"/>
      <c r="H3" s="388"/>
      <c r="I3" s="103" t="s">
        <v>225</v>
      </c>
      <c r="J3" s="103"/>
      <c r="K3" s="103"/>
      <c r="L3" s="551"/>
      <c r="M3" s="551"/>
      <c r="N3" s="551"/>
      <c r="O3" s="551"/>
      <c r="P3" s="551"/>
      <c r="Q3" s="551"/>
      <c r="R3" s="551"/>
      <c r="S3" s="551"/>
      <c r="T3" s="551"/>
      <c r="U3" s="550"/>
      <c r="V3" s="550"/>
      <c r="W3" s="550"/>
      <c r="X3" s="550"/>
      <c r="Y3" s="550"/>
      <c r="Z3" s="550"/>
      <c r="AA3" s="550"/>
      <c r="AB3" s="550"/>
      <c r="AC3" s="550"/>
      <c r="AD3" s="550"/>
      <c r="AE3" s="550"/>
      <c r="AF3" s="550"/>
      <c r="AG3" s="550"/>
      <c r="AH3" s="550"/>
      <c r="AI3" s="550"/>
      <c r="AJ3" s="550"/>
      <c r="AK3" s="550"/>
      <c r="AL3" s="550"/>
      <c r="AM3" s="551"/>
      <c r="AN3" s="551"/>
      <c r="AO3" s="551"/>
    </row>
    <row r="4" spans="1:41" ht="30" customHeight="1" x14ac:dyDescent="0.25">
      <c r="A4" s="556"/>
      <c r="B4" s="556"/>
      <c r="C4" s="34" t="s">
        <v>226</v>
      </c>
      <c r="D4" s="35" t="s">
        <v>199</v>
      </c>
      <c r="E4" s="387" t="s">
        <v>227</v>
      </c>
      <c r="F4" s="34" t="s">
        <v>226</v>
      </c>
      <c r="G4" s="35" t="s">
        <v>199</v>
      </c>
      <c r="H4" s="387" t="s">
        <v>227</v>
      </c>
      <c r="I4" s="34" t="s">
        <v>226</v>
      </c>
      <c r="J4" s="35" t="s">
        <v>199</v>
      </c>
      <c r="K4" s="387" t="s">
        <v>227</v>
      </c>
      <c r="L4" s="34" t="s">
        <v>226</v>
      </c>
      <c r="M4" s="35" t="s">
        <v>199</v>
      </c>
      <c r="N4" s="387" t="s">
        <v>227</v>
      </c>
      <c r="O4" s="34" t="s">
        <v>226</v>
      </c>
      <c r="P4" s="35" t="s">
        <v>199</v>
      </c>
      <c r="Q4" s="387" t="s">
        <v>227</v>
      </c>
      <c r="R4" s="34" t="s">
        <v>226</v>
      </c>
      <c r="S4" s="35" t="s">
        <v>199</v>
      </c>
      <c r="T4" s="387" t="s">
        <v>227</v>
      </c>
      <c r="U4" s="34" t="s">
        <v>226</v>
      </c>
      <c r="V4" s="35" t="s">
        <v>199</v>
      </c>
      <c r="W4" s="387" t="s">
        <v>227</v>
      </c>
      <c r="X4" s="34" t="s">
        <v>226</v>
      </c>
      <c r="Y4" s="35" t="s">
        <v>199</v>
      </c>
      <c r="Z4" s="387" t="s">
        <v>227</v>
      </c>
      <c r="AA4" s="34" t="s">
        <v>226</v>
      </c>
      <c r="AB4" s="35" t="s">
        <v>199</v>
      </c>
      <c r="AC4" s="387" t="s">
        <v>227</v>
      </c>
      <c r="AD4" s="34" t="s">
        <v>226</v>
      </c>
      <c r="AE4" s="35" t="s">
        <v>199</v>
      </c>
      <c r="AF4" s="387" t="s">
        <v>227</v>
      </c>
      <c r="AG4" s="34" t="s">
        <v>226</v>
      </c>
      <c r="AH4" s="35" t="s">
        <v>199</v>
      </c>
      <c r="AI4" s="387" t="s">
        <v>227</v>
      </c>
      <c r="AJ4" s="34" t="s">
        <v>226</v>
      </c>
      <c r="AK4" s="35" t="s">
        <v>199</v>
      </c>
      <c r="AL4" s="387" t="s">
        <v>227</v>
      </c>
      <c r="AM4" s="34" t="s">
        <v>226</v>
      </c>
      <c r="AN4" s="35" t="s">
        <v>199</v>
      </c>
      <c r="AO4" s="387" t="s">
        <v>227</v>
      </c>
    </row>
    <row r="5" spans="1:41" ht="18" customHeight="1" x14ac:dyDescent="0.25">
      <c r="A5" s="36"/>
      <c r="B5" s="470" t="s">
        <v>3</v>
      </c>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8"/>
      <c r="AO5" s="39"/>
    </row>
    <row r="6" spans="1:41" ht="12.5" x14ac:dyDescent="0.25">
      <c r="A6" s="552">
        <v>1</v>
      </c>
      <c r="B6" s="553" t="s">
        <v>4</v>
      </c>
      <c r="C6" s="49">
        <v>5416</v>
      </c>
      <c r="D6" s="49">
        <v>8094.0903814760013</v>
      </c>
      <c r="E6" s="50">
        <v>2497764</v>
      </c>
      <c r="F6" s="49">
        <v>325</v>
      </c>
      <c r="G6" s="49">
        <v>2700.2605640480001</v>
      </c>
      <c r="H6" s="50">
        <v>661181</v>
      </c>
      <c r="I6" s="49">
        <v>820</v>
      </c>
      <c r="J6" s="49">
        <v>20.212240218000002</v>
      </c>
      <c r="K6" s="50">
        <v>822651</v>
      </c>
      <c r="L6" s="49">
        <v>346</v>
      </c>
      <c r="M6" s="49">
        <v>169.238770891</v>
      </c>
      <c r="N6" s="50">
        <v>909304</v>
      </c>
      <c r="O6" s="49">
        <v>30425</v>
      </c>
      <c r="P6" s="49">
        <v>153942.08271878501</v>
      </c>
      <c r="Q6" s="50">
        <v>36527062</v>
      </c>
      <c r="R6" s="49">
        <v>0</v>
      </c>
      <c r="S6" s="49">
        <v>0</v>
      </c>
      <c r="T6" s="50">
        <v>0</v>
      </c>
      <c r="U6" s="49">
        <v>0</v>
      </c>
      <c r="V6" s="49">
        <v>0</v>
      </c>
      <c r="W6" s="50">
        <v>0</v>
      </c>
      <c r="X6" s="49">
        <v>0</v>
      </c>
      <c r="Y6" s="49">
        <v>0</v>
      </c>
      <c r="Z6" s="50">
        <v>0</v>
      </c>
      <c r="AA6" s="49">
        <v>0</v>
      </c>
      <c r="AB6" s="49">
        <v>0</v>
      </c>
      <c r="AC6" s="50">
        <v>0</v>
      </c>
      <c r="AD6" s="49">
        <v>0</v>
      </c>
      <c r="AE6" s="49">
        <v>0</v>
      </c>
      <c r="AF6" s="50">
        <v>0</v>
      </c>
      <c r="AG6" s="49">
        <v>0</v>
      </c>
      <c r="AH6" s="49">
        <v>0</v>
      </c>
      <c r="AI6" s="50">
        <v>0</v>
      </c>
      <c r="AJ6" s="49">
        <v>0</v>
      </c>
      <c r="AK6" s="49">
        <v>0</v>
      </c>
      <c r="AL6" s="50">
        <v>0</v>
      </c>
      <c r="AM6" s="49">
        <v>37332</v>
      </c>
      <c r="AN6" s="49">
        <v>164925.884675418</v>
      </c>
      <c r="AO6" s="50">
        <v>41417962</v>
      </c>
    </row>
    <row r="7" spans="1:41" ht="15.75" customHeight="1" x14ac:dyDescent="0.25">
      <c r="A7" s="552"/>
      <c r="B7" s="553"/>
      <c r="C7" s="40">
        <v>0.14507660987892423</v>
      </c>
      <c r="D7" s="40">
        <v>4.9077137875631574E-2</v>
      </c>
      <c r="E7" s="40">
        <v>6.0306298991727306E-2</v>
      </c>
      <c r="F7" s="40">
        <v>8.7056680595735559E-3</v>
      </c>
      <c r="G7" s="40">
        <v>1.6372569832578079E-2</v>
      </c>
      <c r="H7" s="40">
        <v>1.5963629499684218E-2</v>
      </c>
      <c r="I7" s="40">
        <v>2.1965070181077895E-2</v>
      </c>
      <c r="J7" s="40">
        <v>1.225534745972632E-4</v>
      </c>
      <c r="K7" s="40">
        <v>1.9862179602173569E-2</v>
      </c>
      <c r="L7" s="40">
        <v>9.2681881495767712E-3</v>
      </c>
      <c r="M7" s="40">
        <v>1.0261504506952925E-3</v>
      </c>
      <c r="N7" s="40">
        <v>2.1954339520616682E-2</v>
      </c>
      <c r="O7" s="40">
        <v>0.81498446373084754</v>
      </c>
      <c r="P7" s="40">
        <v>0.93340158836649789</v>
      </c>
      <c r="Q7" s="40">
        <v>0.88191355238579827</v>
      </c>
      <c r="R7" s="40">
        <v>0</v>
      </c>
      <c r="S7" s="40">
        <v>0</v>
      </c>
      <c r="T7" s="40">
        <v>0</v>
      </c>
      <c r="U7" s="40">
        <v>0</v>
      </c>
      <c r="V7" s="40">
        <v>0</v>
      </c>
      <c r="W7" s="40">
        <v>0</v>
      </c>
      <c r="X7" s="40">
        <v>0</v>
      </c>
      <c r="Y7" s="40">
        <v>0</v>
      </c>
      <c r="Z7" s="40">
        <v>0</v>
      </c>
      <c r="AA7" s="40">
        <v>0</v>
      </c>
      <c r="AB7" s="40">
        <v>0</v>
      </c>
      <c r="AC7" s="40">
        <v>0</v>
      </c>
      <c r="AD7" s="40">
        <v>0</v>
      </c>
      <c r="AE7" s="40">
        <v>0</v>
      </c>
      <c r="AF7" s="40">
        <v>0</v>
      </c>
      <c r="AG7" s="40">
        <v>0</v>
      </c>
      <c r="AH7" s="40">
        <v>0</v>
      </c>
      <c r="AI7" s="40">
        <v>0</v>
      </c>
      <c r="AJ7" s="40">
        <v>0</v>
      </c>
      <c r="AK7" s="40">
        <v>0</v>
      </c>
      <c r="AL7" s="40">
        <v>0</v>
      </c>
      <c r="AM7" s="40">
        <v>1</v>
      </c>
      <c r="AN7" s="40">
        <v>1</v>
      </c>
      <c r="AO7" s="40">
        <v>1</v>
      </c>
    </row>
    <row r="8" spans="1:41" ht="20.25" customHeight="1" x14ac:dyDescent="0.3">
      <c r="A8" s="378"/>
      <c r="B8" s="470" t="s">
        <v>5</v>
      </c>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1"/>
      <c r="AN8" s="41"/>
      <c r="AO8" s="41"/>
    </row>
    <row r="9" spans="1:41" ht="15.75" customHeight="1" x14ac:dyDescent="0.25">
      <c r="A9" s="557">
        <v>2</v>
      </c>
      <c r="B9" s="558" t="s">
        <v>366</v>
      </c>
      <c r="C9" s="49">
        <v>0</v>
      </c>
      <c r="D9" s="49">
        <v>0</v>
      </c>
      <c r="E9" s="49">
        <v>0</v>
      </c>
      <c r="F9" s="49">
        <v>0</v>
      </c>
      <c r="G9" s="49">
        <v>0</v>
      </c>
      <c r="H9" s="49">
        <v>0</v>
      </c>
      <c r="I9" s="49">
        <v>1</v>
      </c>
      <c r="J9" s="49">
        <v>8.0593469925099903</v>
      </c>
      <c r="K9" s="49">
        <v>7907</v>
      </c>
      <c r="L9" s="49">
        <v>6</v>
      </c>
      <c r="M9" s="49">
        <v>28.085220189016496</v>
      </c>
      <c r="N9" s="50">
        <v>429485</v>
      </c>
      <c r="O9" s="49">
        <v>0</v>
      </c>
      <c r="P9" s="49">
        <v>0</v>
      </c>
      <c r="Q9" s="50">
        <v>0</v>
      </c>
      <c r="R9" s="49">
        <v>0</v>
      </c>
      <c r="S9" s="49">
        <v>0</v>
      </c>
      <c r="T9" s="50">
        <v>0</v>
      </c>
      <c r="U9" s="49">
        <v>0</v>
      </c>
      <c r="V9" s="49">
        <v>0</v>
      </c>
      <c r="W9" s="50">
        <v>0</v>
      </c>
      <c r="X9" s="49">
        <v>0</v>
      </c>
      <c r="Y9" s="49">
        <v>0</v>
      </c>
      <c r="Z9" s="50">
        <v>0</v>
      </c>
      <c r="AA9" s="49">
        <v>0</v>
      </c>
      <c r="AB9" s="49">
        <v>0</v>
      </c>
      <c r="AC9" s="50">
        <v>0</v>
      </c>
      <c r="AD9" s="49">
        <v>0</v>
      </c>
      <c r="AE9" s="49">
        <v>0</v>
      </c>
      <c r="AF9" s="50">
        <v>0</v>
      </c>
      <c r="AG9" s="49">
        <v>0</v>
      </c>
      <c r="AH9" s="49">
        <v>0</v>
      </c>
      <c r="AI9" s="50">
        <v>0</v>
      </c>
      <c r="AJ9" s="49">
        <v>0</v>
      </c>
      <c r="AK9" s="49">
        <v>0</v>
      </c>
      <c r="AL9" s="50">
        <v>0</v>
      </c>
      <c r="AM9" s="49">
        <v>7</v>
      </c>
      <c r="AN9" s="49">
        <v>36.144567181526483</v>
      </c>
      <c r="AO9" s="50">
        <v>437392</v>
      </c>
    </row>
    <row r="10" spans="1:41" ht="15.75" customHeight="1" x14ac:dyDescent="0.25">
      <c r="A10" s="557"/>
      <c r="B10" s="558"/>
      <c r="C10" s="40">
        <v>0</v>
      </c>
      <c r="D10" s="40">
        <v>0</v>
      </c>
      <c r="E10" s="40">
        <v>0</v>
      </c>
      <c r="F10" s="40">
        <v>0</v>
      </c>
      <c r="G10" s="40">
        <v>0</v>
      </c>
      <c r="H10" s="40">
        <v>0</v>
      </c>
      <c r="I10" s="40">
        <v>0.14285714285714285</v>
      </c>
      <c r="J10" s="40">
        <v>0.22297533546422238</v>
      </c>
      <c r="K10" s="40">
        <v>1.8077605443172256E-2</v>
      </c>
      <c r="L10" s="40">
        <v>0.8571428571428571</v>
      </c>
      <c r="M10" s="40">
        <v>0.77702466453577768</v>
      </c>
      <c r="N10" s="40">
        <v>0.98192239455682773</v>
      </c>
      <c r="O10" s="40">
        <v>0</v>
      </c>
      <c r="P10" s="40">
        <v>0</v>
      </c>
      <c r="Q10" s="40">
        <v>0</v>
      </c>
      <c r="R10" s="40">
        <v>0</v>
      </c>
      <c r="S10" s="40">
        <v>0</v>
      </c>
      <c r="T10" s="40">
        <v>0</v>
      </c>
      <c r="U10" s="40">
        <v>0</v>
      </c>
      <c r="V10" s="40">
        <v>0</v>
      </c>
      <c r="W10" s="40">
        <v>0</v>
      </c>
      <c r="X10" s="40">
        <v>0</v>
      </c>
      <c r="Y10" s="40">
        <v>0</v>
      </c>
      <c r="Z10" s="40">
        <v>0</v>
      </c>
      <c r="AA10" s="40">
        <v>0</v>
      </c>
      <c r="AB10" s="40">
        <v>0</v>
      </c>
      <c r="AC10" s="40">
        <v>0</v>
      </c>
      <c r="AD10" s="40">
        <v>0</v>
      </c>
      <c r="AE10" s="40">
        <v>0</v>
      </c>
      <c r="AF10" s="40">
        <v>0</v>
      </c>
      <c r="AG10" s="40">
        <v>0</v>
      </c>
      <c r="AH10" s="40">
        <v>0</v>
      </c>
      <c r="AI10" s="40">
        <v>0</v>
      </c>
      <c r="AJ10" s="40">
        <v>0</v>
      </c>
      <c r="AK10" s="40">
        <v>0</v>
      </c>
      <c r="AL10" s="40">
        <v>0</v>
      </c>
      <c r="AM10" s="40">
        <v>1</v>
      </c>
      <c r="AN10" s="40">
        <v>1</v>
      </c>
      <c r="AO10" s="40">
        <v>1</v>
      </c>
    </row>
    <row r="11" spans="1:41" ht="12.75" customHeight="1" x14ac:dyDescent="0.25">
      <c r="A11" s="557">
        <v>3</v>
      </c>
      <c r="B11" s="553" t="s">
        <v>6</v>
      </c>
      <c r="C11" s="49">
        <v>26</v>
      </c>
      <c r="D11" s="49">
        <v>103.87990805000001</v>
      </c>
      <c r="E11" s="50">
        <v>29973</v>
      </c>
      <c r="F11" s="49">
        <v>5</v>
      </c>
      <c r="G11" s="49">
        <v>29.665406927000017</v>
      </c>
      <c r="H11" s="50">
        <v>36301</v>
      </c>
      <c r="I11" s="49">
        <v>20</v>
      </c>
      <c r="J11" s="49">
        <v>358.98462948800085</v>
      </c>
      <c r="K11" s="50">
        <v>2164549</v>
      </c>
      <c r="L11" s="49">
        <v>341</v>
      </c>
      <c r="M11" s="49">
        <v>364.33766103900001</v>
      </c>
      <c r="N11" s="50">
        <v>922500</v>
      </c>
      <c r="O11" s="49">
        <v>138</v>
      </c>
      <c r="P11" s="49">
        <v>3697.1924952460035</v>
      </c>
      <c r="Q11" s="50">
        <v>2355546</v>
      </c>
      <c r="R11" s="49">
        <v>0</v>
      </c>
      <c r="S11" s="49">
        <v>0</v>
      </c>
      <c r="T11" s="50">
        <v>0</v>
      </c>
      <c r="U11" s="49">
        <v>0</v>
      </c>
      <c r="V11" s="49">
        <v>0</v>
      </c>
      <c r="W11" s="50">
        <v>0</v>
      </c>
      <c r="X11" s="49">
        <v>0</v>
      </c>
      <c r="Y11" s="49">
        <v>0</v>
      </c>
      <c r="Z11" s="50">
        <v>0</v>
      </c>
      <c r="AA11" s="49">
        <v>0</v>
      </c>
      <c r="AB11" s="49">
        <v>0</v>
      </c>
      <c r="AC11" s="50">
        <v>0</v>
      </c>
      <c r="AD11" s="49">
        <v>0</v>
      </c>
      <c r="AE11" s="49">
        <v>0</v>
      </c>
      <c r="AF11" s="50">
        <v>0</v>
      </c>
      <c r="AG11" s="49">
        <v>0</v>
      </c>
      <c r="AH11" s="49">
        <v>0</v>
      </c>
      <c r="AI11" s="50">
        <v>0</v>
      </c>
      <c r="AJ11" s="49">
        <v>0</v>
      </c>
      <c r="AK11" s="49">
        <v>0</v>
      </c>
      <c r="AL11" s="50">
        <v>0</v>
      </c>
      <c r="AM11" s="49">
        <v>530</v>
      </c>
      <c r="AN11" s="49">
        <v>4554.0601007500045</v>
      </c>
      <c r="AO11" s="50">
        <v>5508869</v>
      </c>
    </row>
    <row r="12" spans="1:41" ht="15.75" customHeight="1" x14ac:dyDescent="0.25">
      <c r="A12" s="557"/>
      <c r="B12" s="553"/>
      <c r="C12" s="40">
        <v>4.9056603773584909E-2</v>
      </c>
      <c r="D12" s="40">
        <v>2.2810394626301071E-2</v>
      </c>
      <c r="E12" s="40">
        <v>5.4408627251800691E-3</v>
      </c>
      <c r="F12" s="40">
        <v>9.433962264150943E-3</v>
      </c>
      <c r="G12" s="40">
        <v>6.5140569669061782E-3</v>
      </c>
      <c r="H12" s="40">
        <v>6.5895558598325719E-3</v>
      </c>
      <c r="I12" s="40">
        <v>3.7735849056603772E-2</v>
      </c>
      <c r="J12" s="40">
        <v>7.8827380742928707E-2</v>
      </c>
      <c r="K12" s="40">
        <v>0.39292076104913731</v>
      </c>
      <c r="L12" s="40">
        <v>0.64339622641509431</v>
      </c>
      <c r="M12" s="40">
        <v>8.000282231211607E-2</v>
      </c>
      <c r="N12" s="40">
        <v>0.16745724031557113</v>
      </c>
      <c r="O12" s="40">
        <v>0.26037735849056604</v>
      </c>
      <c r="P12" s="40">
        <v>0.81184534535174802</v>
      </c>
      <c r="Q12" s="40">
        <v>0.42759158005027892</v>
      </c>
      <c r="R12" s="40">
        <v>0</v>
      </c>
      <c r="S12" s="40">
        <v>0</v>
      </c>
      <c r="T12" s="40">
        <v>0</v>
      </c>
      <c r="U12" s="40">
        <v>0</v>
      </c>
      <c r="V12" s="40">
        <v>0</v>
      </c>
      <c r="W12" s="40">
        <v>0</v>
      </c>
      <c r="X12" s="40">
        <v>0</v>
      </c>
      <c r="Y12" s="40">
        <v>0</v>
      </c>
      <c r="Z12" s="40">
        <v>0</v>
      </c>
      <c r="AA12" s="40">
        <v>0</v>
      </c>
      <c r="AB12" s="40">
        <v>0</v>
      </c>
      <c r="AC12" s="40">
        <v>0</v>
      </c>
      <c r="AD12" s="40">
        <v>0</v>
      </c>
      <c r="AE12" s="40">
        <v>0</v>
      </c>
      <c r="AF12" s="40">
        <v>0</v>
      </c>
      <c r="AG12" s="40">
        <v>0</v>
      </c>
      <c r="AH12" s="40">
        <v>0</v>
      </c>
      <c r="AI12" s="40">
        <v>0</v>
      </c>
      <c r="AJ12" s="40">
        <v>0</v>
      </c>
      <c r="AK12" s="40">
        <v>0</v>
      </c>
      <c r="AL12" s="40">
        <v>0</v>
      </c>
      <c r="AM12" s="40">
        <v>1</v>
      </c>
      <c r="AN12" s="40">
        <v>1</v>
      </c>
      <c r="AO12" s="40">
        <v>1</v>
      </c>
    </row>
    <row r="13" spans="1:41" ht="12.75" customHeight="1" x14ac:dyDescent="0.25">
      <c r="A13" s="557">
        <v>4</v>
      </c>
      <c r="B13" s="553" t="s">
        <v>367</v>
      </c>
      <c r="C13" s="49">
        <v>0</v>
      </c>
      <c r="D13" s="49">
        <v>0</v>
      </c>
      <c r="E13" s="50">
        <v>0</v>
      </c>
      <c r="F13" s="49">
        <v>0</v>
      </c>
      <c r="G13" s="49">
        <v>0</v>
      </c>
      <c r="H13" s="50">
        <v>0</v>
      </c>
      <c r="I13" s="49">
        <v>4</v>
      </c>
      <c r="J13" s="49">
        <v>11.898884152999999</v>
      </c>
      <c r="K13" s="50">
        <v>18110</v>
      </c>
      <c r="L13" s="49">
        <v>42</v>
      </c>
      <c r="M13" s="49">
        <v>79.349999999999994</v>
      </c>
      <c r="N13" s="50">
        <v>315776</v>
      </c>
      <c r="O13" s="49">
        <v>16</v>
      </c>
      <c r="P13" s="49">
        <v>13.88</v>
      </c>
      <c r="Q13" s="50">
        <v>69931</v>
      </c>
      <c r="R13" s="49">
        <v>0</v>
      </c>
      <c r="S13" s="49">
        <v>0</v>
      </c>
      <c r="T13" s="50">
        <v>0</v>
      </c>
      <c r="U13" s="49">
        <v>0</v>
      </c>
      <c r="V13" s="49">
        <v>0</v>
      </c>
      <c r="W13" s="50">
        <v>0</v>
      </c>
      <c r="X13" s="49">
        <v>0</v>
      </c>
      <c r="Y13" s="49">
        <v>0</v>
      </c>
      <c r="Z13" s="50">
        <v>0</v>
      </c>
      <c r="AA13" s="49">
        <v>0</v>
      </c>
      <c r="AB13" s="49">
        <v>0</v>
      </c>
      <c r="AC13" s="50">
        <v>0</v>
      </c>
      <c r="AD13" s="49">
        <v>0</v>
      </c>
      <c r="AE13" s="49">
        <v>0</v>
      </c>
      <c r="AF13" s="50">
        <v>0</v>
      </c>
      <c r="AG13" s="49">
        <v>0</v>
      </c>
      <c r="AH13" s="49">
        <v>0</v>
      </c>
      <c r="AI13" s="50">
        <v>0</v>
      </c>
      <c r="AJ13" s="49">
        <v>0</v>
      </c>
      <c r="AK13" s="49">
        <v>0</v>
      </c>
      <c r="AL13" s="50">
        <v>0</v>
      </c>
      <c r="AM13" s="49">
        <v>62</v>
      </c>
      <c r="AN13" s="49">
        <v>105.12888415299999</v>
      </c>
      <c r="AO13" s="50">
        <v>403817</v>
      </c>
    </row>
    <row r="14" spans="1:41" ht="15.75" customHeight="1" x14ac:dyDescent="0.25">
      <c r="A14" s="557"/>
      <c r="B14" s="553"/>
      <c r="C14" s="40">
        <v>0</v>
      </c>
      <c r="D14" s="40">
        <v>0</v>
      </c>
      <c r="E14" s="40">
        <v>0</v>
      </c>
      <c r="F14" s="40">
        <v>0</v>
      </c>
      <c r="G14" s="40">
        <v>0</v>
      </c>
      <c r="H14" s="40">
        <v>0</v>
      </c>
      <c r="I14" s="40">
        <v>6.4516129032258063E-2</v>
      </c>
      <c r="J14" s="40">
        <v>0.11318377674096572</v>
      </c>
      <c r="K14" s="40">
        <v>4.4847047053492052E-2</v>
      </c>
      <c r="L14" s="40">
        <v>0.67741935483870963</v>
      </c>
      <c r="M14" s="40">
        <v>0.75478780774004472</v>
      </c>
      <c r="N14" s="40">
        <v>0.78197797517192191</v>
      </c>
      <c r="O14" s="40">
        <v>0.25806451612903225</v>
      </c>
      <c r="P14" s="40">
        <v>0.13202841551898958</v>
      </c>
      <c r="Q14" s="40">
        <v>0.17317497777458601</v>
      </c>
      <c r="R14" s="40">
        <v>0</v>
      </c>
      <c r="S14" s="40">
        <v>0</v>
      </c>
      <c r="T14" s="40">
        <v>0</v>
      </c>
      <c r="U14" s="40">
        <v>0</v>
      </c>
      <c r="V14" s="40">
        <v>0</v>
      </c>
      <c r="W14" s="40">
        <v>0</v>
      </c>
      <c r="X14" s="40">
        <v>0</v>
      </c>
      <c r="Y14" s="40">
        <v>0</v>
      </c>
      <c r="Z14" s="40">
        <v>0</v>
      </c>
      <c r="AA14" s="40">
        <v>0</v>
      </c>
      <c r="AB14" s="40">
        <v>0</v>
      </c>
      <c r="AC14" s="40">
        <v>0</v>
      </c>
      <c r="AD14" s="40">
        <v>0</v>
      </c>
      <c r="AE14" s="40">
        <v>0</v>
      </c>
      <c r="AF14" s="40">
        <v>0</v>
      </c>
      <c r="AG14" s="40">
        <v>0</v>
      </c>
      <c r="AH14" s="40">
        <v>0</v>
      </c>
      <c r="AI14" s="40">
        <v>0</v>
      </c>
      <c r="AJ14" s="40">
        <v>0</v>
      </c>
      <c r="AK14" s="40">
        <v>0</v>
      </c>
      <c r="AL14" s="40">
        <v>0</v>
      </c>
      <c r="AM14" s="40">
        <v>1</v>
      </c>
      <c r="AN14" s="40">
        <v>1</v>
      </c>
      <c r="AO14" s="40">
        <v>1</v>
      </c>
    </row>
    <row r="15" spans="1:41" ht="12.75" customHeight="1" x14ac:dyDescent="0.25">
      <c r="A15" s="557">
        <v>5</v>
      </c>
      <c r="B15" s="553" t="s">
        <v>7</v>
      </c>
      <c r="C15" s="49">
        <v>6</v>
      </c>
      <c r="D15" s="49">
        <v>7.1936549999997823E-2</v>
      </c>
      <c r="E15" s="50">
        <v>6279</v>
      </c>
      <c r="F15" s="49">
        <v>8</v>
      </c>
      <c r="G15" s="49">
        <v>275.29989118199899</v>
      </c>
      <c r="H15" s="50">
        <v>1303498</v>
      </c>
      <c r="I15" s="49">
        <v>0</v>
      </c>
      <c r="J15" s="49">
        <v>0</v>
      </c>
      <c r="K15" s="50">
        <v>0</v>
      </c>
      <c r="L15" s="49">
        <v>3</v>
      </c>
      <c r="M15" s="49">
        <v>0.4033154959999985</v>
      </c>
      <c r="N15" s="50">
        <v>11584</v>
      </c>
      <c r="O15" s="49">
        <v>11</v>
      </c>
      <c r="P15" s="49">
        <v>34.359514880001065</v>
      </c>
      <c r="Q15" s="50">
        <v>453046</v>
      </c>
      <c r="R15" s="49">
        <v>0</v>
      </c>
      <c r="S15" s="49">
        <v>0</v>
      </c>
      <c r="T15" s="50">
        <v>0</v>
      </c>
      <c r="U15" s="49">
        <v>0</v>
      </c>
      <c r="V15" s="49">
        <v>0</v>
      </c>
      <c r="W15" s="50">
        <v>0</v>
      </c>
      <c r="X15" s="49">
        <v>0</v>
      </c>
      <c r="Y15" s="49">
        <v>0</v>
      </c>
      <c r="Z15" s="50">
        <v>0</v>
      </c>
      <c r="AA15" s="49">
        <v>0</v>
      </c>
      <c r="AB15" s="49">
        <v>0</v>
      </c>
      <c r="AC15" s="50">
        <v>0</v>
      </c>
      <c r="AD15" s="49">
        <v>0</v>
      </c>
      <c r="AE15" s="49">
        <v>0</v>
      </c>
      <c r="AF15" s="50">
        <v>0</v>
      </c>
      <c r="AG15" s="49">
        <v>0</v>
      </c>
      <c r="AH15" s="49">
        <v>0</v>
      </c>
      <c r="AI15" s="50">
        <v>0</v>
      </c>
      <c r="AJ15" s="49">
        <v>0</v>
      </c>
      <c r="AK15" s="49">
        <v>0</v>
      </c>
      <c r="AL15" s="50">
        <v>0</v>
      </c>
      <c r="AM15" s="49">
        <v>28</v>
      </c>
      <c r="AN15" s="49">
        <v>310.13465810800005</v>
      </c>
      <c r="AO15" s="50">
        <v>1774407</v>
      </c>
    </row>
    <row r="16" spans="1:41" ht="15.75" customHeight="1" x14ac:dyDescent="0.25">
      <c r="A16" s="557"/>
      <c r="B16" s="553"/>
      <c r="C16" s="40">
        <v>0.21428571428571427</v>
      </c>
      <c r="D16" s="40">
        <v>2.3195263128233454E-4</v>
      </c>
      <c r="E16" s="40">
        <v>3.5386469958696059E-3</v>
      </c>
      <c r="F16" s="40">
        <v>0.2857142857142857</v>
      </c>
      <c r="G16" s="40">
        <v>0.88767857440212194</v>
      </c>
      <c r="H16" s="40">
        <v>0.73461049240675902</v>
      </c>
      <c r="I16" s="40">
        <v>0</v>
      </c>
      <c r="J16" s="40">
        <v>0</v>
      </c>
      <c r="K16" s="40">
        <v>0</v>
      </c>
      <c r="L16" s="40">
        <v>0.10714285714285714</v>
      </c>
      <c r="M16" s="40">
        <v>1.3004528370368382E-3</v>
      </c>
      <c r="N16" s="40">
        <v>6.5283782131157061E-3</v>
      </c>
      <c r="O16" s="40">
        <v>0.39285714285714285</v>
      </c>
      <c r="P16" s="40">
        <v>0.11078902012955884</v>
      </c>
      <c r="Q16" s="40">
        <v>0.2553224823842557</v>
      </c>
      <c r="R16" s="40">
        <v>0</v>
      </c>
      <c r="S16" s="40">
        <v>0</v>
      </c>
      <c r="T16" s="40">
        <v>0</v>
      </c>
      <c r="U16" s="40">
        <v>0</v>
      </c>
      <c r="V16" s="40">
        <v>0</v>
      </c>
      <c r="W16" s="40">
        <v>0</v>
      </c>
      <c r="X16" s="40">
        <v>0</v>
      </c>
      <c r="Y16" s="40">
        <v>0</v>
      </c>
      <c r="Z16" s="40">
        <v>0</v>
      </c>
      <c r="AA16" s="40">
        <v>0</v>
      </c>
      <c r="AB16" s="40">
        <v>0</v>
      </c>
      <c r="AC16" s="40">
        <v>0</v>
      </c>
      <c r="AD16" s="40">
        <v>0</v>
      </c>
      <c r="AE16" s="40">
        <v>0</v>
      </c>
      <c r="AF16" s="40">
        <v>0</v>
      </c>
      <c r="AG16" s="40">
        <v>0</v>
      </c>
      <c r="AH16" s="40">
        <v>0</v>
      </c>
      <c r="AI16" s="40">
        <v>0</v>
      </c>
      <c r="AJ16" s="40">
        <v>0</v>
      </c>
      <c r="AK16" s="40">
        <v>0</v>
      </c>
      <c r="AL16" s="40">
        <v>0</v>
      </c>
      <c r="AM16" s="40">
        <v>1</v>
      </c>
      <c r="AN16" s="40">
        <v>0.99999999999999989</v>
      </c>
      <c r="AO16" s="40">
        <v>1</v>
      </c>
    </row>
    <row r="17" spans="1:41" ht="12.75" customHeight="1" x14ac:dyDescent="0.25">
      <c r="A17" s="557">
        <v>6</v>
      </c>
      <c r="B17" s="553" t="s">
        <v>8</v>
      </c>
      <c r="C17" s="49">
        <v>0</v>
      </c>
      <c r="D17" s="49">
        <v>0</v>
      </c>
      <c r="E17" s="50">
        <v>0</v>
      </c>
      <c r="F17" s="49">
        <v>1</v>
      </c>
      <c r="G17" s="49">
        <v>4.1617513688809984</v>
      </c>
      <c r="H17" s="50">
        <v>2542</v>
      </c>
      <c r="I17" s="49">
        <v>0</v>
      </c>
      <c r="J17" s="49">
        <v>0</v>
      </c>
      <c r="K17" s="50">
        <v>0</v>
      </c>
      <c r="L17" s="49">
        <v>311</v>
      </c>
      <c r="M17" s="49">
        <v>64.300550705027433</v>
      </c>
      <c r="N17" s="50">
        <v>836886</v>
      </c>
      <c r="O17" s="49">
        <v>22</v>
      </c>
      <c r="P17" s="49">
        <v>48.742669201497037</v>
      </c>
      <c r="Q17" s="50">
        <v>121421</v>
      </c>
      <c r="R17" s="49">
        <v>0</v>
      </c>
      <c r="S17" s="49">
        <v>0</v>
      </c>
      <c r="T17" s="50">
        <v>0</v>
      </c>
      <c r="U17" s="49">
        <v>0</v>
      </c>
      <c r="V17" s="49">
        <v>0</v>
      </c>
      <c r="W17" s="50">
        <v>0</v>
      </c>
      <c r="X17" s="49">
        <v>0</v>
      </c>
      <c r="Y17" s="49">
        <v>0</v>
      </c>
      <c r="Z17" s="50">
        <v>0</v>
      </c>
      <c r="AA17" s="49">
        <v>0</v>
      </c>
      <c r="AB17" s="49">
        <v>0</v>
      </c>
      <c r="AC17" s="50">
        <v>0</v>
      </c>
      <c r="AD17" s="49">
        <v>0</v>
      </c>
      <c r="AE17" s="49">
        <v>0</v>
      </c>
      <c r="AF17" s="50">
        <v>0</v>
      </c>
      <c r="AG17" s="49">
        <v>0</v>
      </c>
      <c r="AH17" s="49">
        <v>0</v>
      </c>
      <c r="AI17" s="50">
        <v>0</v>
      </c>
      <c r="AJ17" s="49">
        <v>0</v>
      </c>
      <c r="AK17" s="49">
        <v>0</v>
      </c>
      <c r="AL17" s="50">
        <v>0</v>
      </c>
      <c r="AM17" s="49">
        <v>334</v>
      </c>
      <c r="AN17" s="49">
        <v>117.20497127540547</v>
      </c>
      <c r="AO17" s="50">
        <v>960849</v>
      </c>
    </row>
    <row r="18" spans="1:41" ht="15.75" customHeight="1" x14ac:dyDescent="0.25">
      <c r="A18" s="557"/>
      <c r="B18" s="553"/>
      <c r="C18" s="40">
        <v>0</v>
      </c>
      <c r="D18" s="40">
        <v>0</v>
      </c>
      <c r="E18" s="40">
        <v>0</v>
      </c>
      <c r="F18" s="40">
        <v>2.9940119760479044E-3</v>
      </c>
      <c r="G18" s="40">
        <v>3.5508317809334326E-2</v>
      </c>
      <c r="H18" s="40">
        <v>2.645576984520981E-3</v>
      </c>
      <c r="I18" s="40">
        <v>0</v>
      </c>
      <c r="J18" s="40">
        <v>0</v>
      </c>
      <c r="K18" s="40">
        <v>0</v>
      </c>
      <c r="L18" s="40">
        <v>0.93113772455089816</v>
      </c>
      <c r="M18" s="40">
        <v>0.54861624046590585</v>
      </c>
      <c r="N18" s="40">
        <v>0.87098597178120596</v>
      </c>
      <c r="O18" s="40">
        <v>6.5868263473053898E-2</v>
      </c>
      <c r="P18" s="40">
        <v>0.41587544172475982</v>
      </c>
      <c r="Q18" s="40">
        <v>0.12636845123427301</v>
      </c>
      <c r="R18" s="40">
        <v>0</v>
      </c>
      <c r="S18" s="40">
        <v>0</v>
      </c>
      <c r="T18" s="40">
        <v>0</v>
      </c>
      <c r="U18" s="40">
        <v>0</v>
      </c>
      <c r="V18" s="40">
        <v>0</v>
      </c>
      <c r="W18" s="40">
        <v>0</v>
      </c>
      <c r="X18" s="40">
        <v>0</v>
      </c>
      <c r="Y18" s="40">
        <v>0</v>
      </c>
      <c r="Z18" s="40">
        <v>0</v>
      </c>
      <c r="AA18" s="40">
        <v>0</v>
      </c>
      <c r="AB18" s="40">
        <v>0</v>
      </c>
      <c r="AC18" s="40">
        <v>0</v>
      </c>
      <c r="AD18" s="40">
        <v>0</v>
      </c>
      <c r="AE18" s="40">
        <v>0</v>
      </c>
      <c r="AF18" s="40">
        <v>0</v>
      </c>
      <c r="AG18" s="40">
        <v>0</v>
      </c>
      <c r="AH18" s="40">
        <v>0</v>
      </c>
      <c r="AI18" s="40">
        <v>0</v>
      </c>
      <c r="AJ18" s="40">
        <v>0</v>
      </c>
      <c r="AK18" s="40">
        <v>0</v>
      </c>
      <c r="AL18" s="40">
        <v>0</v>
      </c>
      <c r="AM18" s="40">
        <v>0.99999999999999989</v>
      </c>
      <c r="AN18" s="40">
        <v>1</v>
      </c>
      <c r="AO18" s="40">
        <v>0.99999999999999989</v>
      </c>
    </row>
    <row r="19" spans="1:41" ht="12.75" customHeight="1" x14ac:dyDescent="0.25">
      <c r="A19" s="557">
        <v>7</v>
      </c>
      <c r="B19" s="553" t="s">
        <v>9</v>
      </c>
      <c r="C19" s="49">
        <v>9</v>
      </c>
      <c r="D19" s="49">
        <v>1.4066270640000003</v>
      </c>
      <c r="E19" s="50">
        <v>1893</v>
      </c>
      <c r="F19" s="49">
        <v>22</v>
      </c>
      <c r="G19" s="49">
        <v>931.17031667900062</v>
      </c>
      <c r="H19" s="50">
        <v>8284840</v>
      </c>
      <c r="I19" s="49">
        <v>13</v>
      </c>
      <c r="J19" s="49">
        <v>190.71255884800016</v>
      </c>
      <c r="K19" s="50">
        <v>1380457</v>
      </c>
      <c r="L19" s="49">
        <v>292</v>
      </c>
      <c r="M19" s="49">
        <v>444.9144868550004</v>
      </c>
      <c r="N19" s="50">
        <v>3654815</v>
      </c>
      <c r="O19" s="49">
        <v>231</v>
      </c>
      <c r="P19" s="49">
        <v>3050.3217231619979</v>
      </c>
      <c r="Q19" s="50">
        <v>7182090</v>
      </c>
      <c r="R19" s="49">
        <v>0</v>
      </c>
      <c r="S19" s="49">
        <v>29.004780173</v>
      </c>
      <c r="T19" s="50">
        <v>450351</v>
      </c>
      <c r="U19" s="49">
        <v>0</v>
      </c>
      <c r="V19" s="49">
        <v>0</v>
      </c>
      <c r="W19" s="50">
        <v>0</v>
      </c>
      <c r="X19" s="49">
        <v>0</v>
      </c>
      <c r="Y19" s="49">
        <v>0</v>
      </c>
      <c r="Z19" s="50">
        <v>0</v>
      </c>
      <c r="AA19" s="49">
        <v>0</v>
      </c>
      <c r="AB19" s="49">
        <v>0</v>
      </c>
      <c r="AC19" s="50">
        <v>0</v>
      </c>
      <c r="AD19" s="49">
        <v>0</v>
      </c>
      <c r="AE19" s="49">
        <v>0</v>
      </c>
      <c r="AF19" s="50">
        <v>0</v>
      </c>
      <c r="AG19" s="49">
        <v>0</v>
      </c>
      <c r="AH19" s="49">
        <v>0</v>
      </c>
      <c r="AI19" s="50">
        <v>0</v>
      </c>
      <c r="AJ19" s="49">
        <v>0</v>
      </c>
      <c r="AK19" s="49">
        <v>0</v>
      </c>
      <c r="AL19" s="50">
        <v>0</v>
      </c>
      <c r="AM19" s="49">
        <v>567</v>
      </c>
      <c r="AN19" s="49">
        <v>4647.5304927809984</v>
      </c>
      <c r="AO19" s="50">
        <v>20954446</v>
      </c>
    </row>
    <row r="20" spans="1:41" ht="15.75" customHeight="1" x14ac:dyDescent="0.25">
      <c r="A20" s="557"/>
      <c r="B20" s="553"/>
      <c r="C20" s="40">
        <v>1.5873015873015872E-2</v>
      </c>
      <c r="D20" s="40">
        <v>3.0266118020848097E-4</v>
      </c>
      <c r="E20" s="40">
        <v>9.033882356040336E-5</v>
      </c>
      <c r="F20" s="40">
        <v>3.8800705467372132E-2</v>
      </c>
      <c r="G20" s="40">
        <v>0.20035808654195728</v>
      </c>
      <c r="H20" s="40">
        <v>0.39537385049454421</v>
      </c>
      <c r="I20" s="40">
        <v>2.292768959435626E-2</v>
      </c>
      <c r="J20" s="40">
        <v>4.1035246383909402E-2</v>
      </c>
      <c r="K20" s="40">
        <v>6.58789547573818E-2</v>
      </c>
      <c r="L20" s="40">
        <v>0.5149911816578483</v>
      </c>
      <c r="M20" s="40">
        <v>9.5731375522137049E-2</v>
      </c>
      <c r="N20" s="40">
        <v>0.17441716187581385</v>
      </c>
      <c r="O20" s="40">
        <v>0.40740740740740738</v>
      </c>
      <c r="P20" s="40">
        <v>0.65633172883966173</v>
      </c>
      <c r="Q20" s="40">
        <v>0.34274778727149358</v>
      </c>
      <c r="R20" s="40">
        <v>0</v>
      </c>
      <c r="S20" s="40">
        <v>6.2409015321261644E-3</v>
      </c>
      <c r="T20" s="40">
        <v>2.1491906777206134E-2</v>
      </c>
      <c r="U20" s="40">
        <v>0</v>
      </c>
      <c r="V20" s="40">
        <v>0</v>
      </c>
      <c r="W20" s="40">
        <v>0</v>
      </c>
      <c r="X20" s="40">
        <v>0</v>
      </c>
      <c r="Y20" s="40">
        <v>0</v>
      </c>
      <c r="Z20" s="40">
        <v>0</v>
      </c>
      <c r="AA20" s="40">
        <v>0</v>
      </c>
      <c r="AB20" s="40">
        <v>0</v>
      </c>
      <c r="AC20" s="40">
        <v>0</v>
      </c>
      <c r="AD20" s="40">
        <v>0</v>
      </c>
      <c r="AE20" s="40">
        <v>0</v>
      </c>
      <c r="AF20" s="40">
        <v>0</v>
      </c>
      <c r="AG20" s="40">
        <v>0</v>
      </c>
      <c r="AH20" s="40">
        <v>0</v>
      </c>
      <c r="AI20" s="40">
        <v>0</v>
      </c>
      <c r="AJ20" s="40">
        <v>0</v>
      </c>
      <c r="AK20" s="40">
        <v>0</v>
      </c>
      <c r="AL20" s="40">
        <v>0</v>
      </c>
      <c r="AM20" s="40">
        <v>1</v>
      </c>
      <c r="AN20" s="40">
        <v>1</v>
      </c>
      <c r="AO20" s="40">
        <v>1</v>
      </c>
    </row>
    <row r="21" spans="1:41" ht="12.75" customHeight="1" x14ac:dyDescent="0.25">
      <c r="A21" s="557">
        <v>8</v>
      </c>
      <c r="B21" s="553" t="s">
        <v>10</v>
      </c>
      <c r="C21" s="49">
        <v>0</v>
      </c>
      <c r="D21" s="49">
        <v>0</v>
      </c>
      <c r="E21" s="50">
        <v>0</v>
      </c>
      <c r="F21" s="49">
        <v>0</v>
      </c>
      <c r="G21" s="49">
        <v>59.83912385701467</v>
      </c>
      <c r="H21" s="50">
        <v>590239</v>
      </c>
      <c r="I21" s="49">
        <v>0</v>
      </c>
      <c r="J21" s="49">
        <v>-0.41550342800000001</v>
      </c>
      <c r="K21" s="50">
        <v>-266</v>
      </c>
      <c r="L21" s="49">
        <v>0</v>
      </c>
      <c r="M21" s="49">
        <v>-6.6779999999999999E-3</v>
      </c>
      <c r="N21" s="50">
        <v>-1</v>
      </c>
      <c r="O21" s="49">
        <v>0</v>
      </c>
      <c r="P21" s="49">
        <v>81.902805999999785</v>
      </c>
      <c r="Q21" s="50">
        <v>14589</v>
      </c>
      <c r="R21" s="49">
        <v>0</v>
      </c>
      <c r="S21" s="49">
        <v>0</v>
      </c>
      <c r="T21" s="50">
        <v>0</v>
      </c>
      <c r="U21" s="49">
        <v>0</v>
      </c>
      <c r="V21" s="49">
        <v>0</v>
      </c>
      <c r="W21" s="50">
        <v>0</v>
      </c>
      <c r="X21" s="49">
        <v>0</v>
      </c>
      <c r="Y21" s="49">
        <v>0</v>
      </c>
      <c r="Z21" s="50">
        <v>0</v>
      </c>
      <c r="AA21" s="49">
        <v>0</v>
      </c>
      <c r="AB21" s="49">
        <v>0</v>
      </c>
      <c r="AC21" s="50">
        <v>0</v>
      </c>
      <c r="AD21" s="49">
        <v>0</v>
      </c>
      <c r="AE21" s="49">
        <v>0</v>
      </c>
      <c r="AF21" s="50">
        <v>0</v>
      </c>
      <c r="AG21" s="49">
        <v>0</v>
      </c>
      <c r="AH21" s="49">
        <v>0</v>
      </c>
      <c r="AI21" s="50">
        <v>0</v>
      </c>
      <c r="AJ21" s="49">
        <v>0</v>
      </c>
      <c r="AK21" s="49">
        <v>0</v>
      </c>
      <c r="AL21" s="50">
        <v>0</v>
      </c>
      <c r="AM21" s="49">
        <v>0</v>
      </c>
      <c r="AN21" s="49">
        <v>141.31974842901445</v>
      </c>
      <c r="AO21" s="50">
        <v>604561</v>
      </c>
    </row>
    <row r="22" spans="1:41" ht="15.75" customHeight="1" x14ac:dyDescent="0.25">
      <c r="A22" s="557"/>
      <c r="B22" s="553"/>
      <c r="C22" s="40">
        <v>0</v>
      </c>
      <c r="D22" s="40">
        <v>0</v>
      </c>
      <c r="E22" s="40">
        <v>0</v>
      </c>
      <c r="F22" s="40">
        <v>0</v>
      </c>
      <c r="G22" s="40">
        <v>0.42343072728488568</v>
      </c>
      <c r="H22" s="40">
        <v>0.97631008285350862</v>
      </c>
      <c r="I22" s="40">
        <v>0</v>
      </c>
      <c r="J22" s="40">
        <v>-2.9401653528183945E-3</v>
      </c>
      <c r="K22" s="40">
        <v>-4.3998868600521703E-4</v>
      </c>
      <c r="L22" s="40">
        <v>0</v>
      </c>
      <c r="M22" s="40">
        <v>-4.7254542087968615E-5</v>
      </c>
      <c r="N22" s="40">
        <v>-1.6540928045308909E-6</v>
      </c>
      <c r="O22" s="40">
        <v>0</v>
      </c>
      <c r="P22" s="40">
        <v>0.57955669261002074</v>
      </c>
      <c r="Q22" s="40">
        <v>2.4131559925301169E-2</v>
      </c>
      <c r="R22" s="40">
        <v>0</v>
      </c>
      <c r="S22" s="40">
        <v>0</v>
      </c>
      <c r="T22" s="40">
        <v>0</v>
      </c>
      <c r="U22" s="40">
        <v>0</v>
      </c>
      <c r="V22" s="40">
        <v>0</v>
      </c>
      <c r="W22" s="40">
        <v>0</v>
      </c>
      <c r="X22" s="40">
        <v>0</v>
      </c>
      <c r="Y22" s="40">
        <v>0</v>
      </c>
      <c r="Z22" s="40">
        <v>0</v>
      </c>
      <c r="AA22" s="40">
        <v>0</v>
      </c>
      <c r="AB22" s="40">
        <v>0</v>
      </c>
      <c r="AC22" s="40">
        <v>0</v>
      </c>
      <c r="AD22" s="40">
        <v>0</v>
      </c>
      <c r="AE22" s="40">
        <v>0</v>
      </c>
      <c r="AF22" s="40">
        <v>0</v>
      </c>
      <c r="AG22" s="40">
        <v>0</v>
      </c>
      <c r="AH22" s="40">
        <v>0</v>
      </c>
      <c r="AI22" s="40">
        <v>0</v>
      </c>
      <c r="AJ22" s="40">
        <v>0</v>
      </c>
      <c r="AK22" s="40">
        <v>0</v>
      </c>
      <c r="AL22" s="40">
        <v>0</v>
      </c>
      <c r="AM22" s="40">
        <v>0</v>
      </c>
      <c r="AN22" s="40">
        <v>1</v>
      </c>
      <c r="AO22" s="40">
        <v>1</v>
      </c>
    </row>
    <row r="23" spans="1:41" ht="16.5" customHeight="1" x14ac:dyDescent="0.25">
      <c r="A23" s="557">
        <v>9</v>
      </c>
      <c r="B23" s="553" t="s">
        <v>30</v>
      </c>
      <c r="C23" s="49">
        <v>0</v>
      </c>
      <c r="D23" s="49">
        <v>0</v>
      </c>
      <c r="E23" s="50">
        <v>0</v>
      </c>
      <c r="F23" s="49">
        <v>18</v>
      </c>
      <c r="G23" s="49">
        <v>612.05038037599309</v>
      </c>
      <c r="H23" s="50">
        <v>8094376</v>
      </c>
      <c r="I23" s="49">
        <v>0</v>
      </c>
      <c r="J23" s="49">
        <v>54.994446966999888</v>
      </c>
      <c r="K23" s="50">
        <v>13991</v>
      </c>
      <c r="L23" s="49">
        <v>1</v>
      </c>
      <c r="M23" s="49">
        <v>8.9616693880077722</v>
      </c>
      <c r="N23" s="50">
        <v>553493</v>
      </c>
      <c r="O23" s="49">
        <v>1</v>
      </c>
      <c r="P23" s="49">
        <v>374.93308978899978</v>
      </c>
      <c r="Q23" s="50">
        <v>17961</v>
      </c>
      <c r="R23" s="49">
        <v>0</v>
      </c>
      <c r="S23" s="49">
        <v>0</v>
      </c>
      <c r="T23" s="50">
        <v>0</v>
      </c>
      <c r="U23" s="49">
        <v>0</v>
      </c>
      <c r="V23" s="49">
        <v>0</v>
      </c>
      <c r="W23" s="50">
        <v>0</v>
      </c>
      <c r="X23" s="49">
        <v>0</v>
      </c>
      <c r="Y23" s="49">
        <v>0</v>
      </c>
      <c r="Z23" s="50">
        <v>0</v>
      </c>
      <c r="AA23" s="49">
        <v>0</v>
      </c>
      <c r="AB23" s="49">
        <v>0</v>
      </c>
      <c r="AC23" s="50">
        <v>0</v>
      </c>
      <c r="AD23" s="49">
        <v>0</v>
      </c>
      <c r="AE23" s="49">
        <v>0</v>
      </c>
      <c r="AF23" s="50">
        <v>0</v>
      </c>
      <c r="AG23" s="49">
        <v>0</v>
      </c>
      <c r="AH23" s="49">
        <v>0</v>
      </c>
      <c r="AI23" s="50">
        <v>0</v>
      </c>
      <c r="AJ23" s="49">
        <v>0</v>
      </c>
      <c r="AK23" s="49">
        <v>0</v>
      </c>
      <c r="AL23" s="50">
        <v>0</v>
      </c>
      <c r="AM23" s="49">
        <v>20</v>
      </c>
      <c r="AN23" s="49">
        <v>1050.9395865200006</v>
      </c>
      <c r="AO23" s="50">
        <v>8679821</v>
      </c>
    </row>
    <row r="24" spans="1:41" ht="15.75" customHeight="1" x14ac:dyDescent="0.25">
      <c r="A24" s="557"/>
      <c r="B24" s="553"/>
      <c r="C24" s="40">
        <v>0</v>
      </c>
      <c r="D24" s="40">
        <v>0</v>
      </c>
      <c r="E24" s="40">
        <v>0</v>
      </c>
      <c r="F24" s="40">
        <v>0.9</v>
      </c>
      <c r="G24" s="40">
        <v>0.58238398117886969</v>
      </c>
      <c r="H24" s="40">
        <v>0.93255102841406523</v>
      </c>
      <c r="I24" s="40">
        <v>0</v>
      </c>
      <c r="J24" s="40">
        <v>5.2328837615779812E-2</v>
      </c>
      <c r="K24" s="40">
        <v>1.6118996002336915E-3</v>
      </c>
      <c r="L24" s="40">
        <v>0.05</v>
      </c>
      <c r="M24" s="40">
        <v>8.5272926274313696E-3</v>
      </c>
      <c r="N24" s="40">
        <v>6.3767789681377071E-2</v>
      </c>
      <c r="O24" s="40">
        <v>0.05</v>
      </c>
      <c r="P24" s="40">
        <v>0.35675988857791907</v>
      </c>
      <c r="Q24" s="40">
        <v>2.0692823043240178E-3</v>
      </c>
      <c r="R24" s="40">
        <v>0</v>
      </c>
      <c r="S24" s="40">
        <v>0</v>
      </c>
      <c r="T24" s="40">
        <v>0</v>
      </c>
      <c r="U24" s="40">
        <v>0</v>
      </c>
      <c r="V24" s="40">
        <v>0</v>
      </c>
      <c r="W24" s="40">
        <v>0</v>
      </c>
      <c r="X24" s="40">
        <v>0</v>
      </c>
      <c r="Y24" s="40">
        <v>0</v>
      </c>
      <c r="Z24" s="40">
        <v>0</v>
      </c>
      <c r="AA24" s="40">
        <v>0</v>
      </c>
      <c r="AB24" s="40">
        <v>0</v>
      </c>
      <c r="AC24" s="40">
        <v>0</v>
      </c>
      <c r="AD24" s="40">
        <v>0</v>
      </c>
      <c r="AE24" s="40">
        <v>0</v>
      </c>
      <c r="AF24" s="40">
        <v>0</v>
      </c>
      <c r="AG24" s="40">
        <v>0</v>
      </c>
      <c r="AH24" s="40">
        <v>0</v>
      </c>
      <c r="AI24" s="40">
        <v>0</v>
      </c>
      <c r="AJ24" s="40">
        <v>0</v>
      </c>
      <c r="AK24" s="40">
        <v>0</v>
      </c>
      <c r="AL24" s="40">
        <v>0</v>
      </c>
      <c r="AM24" s="40">
        <v>1</v>
      </c>
      <c r="AN24" s="40">
        <v>0.99999999999999989</v>
      </c>
      <c r="AO24" s="40">
        <v>1</v>
      </c>
    </row>
    <row r="25" spans="1:41" ht="15.75" customHeight="1" x14ac:dyDescent="0.25">
      <c r="A25" s="557">
        <v>10</v>
      </c>
      <c r="B25" s="553" t="s">
        <v>365</v>
      </c>
      <c r="C25" s="49">
        <v>0</v>
      </c>
      <c r="D25" s="49">
        <v>0</v>
      </c>
      <c r="E25" s="50">
        <v>0</v>
      </c>
      <c r="F25" s="49">
        <v>0</v>
      </c>
      <c r="G25" s="49">
        <v>0</v>
      </c>
      <c r="H25" s="50">
        <v>0</v>
      </c>
      <c r="I25" s="49">
        <v>2</v>
      </c>
      <c r="J25" s="49">
        <v>89.626214300000001</v>
      </c>
      <c r="K25" s="50">
        <v>824063</v>
      </c>
      <c r="L25" s="49">
        <v>124</v>
      </c>
      <c r="M25" s="49">
        <v>5.3402152679999997</v>
      </c>
      <c r="N25" s="50">
        <v>158460</v>
      </c>
      <c r="O25" s="49">
        <v>5</v>
      </c>
      <c r="P25" s="49">
        <v>2.031384901</v>
      </c>
      <c r="Q25" s="50">
        <v>29909</v>
      </c>
      <c r="R25" s="49">
        <v>0</v>
      </c>
      <c r="S25" s="49">
        <v>0</v>
      </c>
      <c r="T25" s="50">
        <v>0</v>
      </c>
      <c r="U25" s="49">
        <v>0</v>
      </c>
      <c r="V25" s="49">
        <v>0</v>
      </c>
      <c r="W25" s="50">
        <v>0</v>
      </c>
      <c r="X25" s="49">
        <v>0</v>
      </c>
      <c r="Y25" s="49">
        <v>0</v>
      </c>
      <c r="Z25" s="50">
        <v>0</v>
      </c>
      <c r="AA25" s="49">
        <v>0</v>
      </c>
      <c r="AB25" s="49">
        <v>0</v>
      </c>
      <c r="AC25" s="50">
        <v>0</v>
      </c>
      <c r="AD25" s="49">
        <v>0</v>
      </c>
      <c r="AE25" s="49">
        <v>0</v>
      </c>
      <c r="AF25" s="50">
        <v>0</v>
      </c>
      <c r="AG25" s="49">
        <v>0</v>
      </c>
      <c r="AH25" s="49">
        <v>0</v>
      </c>
      <c r="AI25" s="50">
        <v>0</v>
      </c>
      <c r="AJ25" s="49">
        <v>0</v>
      </c>
      <c r="AK25" s="49">
        <v>0</v>
      </c>
      <c r="AL25" s="50">
        <v>0</v>
      </c>
      <c r="AM25" s="49">
        <v>131</v>
      </c>
      <c r="AN25" s="49">
        <v>96.997814468999991</v>
      </c>
      <c r="AO25" s="50">
        <v>1012432</v>
      </c>
    </row>
    <row r="26" spans="1:41" ht="15.75" customHeight="1" x14ac:dyDescent="0.25">
      <c r="A26" s="557"/>
      <c r="B26" s="553"/>
      <c r="C26" s="40">
        <v>0</v>
      </c>
      <c r="D26" s="40">
        <v>0</v>
      </c>
      <c r="E26" s="40">
        <v>0</v>
      </c>
      <c r="F26" s="40">
        <v>0</v>
      </c>
      <c r="G26" s="40">
        <v>0</v>
      </c>
      <c r="H26" s="40">
        <v>0</v>
      </c>
      <c r="I26" s="40">
        <v>1.5267175572519083E-2</v>
      </c>
      <c r="J26" s="40">
        <v>0.92400240964856051</v>
      </c>
      <c r="K26" s="40">
        <v>0.81394404760023387</v>
      </c>
      <c r="L26" s="40">
        <v>0.94656488549618323</v>
      </c>
      <c r="M26" s="40">
        <v>5.5055006107449005E-2</v>
      </c>
      <c r="N26" s="40">
        <v>0.15651421527569259</v>
      </c>
      <c r="O26" s="40">
        <v>3.8167938931297711E-2</v>
      </c>
      <c r="P26" s="40">
        <v>2.0942584243990574E-2</v>
      </c>
      <c r="Q26" s="40">
        <v>2.9541737124073517E-2</v>
      </c>
      <c r="R26" s="40">
        <v>0</v>
      </c>
      <c r="S26" s="40">
        <v>0</v>
      </c>
      <c r="T26" s="40">
        <v>0</v>
      </c>
      <c r="U26" s="40">
        <v>0</v>
      </c>
      <c r="V26" s="40">
        <v>0</v>
      </c>
      <c r="W26" s="40">
        <v>0</v>
      </c>
      <c r="X26" s="40">
        <v>0</v>
      </c>
      <c r="Y26" s="40">
        <v>0</v>
      </c>
      <c r="Z26" s="40">
        <v>0</v>
      </c>
      <c r="AA26" s="40">
        <v>0</v>
      </c>
      <c r="AB26" s="40">
        <v>0</v>
      </c>
      <c r="AC26" s="40">
        <v>0</v>
      </c>
      <c r="AD26" s="40">
        <v>0</v>
      </c>
      <c r="AE26" s="40">
        <v>0</v>
      </c>
      <c r="AF26" s="40">
        <v>0</v>
      </c>
      <c r="AG26" s="40">
        <v>0</v>
      </c>
      <c r="AH26" s="40">
        <v>0</v>
      </c>
      <c r="AI26" s="40">
        <v>0</v>
      </c>
      <c r="AJ26" s="40">
        <v>0</v>
      </c>
      <c r="AK26" s="40">
        <v>0</v>
      </c>
      <c r="AL26" s="40">
        <v>0</v>
      </c>
      <c r="AM26" s="40">
        <v>1</v>
      </c>
      <c r="AN26" s="40">
        <v>1</v>
      </c>
      <c r="AO26" s="40">
        <v>1</v>
      </c>
    </row>
    <row r="27" spans="1:41" ht="12.75" customHeight="1" x14ac:dyDescent="0.25">
      <c r="A27" s="557">
        <v>11</v>
      </c>
      <c r="B27" s="553" t="s">
        <v>11</v>
      </c>
      <c r="C27" s="49">
        <v>0</v>
      </c>
      <c r="D27" s="49">
        <v>0</v>
      </c>
      <c r="E27" s="50">
        <v>0</v>
      </c>
      <c r="F27" s="49">
        <v>0</v>
      </c>
      <c r="G27" s="49">
        <v>9.2602403529763517</v>
      </c>
      <c r="H27" s="50">
        <v>228707</v>
      </c>
      <c r="I27" s="49">
        <v>1</v>
      </c>
      <c r="J27" s="49">
        <v>0.44318429299999984</v>
      </c>
      <c r="K27" s="50">
        <v>5905</v>
      </c>
      <c r="L27" s="49">
        <v>0</v>
      </c>
      <c r="M27" s="49">
        <v>7.9640579999999978E-3</v>
      </c>
      <c r="N27" s="50">
        <v>160</v>
      </c>
      <c r="O27" s="49">
        <v>2</v>
      </c>
      <c r="P27" s="49">
        <v>13.492894392999995</v>
      </c>
      <c r="Q27" s="50">
        <v>7321</v>
      </c>
      <c r="R27" s="49">
        <v>0</v>
      </c>
      <c r="S27" s="49">
        <v>0</v>
      </c>
      <c r="T27" s="50">
        <v>0</v>
      </c>
      <c r="U27" s="49">
        <v>0</v>
      </c>
      <c r="V27" s="49">
        <v>0</v>
      </c>
      <c r="W27" s="50">
        <v>0</v>
      </c>
      <c r="X27" s="49">
        <v>0</v>
      </c>
      <c r="Y27" s="49">
        <v>0</v>
      </c>
      <c r="Z27" s="50">
        <v>0</v>
      </c>
      <c r="AA27" s="49">
        <v>0</v>
      </c>
      <c r="AB27" s="49">
        <v>0</v>
      </c>
      <c r="AC27" s="50">
        <v>0</v>
      </c>
      <c r="AD27" s="49">
        <v>0</v>
      </c>
      <c r="AE27" s="49">
        <v>0</v>
      </c>
      <c r="AF27" s="50">
        <v>0</v>
      </c>
      <c r="AG27" s="49">
        <v>0</v>
      </c>
      <c r="AH27" s="49">
        <v>0</v>
      </c>
      <c r="AI27" s="50">
        <v>0</v>
      </c>
      <c r="AJ27" s="49">
        <v>0</v>
      </c>
      <c r="AK27" s="49">
        <v>0</v>
      </c>
      <c r="AL27" s="50">
        <v>0</v>
      </c>
      <c r="AM27" s="49">
        <v>3</v>
      </c>
      <c r="AN27" s="49">
        <v>23.204283096976347</v>
      </c>
      <c r="AO27" s="50">
        <v>242093</v>
      </c>
    </row>
    <row r="28" spans="1:41" ht="15.75" customHeight="1" x14ac:dyDescent="0.25">
      <c r="A28" s="557"/>
      <c r="B28" s="553"/>
      <c r="C28" s="40">
        <v>0</v>
      </c>
      <c r="D28" s="40">
        <v>0</v>
      </c>
      <c r="E28" s="40">
        <v>0</v>
      </c>
      <c r="F28" s="40">
        <v>0</v>
      </c>
      <c r="G28" s="40">
        <v>0.3990746154180051</v>
      </c>
      <c r="H28" s="40">
        <v>0.9447071992994428</v>
      </c>
      <c r="I28" s="40">
        <v>0.33333333333333331</v>
      </c>
      <c r="J28" s="40">
        <v>1.9099245218989303E-2</v>
      </c>
      <c r="K28" s="40">
        <v>2.4391452871417182E-2</v>
      </c>
      <c r="L28" s="40">
        <v>0</v>
      </c>
      <c r="M28" s="40">
        <v>3.4321499900325561E-4</v>
      </c>
      <c r="N28" s="40">
        <v>6.609030413931836E-4</v>
      </c>
      <c r="O28" s="40">
        <v>0.66666666666666663</v>
      </c>
      <c r="P28" s="40">
        <v>0.58148292436400228</v>
      </c>
      <c r="Q28" s="40">
        <v>3.0240444787746859E-2</v>
      </c>
      <c r="R28" s="40">
        <v>0</v>
      </c>
      <c r="S28" s="40">
        <v>0</v>
      </c>
      <c r="T28" s="40">
        <v>0</v>
      </c>
      <c r="U28" s="40">
        <v>0</v>
      </c>
      <c r="V28" s="40">
        <v>0</v>
      </c>
      <c r="W28" s="40">
        <v>0</v>
      </c>
      <c r="X28" s="40">
        <v>0</v>
      </c>
      <c r="Y28" s="40">
        <v>0</v>
      </c>
      <c r="Z28" s="40">
        <v>0</v>
      </c>
      <c r="AA28" s="40">
        <v>0</v>
      </c>
      <c r="AB28" s="40">
        <v>0</v>
      </c>
      <c r="AC28" s="40">
        <v>0</v>
      </c>
      <c r="AD28" s="40">
        <v>0</v>
      </c>
      <c r="AE28" s="40">
        <v>0</v>
      </c>
      <c r="AF28" s="40">
        <v>0</v>
      </c>
      <c r="AG28" s="40">
        <v>0</v>
      </c>
      <c r="AH28" s="40">
        <v>0</v>
      </c>
      <c r="AI28" s="40">
        <v>0</v>
      </c>
      <c r="AJ28" s="40">
        <v>0</v>
      </c>
      <c r="AK28" s="40">
        <v>0</v>
      </c>
      <c r="AL28" s="40">
        <v>0</v>
      </c>
      <c r="AM28" s="40">
        <v>1</v>
      </c>
      <c r="AN28" s="40">
        <v>1</v>
      </c>
      <c r="AO28" s="40">
        <v>1</v>
      </c>
    </row>
    <row r="29" spans="1:41" ht="12.75" customHeight="1" x14ac:dyDescent="0.25">
      <c r="A29" s="557">
        <v>12</v>
      </c>
      <c r="B29" s="553" t="s">
        <v>12</v>
      </c>
      <c r="C29" s="49"/>
      <c r="D29" s="49"/>
      <c r="E29" s="50"/>
      <c r="F29" s="49"/>
      <c r="G29" s="49"/>
      <c r="H29" s="50"/>
      <c r="I29" s="49"/>
      <c r="J29" s="49"/>
      <c r="K29" s="50"/>
      <c r="L29" s="49"/>
      <c r="M29" s="49"/>
      <c r="N29" s="50"/>
      <c r="O29" s="49"/>
      <c r="P29" s="49"/>
      <c r="Q29" s="50"/>
      <c r="R29" s="49"/>
      <c r="S29" s="49"/>
      <c r="T29" s="50"/>
      <c r="U29" s="49"/>
      <c r="V29" s="49"/>
      <c r="W29" s="50"/>
      <c r="X29" s="49"/>
      <c r="Y29" s="49"/>
      <c r="Z29" s="50"/>
      <c r="AA29" s="49"/>
      <c r="AB29" s="49"/>
      <c r="AC29" s="50"/>
      <c r="AD29" s="49"/>
      <c r="AE29" s="49"/>
      <c r="AF29" s="50"/>
      <c r="AG29" s="49"/>
      <c r="AH29" s="49"/>
      <c r="AI29" s="50"/>
      <c r="AJ29" s="49"/>
      <c r="AK29" s="49"/>
      <c r="AL29" s="50"/>
      <c r="AM29" s="49"/>
      <c r="AN29" s="49"/>
      <c r="AO29" s="50"/>
    </row>
    <row r="30" spans="1:41" ht="15.75" customHeight="1" x14ac:dyDescent="0.25">
      <c r="A30" s="557"/>
      <c r="B30" s="553"/>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row>
    <row r="31" spans="1:41" ht="12.75" customHeight="1" x14ac:dyDescent="0.25">
      <c r="A31" s="557">
        <v>13</v>
      </c>
      <c r="B31" s="553" t="s">
        <v>13</v>
      </c>
      <c r="C31" s="49">
        <v>0</v>
      </c>
      <c r="D31" s="49">
        <v>0.2</v>
      </c>
      <c r="E31" s="50">
        <v>1</v>
      </c>
      <c r="F31" s="49">
        <v>0</v>
      </c>
      <c r="G31" s="49">
        <v>6.6391981540000033</v>
      </c>
      <c r="H31" s="50">
        <v>1970</v>
      </c>
      <c r="I31" s="49">
        <v>0</v>
      </c>
      <c r="J31" s="49">
        <v>0.11325515599999998</v>
      </c>
      <c r="K31" s="50">
        <v>42</v>
      </c>
      <c r="L31" s="49">
        <v>9</v>
      </c>
      <c r="M31" s="49">
        <v>12.791901803000009</v>
      </c>
      <c r="N31" s="50">
        <v>36142</v>
      </c>
      <c r="O31" s="49">
        <v>20</v>
      </c>
      <c r="P31" s="49">
        <v>191.04703148899998</v>
      </c>
      <c r="Q31" s="50">
        <v>42330</v>
      </c>
      <c r="R31" s="49">
        <v>0</v>
      </c>
      <c r="S31" s="49">
        <v>0</v>
      </c>
      <c r="T31" s="50">
        <v>0</v>
      </c>
      <c r="U31" s="49">
        <v>0</v>
      </c>
      <c r="V31" s="49">
        <v>0</v>
      </c>
      <c r="W31" s="50">
        <v>0</v>
      </c>
      <c r="X31" s="49">
        <v>0</v>
      </c>
      <c r="Y31" s="49">
        <v>0</v>
      </c>
      <c r="Z31" s="50">
        <v>0</v>
      </c>
      <c r="AA31" s="49">
        <v>0</v>
      </c>
      <c r="AB31" s="49">
        <v>0</v>
      </c>
      <c r="AC31" s="50">
        <v>0</v>
      </c>
      <c r="AD31" s="49">
        <v>0</v>
      </c>
      <c r="AE31" s="49">
        <v>0</v>
      </c>
      <c r="AF31" s="50">
        <v>0</v>
      </c>
      <c r="AG31" s="49">
        <v>0</v>
      </c>
      <c r="AH31" s="49">
        <v>0</v>
      </c>
      <c r="AI31" s="50">
        <v>0</v>
      </c>
      <c r="AJ31" s="49">
        <v>0</v>
      </c>
      <c r="AK31" s="49">
        <v>0</v>
      </c>
      <c r="AL31" s="50">
        <v>0</v>
      </c>
      <c r="AM31" s="49">
        <v>29</v>
      </c>
      <c r="AN31" s="49">
        <v>210.79138660199999</v>
      </c>
      <c r="AO31" s="50">
        <v>80485</v>
      </c>
    </row>
    <row r="32" spans="1:41" ht="15.75" customHeight="1" x14ac:dyDescent="0.25">
      <c r="A32" s="557"/>
      <c r="B32" s="553"/>
      <c r="C32" s="40">
        <v>0</v>
      </c>
      <c r="D32" s="40">
        <v>9.4880537209817101E-4</v>
      </c>
      <c r="E32" s="40">
        <v>1.2424675405355035E-5</v>
      </c>
      <c r="F32" s="40">
        <v>0</v>
      </c>
      <c r="G32" s="40">
        <v>3.1496534374697314E-2</v>
      </c>
      <c r="H32" s="40">
        <v>2.4476610548549421E-2</v>
      </c>
      <c r="I32" s="40">
        <v>0</v>
      </c>
      <c r="J32" s="40">
        <v>5.372855021530819E-4</v>
      </c>
      <c r="K32" s="40">
        <v>5.2183636702491146E-4</v>
      </c>
      <c r="L32" s="40">
        <v>0.31034482758620691</v>
      </c>
      <c r="M32" s="40">
        <v>6.0685125750193435E-2</v>
      </c>
      <c r="N32" s="40">
        <v>0.44905261850034167</v>
      </c>
      <c r="O32" s="40">
        <v>0.68965517241379315</v>
      </c>
      <c r="P32" s="40">
        <v>0.90633224900085796</v>
      </c>
      <c r="Q32" s="40">
        <v>0.52593650990867868</v>
      </c>
      <c r="R32" s="40">
        <v>0</v>
      </c>
      <c r="S32" s="40">
        <v>0</v>
      </c>
      <c r="T32" s="40">
        <v>0</v>
      </c>
      <c r="U32" s="40">
        <v>0</v>
      </c>
      <c r="V32" s="40">
        <v>0</v>
      </c>
      <c r="W32" s="40">
        <v>0</v>
      </c>
      <c r="X32" s="40">
        <v>0</v>
      </c>
      <c r="Y32" s="40">
        <v>0</v>
      </c>
      <c r="Z32" s="40">
        <v>0</v>
      </c>
      <c r="AA32" s="40">
        <v>0</v>
      </c>
      <c r="AB32" s="40">
        <v>0</v>
      </c>
      <c r="AC32" s="40">
        <v>0</v>
      </c>
      <c r="AD32" s="40">
        <v>0</v>
      </c>
      <c r="AE32" s="40">
        <v>0</v>
      </c>
      <c r="AF32" s="40">
        <v>0</v>
      </c>
      <c r="AG32" s="40">
        <v>0</v>
      </c>
      <c r="AH32" s="40">
        <v>0</v>
      </c>
      <c r="AI32" s="40">
        <v>0</v>
      </c>
      <c r="AJ32" s="40">
        <v>0</v>
      </c>
      <c r="AK32" s="40">
        <v>0</v>
      </c>
      <c r="AL32" s="40">
        <v>0</v>
      </c>
      <c r="AM32" s="40">
        <v>1</v>
      </c>
      <c r="AN32" s="40">
        <v>1</v>
      </c>
      <c r="AO32" s="40">
        <v>1</v>
      </c>
    </row>
    <row r="33" spans="1:41" ht="15.75" customHeight="1" x14ac:dyDescent="0.25">
      <c r="A33" s="557">
        <v>14</v>
      </c>
      <c r="B33" s="553" t="s">
        <v>364</v>
      </c>
      <c r="C33" s="49">
        <v>12</v>
      </c>
      <c r="D33" s="49">
        <v>0.90538411899999993</v>
      </c>
      <c r="E33" s="50">
        <v>2361</v>
      </c>
      <c r="F33" s="49">
        <v>0</v>
      </c>
      <c r="G33" s="49">
        <v>0</v>
      </c>
      <c r="H33" s="50">
        <v>0</v>
      </c>
      <c r="I33" s="49">
        <v>16</v>
      </c>
      <c r="J33" s="49">
        <v>49.319474927999977</v>
      </c>
      <c r="K33" s="50">
        <v>499562</v>
      </c>
      <c r="L33" s="49">
        <v>499</v>
      </c>
      <c r="M33" s="49">
        <v>315.49074960400054</v>
      </c>
      <c r="N33" s="50">
        <v>1463498</v>
      </c>
      <c r="O33" s="49">
        <v>42</v>
      </c>
      <c r="P33" s="49">
        <v>60.080322705000007</v>
      </c>
      <c r="Q33" s="50">
        <v>324922</v>
      </c>
      <c r="R33" s="49">
        <v>0</v>
      </c>
      <c r="S33" s="49">
        <v>0</v>
      </c>
      <c r="T33" s="50">
        <v>0</v>
      </c>
      <c r="U33" s="49">
        <v>0</v>
      </c>
      <c r="V33" s="49">
        <v>0</v>
      </c>
      <c r="W33" s="50">
        <v>0</v>
      </c>
      <c r="X33" s="49">
        <v>0</v>
      </c>
      <c r="Y33" s="49">
        <v>0</v>
      </c>
      <c r="Z33" s="50">
        <v>0</v>
      </c>
      <c r="AA33" s="49">
        <v>1</v>
      </c>
      <c r="AB33" s="49">
        <v>0.31832389999999999</v>
      </c>
      <c r="AC33" s="50">
        <v>4190</v>
      </c>
      <c r="AD33" s="49">
        <v>0</v>
      </c>
      <c r="AE33" s="49">
        <v>0</v>
      </c>
      <c r="AF33" s="50">
        <v>0</v>
      </c>
      <c r="AG33" s="49">
        <v>0</v>
      </c>
      <c r="AH33" s="49">
        <v>0</v>
      </c>
      <c r="AI33" s="50">
        <v>0</v>
      </c>
      <c r="AJ33" s="49">
        <v>0</v>
      </c>
      <c r="AK33" s="49">
        <v>0</v>
      </c>
      <c r="AL33" s="50">
        <v>0</v>
      </c>
      <c r="AM33" s="49">
        <v>570</v>
      </c>
      <c r="AN33" s="49">
        <v>426.11425525600055</v>
      </c>
      <c r="AO33" s="50">
        <v>2294533</v>
      </c>
    </row>
    <row r="34" spans="1:41" ht="15.75" customHeight="1" x14ac:dyDescent="0.25">
      <c r="A34" s="557"/>
      <c r="B34" s="553"/>
      <c r="C34" s="40">
        <v>2.1052631578947368E-2</v>
      </c>
      <c r="D34" s="40">
        <v>2.1247449664786831E-3</v>
      </c>
      <c r="E34" s="40">
        <v>1.0289675502596824E-3</v>
      </c>
      <c r="F34" s="40">
        <v>0</v>
      </c>
      <c r="G34" s="40">
        <v>0</v>
      </c>
      <c r="H34" s="40">
        <v>0</v>
      </c>
      <c r="I34" s="40">
        <v>2.8070175438596492E-2</v>
      </c>
      <c r="J34" s="40">
        <v>0.1157423726609894</v>
      </c>
      <c r="K34" s="40">
        <v>0.21771837668057073</v>
      </c>
      <c r="L34" s="40">
        <v>0.87543859649122802</v>
      </c>
      <c r="M34" s="40">
        <v>0.74039003791239111</v>
      </c>
      <c r="N34" s="40">
        <v>0.63781954759421633</v>
      </c>
      <c r="O34" s="40">
        <v>7.3684210526315783E-2</v>
      </c>
      <c r="P34" s="40">
        <v>0.14099580561768582</v>
      </c>
      <c r="Q34" s="40">
        <v>0.14160702853260337</v>
      </c>
      <c r="R34" s="40">
        <v>0</v>
      </c>
      <c r="S34" s="40">
        <v>0</v>
      </c>
      <c r="T34" s="40">
        <v>0</v>
      </c>
      <c r="U34" s="40">
        <v>0</v>
      </c>
      <c r="V34" s="40">
        <v>0</v>
      </c>
      <c r="W34" s="40">
        <v>0</v>
      </c>
      <c r="X34" s="40">
        <v>0</v>
      </c>
      <c r="Y34" s="40">
        <v>0</v>
      </c>
      <c r="Z34" s="40">
        <v>0</v>
      </c>
      <c r="AA34" s="40">
        <v>1.7543859649122807E-3</v>
      </c>
      <c r="AB34" s="40">
        <v>7.4703884245495996E-4</v>
      </c>
      <c r="AC34" s="40">
        <v>1.8260796423498812E-3</v>
      </c>
      <c r="AD34" s="40">
        <v>0</v>
      </c>
      <c r="AE34" s="40">
        <v>0</v>
      </c>
      <c r="AF34" s="40">
        <v>0</v>
      </c>
      <c r="AG34" s="40">
        <v>0</v>
      </c>
      <c r="AH34" s="40">
        <v>0</v>
      </c>
      <c r="AI34" s="40">
        <v>0</v>
      </c>
      <c r="AJ34" s="40">
        <v>0</v>
      </c>
      <c r="AK34" s="40">
        <v>0</v>
      </c>
      <c r="AL34" s="40">
        <v>0</v>
      </c>
      <c r="AM34" s="40">
        <v>1</v>
      </c>
      <c r="AN34" s="40">
        <v>0.99999999999999989</v>
      </c>
      <c r="AO34" s="40">
        <v>1</v>
      </c>
    </row>
    <row r="35" spans="1:41" ht="12.75" customHeight="1" x14ac:dyDescent="0.25">
      <c r="A35" s="557">
        <v>15</v>
      </c>
      <c r="B35" s="553" t="s">
        <v>14</v>
      </c>
      <c r="C35" s="49">
        <v>2</v>
      </c>
      <c r="D35" s="49">
        <v>3.5677600760000003</v>
      </c>
      <c r="E35" s="50">
        <v>2213</v>
      </c>
      <c r="F35" s="49">
        <v>63</v>
      </c>
      <c r="G35" s="49">
        <v>3099.2114337620073</v>
      </c>
      <c r="H35" s="50">
        <v>22792479</v>
      </c>
      <c r="I35" s="49">
        <v>8</v>
      </c>
      <c r="J35" s="49">
        <v>3096.7349379450034</v>
      </c>
      <c r="K35" s="50">
        <v>14401285</v>
      </c>
      <c r="L35" s="49">
        <v>234</v>
      </c>
      <c r="M35" s="49">
        <v>957.77312890199869</v>
      </c>
      <c r="N35" s="50">
        <v>8949340</v>
      </c>
      <c r="O35" s="49">
        <v>224</v>
      </c>
      <c r="P35" s="49">
        <v>7932.5710575330259</v>
      </c>
      <c r="Q35" s="50">
        <v>18313790</v>
      </c>
      <c r="R35" s="49">
        <v>0</v>
      </c>
      <c r="S35" s="49">
        <v>36.913003763000006</v>
      </c>
      <c r="T35" s="50">
        <v>392567</v>
      </c>
      <c r="U35" s="49">
        <v>0</v>
      </c>
      <c r="V35" s="49">
        <v>0</v>
      </c>
      <c r="W35" s="50">
        <v>0</v>
      </c>
      <c r="X35" s="49">
        <v>0</v>
      </c>
      <c r="Y35" s="49">
        <v>0</v>
      </c>
      <c r="Z35" s="50">
        <v>0</v>
      </c>
      <c r="AA35" s="49">
        <v>0</v>
      </c>
      <c r="AB35" s="49">
        <v>0</v>
      </c>
      <c r="AC35" s="50">
        <v>0</v>
      </c>
      <c r="AD35" s="49">
        <v>0</v>
      </c>
      <c r="AE35" s="49">
        <v>0</v>
      </c>
      <c r="AF35" s="50">
        <v>0</v>
      </c>
      <c r="AG35" s="49">
        <v>0</v>
      </c>
      <c r="AH35" s="49">
        <v>0</v>
      </c>
      <c r="AI35" s="50">
        <v>0</v>
      </c>
      <c r="AJ35" s="49">
        <v>0</v>
      </c>
      <c r="AK35" s="49">
        <v>0</v>
      </c>
      <c r="AL35" s="50">
        <v>0</v>
      </c>
      <c r="AM35" s="49">
        <v>531</v>
      </c>
      <c r="AN35" s="49">
        <v>15126.771321981036</v>
      </c>
      <c r="AO35" s="50">
        <v>64851674</v>
      </c>
    </row>
    <row r="36" spans="1:41" ht="15.75" customHeight="1" x14ac:dyDescent="0.25">
      <c r="A36" s="557"/>
      <c r="B36" s="553"/>
      <c r="C36" s="40">
        <v>3.766478342749529E-3</v>
      </c>
      <c r="D36" s="40">
        <v>2.3585734193096525E-4</v>
      </c>
      <c r="E36" s="40">
        <v>3.4124022766166374E-5</v>
      </c>
      <c r="F36" s="40">
        <v>0.11864406779661017</v>
      </c>
      <c r="G36" s="40">
        <v>0.2048825468299687</v>
      </c>
      <c r="H36" s="40">
        <v>0.35145552295226795</v>
      </c>
      <c r="I36" s="40">
        <v>1.5065913370998116E-2</v>
      </c>
      <c r="J36" s="40">
        <v>0.20471883074249106</v>
      </c>
      <c r="K36" s="40">
        <v>0.22206496936378234</v>
      </c>
      <c r="L36" s="40">
        <v>0.44067796610169491</v>
      </c>
      <c r="M36" s="40">
        <v>6.3316428107182271E-2</v>
      </c>
      <c r="N36" s="40">
        <v>0.13799705463269923</v>
      </c>
      <c r="O36" s="40">
        <v>0.42184557438794729</v>
      </c>
      <c r="P36" s="40">
        <v>0.52440609358627888</v>
      </c>
      <c r="Q36" s="40">
        <v>0.28239502344997292</v>
      </c>
      <c r="R36" s="40">
        <v>0</v>
      </c>
      <c r="S36" s="40">
        <v>2.4402433921481268E-3</v>
      </c>
      <c r="T36" s="40">
        <v>6.0533055785113579E-3</v>
      </c>
      <c r="U36" s="40">
        <v>0</v>
      </c>
      <c r="V36" s="40">
        <v>0</v>
      </c>
      <c r="W36" s="40">
        <v>0</v>
      </c>
      <c r="X36" s="40">
        <v>0</v>
      </c>
      <c r="Y36" s="40">
        <v>0</v>
      </c>
      <c r="Z36" s="40">
        <v>0</v>
      </c>
      <c r="AA36" s="40">
        <v>0</v>
      </c>
      <c r="AB36" s="40">
        <v>0</v>
      </c>
      <c r="AC36" s="40">
        <v>0</v>
      </c>
      <c r="AD36" s="40">
        <v>0</v>
      </c>
      <c r="AE36" s="40">
        <v>0</v>
      </c>
      <c r="AF36" s="40">
        <v>0</v>
      </c>
      <c r="AG36" s="40">
        <v>0</v>
      </c>
      <c r="AH36" s="40">
        <v>0</v>
      </c>
      <c r="AI36" s="40">
        <v>0</v>
      </c>
      <c r="AJ36" s="40">
        <v>0</v>
      </c>
      <c r="AK36" s="40">
        <v>0</v>
      </c>
      <c r="AL36" s="40">
        <v>0</v>
      </c>
      <c r="AM36" s="40">
        <v>1</v>
      </c>
      <c r="AN36" s="40">
        <v>1</v>
      </c>
      <c r="AO36" s="40">
        <v>1</v>
      </c>
    </row>
    <row r="37" spans="1:41" ht="12.75" customHeight="1" x14ac:dyDescent="0.25">
      <c r="A37" s="557">
        <v>16</v>
      </c>
      <c r="B37" s="553" t="s">
        <v>15</v>
      </c>
      <c r="C37" s="49">
        <v>120</v>
      </c>
      <c r="D37" s="49">
        <v>46.786935</v>
      </c>
      <c r="E37" s="50">
        <v>100734</v>
      </c>
      <c r="F37" s="49">
        <v>225</v>
      </c>
      <c r="G37" s="49">
        <v>1962.7676919999999</v>
      </c>
      <c r="H37" s="50">
        <v>8650875</v>
      </c>
      <c r="I37" s="49">
        <v>127</v>
      </c>
      <c r="J37" s="49">
        <v>1482.861746</v>
      </c>
      <c r="K37" s="50">
        <v>12157793</v>
      </c>
      <c r="L37" s="49">
        <v>1578</v>
      </c>
      <c r="M37" s="49">
        <v>743.66771200000005</v>
      </c>
      <c r="N37" s="50">
        <v>4713256</v>
      </c>
      <c r="O37" s="49">
        <v>305</v>
      </c>
      <c r="P37" s="49">
        <v>4966.238859</v>
      </c>
      <c r="Q37" s="50">
        <v>27551275</v>
      </c>
      <c r="R37" s="49">
        <v>2</v>
      </c>
      <c r="S37" s="49">
        <v>26.566064999999998</v>
      </c>
      <c r="T37" s="50">
        <v>456207</v>
      </c>
      <c r="U37" s="49">
        <v>0</v>
      </c>
      <c r="V37" s="49">
        <v>0</v>
      </c>
      <c r="W37" s="50">
        <v>0</v>
      </c>
      <c r="X37" s="49">
        <v>0</v>
      </c>
      <c r="Y37" s="49">
        <v>-2.434E-3</v>
      </c>
      <c r="Z37" s="50">
        <v>1144</v>
      </c>
      <c r="AA37" s="49">
        <v>3</v>
      </c>
      <c r="AB37" s="49">
        <v>0.173287</v>
      </c>
      <c r="AC37" s="50">
        <v>1567</v>
      </c>
      <c r="AD37" s="49">
        <v>0</v>
      </c>
      <c r="AE37" s="49">
        <v>1.2199999999999999E-3</v>
      </c>
      <c r="AF37" s="50">
        <v>0</v>
      </c>
      <c r="AG37" s="49">
        <v>0</v>
      </c>
      <c r="AH37" s="49">
        <v>0</v>
      </c>
      <c r="AI37" s="50">
        <v>0</v>
      </c>
      <c r="AJ37" s="49">
        <v>0</v>
      </c>
      <c r="AK37" s="49">
        <v>0</v>
      </c>
      <c r="AL37" s="50">
        <v>0</v>
      </c>
      <c r="AM37" s="49">
        <v>2360</v>
      </c>
      <c r="AN37" s="49">
        <v>9229.0610820000002</v>
      </c>
      <c r="AO37" s="50">
        <v>53632851</v>
      </c>
    </row>
    <row r="38" spans="1:41" ht="15.75" customHeight="1" x14ac:dyDescent="0.25">
      <c r="A38" s="557"/>
      <c r="B38" s="553"/>
      <c r="C38" s="40">
        <v>5.0847457627118647E-2</v>
      </c>
      <c r="D38" s="40">
        <v>5.0695227373943174E-3</v>
      </c>
      <c r="E38" s="40">
        <v>1.8782145293749161E-3</v>
      </c>
      <c r="F38" s="40">
        <v>9.5338983050847453E-2</v>
      </c>
      <c r="G38" s="40">
        <v>0.21267252156647931</v>
      </c>
      <c r="H38" s="40">
        <v>0.16129806338283229</v>
      </c>
      <c r="I38" s="40">
        <v>5.3813559322033896E-2</v>
      </c>
      <c r="J38" s="40">
        <v>0.16067308828328328</v>
      </c>
      <c r="K38" s="40">
        <v>0.22668556254822253</v>
      </c>
      <c r="L38" s="40">
        <v>0.66864406779661012</v>
      </c>
      <c r="M38" s="40">
        <v>8.0578913216905718E-2</v>
      </c>
      <c r="N38" s="40">
        <v>8.7880019654371908E-2</v>
      </c>
      <c r="O38" s="40">
        <v>0.12923728813559321</v>
      </c>
      <c r="P38" s="40">
        <v>0.53810878645997462</v>
      </c>
      <c r="Q38" s="40">
        <v>0.51370148120598702</v>
      </c>
      <c r="R38" s="40">
        <v>8.4745762711864404E-4</v>
      </c>
      <c r="S38" s="40">
        <v>2.8785230441061237E-3</v>
      </c>
      <c r="T38" s="40">
        <v>8.5061113010755293E-3</v>
      </c>
      <c r="U38" s="40">
        <v>0</v>
      </c>
      <c r="V38" s="40">
        <v>0</v>
      </c>
      <c r="W38" s="40">
        <v>0</v>
      </c>
      <c r="X38" s="40">
        <v>0</v>
      </c>
      <c r="Y38" s="40">
        <v>-2.6373213682019922E-7</v>
      </c>
      <c r="Z38" s="40">
        <v>2.1330210471190502E-5</v>
      </c>
      <c r="AA38" s="40">
        <v>1.271186440677966E-3</v>
      </c>
      <c r="AB38" s="40">
        <v>1.8776232864898054E-5</v>
      </c>
      <c r="AC38" s="40">
        <v>2.921716766464643E-5</v>
      </c>
      <c r="AD38" s="40">
        <v>0</v>
      </c>
      <c r="AE38" s="40">
        <v>1.3219112856230199E-7</v>
      </c>
      <c r="AF38" s="40">
        <v>0</v>
      </c>
      <c r="AG38" s="40">
        <v>0</v>
      </c>
      <c r="AH38" s="40">
        <v>0</v>
      </c>
      <c r="AI38" s="40">
        <v>0</v>
      </c>
      <c r="AJ38" s="40">
        <v>0</v>
      </c>
      <c r="AK38" s="40">
        <v>0</v>
      </c>
      <c r="AL38" s="40">
        <v>0</v>
      </c>
      <c r="AM38" s="40">
        <v>0.99999999999999989</v>
      </c>
      <c r="AN38" s="40">
        <v>1</v>
      </c>
      <c r="AO38" s="40">
        <v>1</v>
      </c>
    </row>
    <row r="39" spans="1:41" ht="12.75" customHeight="1" x14ac:dyDescent="0.25">
      <c r="A39" s="557">
        <v>17</v>
      </c>
      <c r="B39" s="553" t="s">
        <v>16</v>
      </c>
      <c r="C39" s="49">
        <v>0</v>
      </c>
      <c r="D39" s="49">
        <v>0</v>
      </c>
      <c r="E39" s="50">
        <v>0</v>
      </c>
      <c r="F39" s="49">
        <v>22</v>
      </c>
      <c r="G39" s="49">
        <v>384.0715914780003</v>
      </c>
      <c r="H39" s="50">
        <v>248628</v>
      </c>
      <c r="I39" s="49">
        <v>0</v>
      </c>
      <c r="J39" s="49">
        <v>0</v>
      </c>
      <c r="K39" s="50">
        <v>0</v>
      </c>
      <c r="L39" s="49">
        <v>87</v>
      </c>
      <c r="M39" s="49">
        <v>85.145792224528378</v>
      </c>
      <c r="N39" s="50">
        <v>564140</v>
      </c>
      <c r="O39" s="49">
        <v>60</v>
      </c>
      <c r="P39" s="49">
        <v>264.33537946700005</v>
      </c>
      <c r="Q39" s="50">
        <v>5287826</v>
      </c>
      <c r="R39" s="49">
        <v>6</v>
      </c>
      <c r="S39" s="49">
        <v>138.10923980600032</v>
      </c>
      <c r="T39" s="50">
        <v>1685899</v>
      </c>
      <c r="U39" s="49">
        <v>0</v>
      </c>
      <c r="V39" s="49">
        <v>0</v>
      </c>
      <c r="W39" s="50">
        <v>0</v>
      </c>
      <c r="X39" s="49">
        <v>0</v>
      </c>
      <c r="Y39" s="49">
        <v>0</v>
      </c>
      <c r="Z39" s="50">
        <v>0</v>
      </c>
      <c r="AA39" s="49">
        <v>0</v>
      </c>
      <c r="AB39" s="49">
        <v>0</v>
      </c>
      <c r="AC39" s="50">
        <v>0</v>
      </c>
      <c r="AD39" s="49">
        <v>0</v>
      </c>
      <c r="AE39" s="49">
        <v>0</v>
      </c>
      <c r="AF39" s="50">
        <v>0</v>
      </c>
      <c r="AG39" s="49">
        <v>0</v>
      </c>
      <c r="AH39" s="49">
        <v>0</v>
      </c>
      <c r="AI39" s="50">
        <v>0</v>
      </c>
      <c r="AJ39" s="49">
        <v>0</v>
      </c>
      <c r="AK39" s="49">
        <v>0</v>
      </c>
      <c r="AL39" s="50">
        <v>0</v>
      </c>
      <c r="AM39" s="49">
        <v>175</v>
      </c>
      <c r="AN39" s="49">
        <v>871.66200297552905</v>
      </c>
      <c r="AO39" s="50">
        <v>7786493</v>
      </c>
    </row>
    <row r="40" spans="1:41" ht="15.75" customHeight="1" x14ac:dyDescent="0.25">
      <c r="A40" s="557"/>
      <c r="B40" s="553"/>
      <c r="C40" s="40">
        <v>0</v>
      </c>
      <c r="D40" s="40">
        <v>0</v>
      </c>
      <c r="E40" s="40">
        <v>0</v>
      </c>
      <c r="F40" s="40">
        <v>0.12571428571428572</v>
      </c>
      <c r="G40" s="40">
        <v>0.44061986201867592</v>
      </c>
      <c r="H40" s="40">
        <v>3.1930677905958431E-2</v>
      </c>
      <c r="I40" s="40">
        <v>0</v>
      </c>
      <c r="J40" s="40">
        <v>0</v>
      </c>
      <c r="K40" s="40">
        <v>0</v>
      </c>
      <c r="L40" s="40">
        <v>0.49714285714285716</v>
      </c>
      <c r="M40" s="40">
        <v>9.7682119828411004E-2</v>
      </c>
      <c r="N40" s="40">
        <v>7.2451102184256766E-2</v>
      </c>
      <c r="O40" s="40">
        <v>0.34285714285714286</v>
      </c>
      <c r="P40" s="40">
        <v>0.30325444789913708</v>
      </c>
      <c r="Q40" s="40">
        <v>0.67910238922708854</v>
      </c>
      <c r="R40" s="40">
        <v>3.4285714285714287E-2</v>
      </c>
      <c r="S40" s="40">
        <v>0.15844357025377598</v>
      </c>
      <c r="T40" s="40">
        <v>0.21651583068269631</v>
      </c>
      <c r="U40" s="40">
        <v>0</v>
      </c>
      <c r="V40" s="40">
        <v>0</v>
      </c>
      <c r="W40" s="40">
        <v>0</v>
      </c>
      <c r="X40" s="40">
        <v>0</v>
      </c>
      <c r="Y40" s="40">
        <v>0</v>
      </c>
      <c r="Z40" s="40">
        <v>0</v>
      </c>
      <c r="AA40" s="40">
        <v>0</v>
      </c>
      <c r="AB40" s="40">
        <v>0</v>
      </c>
      <c r="AC40" s="40">
        <v>0</v>
      </c>
      <c r="AD40" s="40">
        <v>0</v>
      </c>
      <c r="AE40" s="40">
        <v>0</v>
      </c>
      <c r="AF40" s="40">
        <v>0</v>
      </c>
      <c r="AG40" s="40">
        <v>0</v>
      </c>
      <c r="AH40" s="40">
        <v>0</v>
      </c>
      <c r="AI40" s="40">
        <v>0</v>
      </c>
      <c r="AJ40" s="40">
        <v>0</v>
      </c>
      <c r="AK40" s="40">
        <v>0</v>
      </c>
      <c r="AL40" s="40">
        <v>0</v>
      </c>
      <c r="AM40" s="40">
        <v>1</v>
      </c>
      <c r="AN40" s="40">
        <v>0.99999999999999989</v>
      </c>
      <c r="AO40" s="40">
        <v>1</v>
      </c>
    </row>
    <row r="41" spans="1:41" ht="12.75" customHeight="1" x14ac:dyDescent="0.25">
      <c r="A41" s="557">
        <v>18</v>
      </c>
      <c r="B41" s="553" t="s">
        <v>17</v>
      </c>
      <c r="C41" s="49">
        <v>3</v>
      </c>
      <c r="D41" s="49">
        <v>0.32967121199999999</v>
      </c>
      <c r="E41" s="50">
        <v>949</v>
      </c>
      <c r="F41" s="49">
        <v>14</v>
      </c>
      <c r="G41" s="49">
        <v>788.15141110799891</v>
      </c>
      <c r="H41" s="50">
        <v>3948894</v>
      </c>
      <c r="I41" s="49">
        <v>6</v>
      </c>
      <c r="J41" s="49">
        <v>766.96219425399988</v>
      </c>
      <c r="K41" s="50">
        <v>6405779</v>
      </c>
      <c r="L41" s="49">
        <v>183</v>
      </c>
      <c r="M41" s="49">
        <v>424.34926240499999</v>
      </c>
      <c r="N41" s="50">
        <v>2443865</v>
      </c>
      <c r="O41" s="49">
        <v>650</v>
      </c>
      <c r="P41" s="49">
        <v>2152.913569313007</v>
      </c>
      <c r="Q41" s="50">
        <v>5825305</v>
      </c>
      <c r="R41" s="49">
        <v>2</v>
      </c>
      <c r="S41" s="49">
        <v>263.98496421999988</v>
      </c>
      <c r="T41" s="50">
        <v>4515780</v>
      </c>
      <c r="U41" s="49">
        <v>0</v>
      </c>
      <c r="V41" s="49">
        <v>0</v>
      </c>
      <c r="W41" s="50">
        <v>0</v>
      </c>
      <c r="X41" s="49">
        <v>0</v>
      </c>
      <c r="Y41" s="49">
        <v>0</v>
      </c>
      <c r="Z41" s="50">
        <v>0</v>
      </c>
      <c r="AA41" s="49">
        <v>0</v>
      </c>
      <c r="AB41" s="49">
        <v>0</v>
      </c>
      <c r="AC41" s="50">
        <v>0</v>
      </c>
      <c r="AD41" s="49">
        <v>0</v>
      </c>
      <c r="AE41" s="49">
        <v>0</v>
      </c>
      <c r="AF41" s="50">
        <v>0</v>
      </c>
      <c r="AG41" s="49">
        <v>0</v>
      </c>
      <c r="AH41" s="49">
        <v>0</v>
      </c>
      <c r="AI41" s="50">
        <v>0</v>
      </c>
      <c r="AJ41" s="49">
        <v>0</v>
      </c>
      <c r="AK41" s="49">
        <v>0</v>
      </c>
      <c r="AL41" s="50">
        <v>0</v>
      </c>
      <c r="AM41" s="49">
        <v>858</v>
      </c>
      <c r="AN41" s="49">
        <v>4396.691072512006</v>
      </c>
      <c r="AO41" s="50">
        <v>23140572</v>
      </c>
    </row>
    <row r="42" spans="1:41" ht="15.75" customHeight="1" x14ac:dyDescent="0.25">
      <c r="A42" s="557"/>
      <c r="B42" s="553"/>
      <c r="C42" s="40">
        <v>3.4965034965034965E-3</v>
      </c>
      <c r="D42" s="40">
        <v>7.4981663838311381E-5</v>
      </c>
      <c r="E42" s="40">
        <v>4.1010222219226041E-5</v>
      </c>
      <c r="F42" s="40">
        <v>1.6317016317016316E-2</v>
      </c>
      <c r="G42" s="40">
        <v>0.17926012951774126</v>
      </c>
      <c r="H42" s="40">
        <v>0.17064807213927125</v>
      </c>
      <c r="I42" s="40">
        <v>6.993006993006993E-3</v>
      </c>
      <c r="J42" s="40">
        <v>0.17444077411966169</v>
      </c>
      <c r="K42" s="40">
        <v>0.27682025318993841</v>
      </c>
      <c r="L42" s="40">
        <v>0.21328671328671328</v>
      </c>
      <c r="M42" s="40">
        <v>9.65155967081745E-2</v>
      </c>
      <c r="N42" s="40">
        <v>0.10560953290177962</v>
      </c>
      <c r="O42" s="40">
        <v>0.75757575757575757</v>
      </c>
      <c r="P42" s="40">
        <v>0.48966678208823095</v>
      </c>
      <c r="Q42" s="40">
        <v>0.25173556643284356</v>
      </c>
      <c r="R42" s="40">
        <v>2.331002331002331E-3</v>
      </c>
      <c r="S42" s="40">
        <v>6.0041735902353191E-2</v>
      </c>
      <c r="T42" s="40">
        <v>0.19514556511394793</v>
      </c>
      <c r="U42" s="40">
        <v>0</v>
      </c>
      <c r="V42" s="40">
        <v>0</v>
      </c>
      <c r="W42" s="40">
        <v>0</v>
      </c>
      <c r="X42" s="40">
        <v>0</v>
      </c>
      <c r="Y42" s="40">
        <v>0</v>
      </c>
      <c r="Z42" s="40">
        <v>0</v>
      </c>
      <c r="AA42" s="40">
        <v>0</v>
      </c>
      <c r="AB42" s="40">
        <v>0</v>
      </c>
      <c r="AC42" s="40">
        <v>0</v>
      </c>
      <c r="AD42" s="40">
        <v>0</v>
      </c>
      <c r="AE42" s="40">
        <v>0</v>
      </c>
      <c r="AF42" s="40">
        <v>0</v>
      </c>
      <c r="AG42" s="40">
        <v>0</v>
      </c>
      <c r="AH42" s="40">
        <v>0</v>
      </c>
      <c r="AI42" s="40">
        <v>0</v>
      </c>
      <c r="AJ42" s="40">
        <v>0</v>
      </c>
      <c r="AK42" s="40">
        <v>0</v>
      </c>
      <c r="AL42" s="40">
        <v>0</v>
      </c>
      <c r="AM42" s="40">
        <v>1</v>
      </c>
      <c r="AN42" s="40">
        <v>0.99999999999999989</v>
      </c>
      <c r="AO42" s="40">
        <v>1</v>
      </c>
    </row>
    <row r="43" spans="1:41" ht="16.5" customHeight="1" x14ac:dyDescent="0.25">
      <c r="A43" s="557">
        <v>19</v>
      </c>
      <c r="B43" s="553" t="s">
        <v>18</v>
      </c>
      <c r="C43" s="49">
        <v>31</v>
      </c>
      <c r="D43" s="49">
        <v>4.5932550150000013</v>
      </c>
      <c r="E43" s="50">
        <v>22709</v>
      </c>
      <c r="F43" s="49">
        <v>54</v>
      </c>
      <c r="G43" s="49">
        <v>882.74865905699994</v>
      </c>
      <c r="H43" s="50">
        <v>5327065</v>
      </c>
      <c r="I43" s="49">
        <v>6</v>
      </c>
      <c r="J43" s="49">
        <v>19.087476887000001</v>
      </c>
      <c r="K43" s="50">
        <v>41233</v>
      </c>
      <c r="L43" s="49">
        <v>272</v>
      </c>
      <c r="M43" s="49">
        <v>256.65076891699994</v>
      </c>
      <c r="N43" s="50">
        <v>913491</v>
      </c>
      <c r="O43" s="49">
        <v>107</v>
      </c>
      <c r="P43" s="49">
        <v>603.08935566100013</v>
      </c>
      <c r="Q43" s="50">
        <v>1004572</v>
      </c>
      <c r="R43" s="49">
        <v>0</v>
      </c>
      <c r="S43" s="49">
        <v>0</v>
      </c>
      <c r="T43" s="50">
        <v>0</v>
      </c>
      <c r="U43" s="49">
        <v>0</v>
      </c>
      <c r="V43" s="49">
        <v>0</v>
      </c>
      <c r="W43" s="50">
        <v>0</v>
      </c>
      <c r="X43" s="49">
        <v>0</v>
      </c>
      <c r="Y43" s="49">
        <v>0</v>
      </c>
      <c r="Z43" s="50">
        <v>0</v>
      </c>
      <c r="AA43" s="49">
        <v>1</v>
      </c>
      <c r="AB43" s="49">
        <v>1.1396999999999999E-2</v>
      </c>
      <c r="AC43" s="50">
        <v>29</v>
      </c>
      <c r="AD43" s="49">
        <v>0</v>
      </c>
      <c r="AE43" s="49">
        <v>0</v>
      </c>
      <c r="AF43" s="50">
        <v>0</v>
      </c>
      <c r="AG43" s="49">
        <v>0</v>
      </c>
      <c r="AH43" s="49">
        <v>0</v>
      </c>
      <c r="AI43" s="50">
        <v>0</v>
      </c>
      <c r="AJ43" s="49">
        <v>0</v>
      </c>
      <c r="AK43" s="49">
        <v>0</v>
      </c>
      <c r="AL43" s="50">
        <v>0</v>
      </c>
      <c r="AM43" s="49">
        <v>471</v>
      </c>
      <c r="AN43" s="49">
        <v>1766.180912537</v>
      </c>
      <c r="AO43" s="50">
        <v>7309099</v>
      </c>
    </row>
    <row r="44" spans="1:41" ht="15.75" customHeight="1" x14ac:dyDescent="0.25">
      <c r="A44" s="557"/>
      <c r="B44" s="553"/>
      <c r="C44" s="40">
        <v>6.5817409766454352E-2</v>
      </c>
      <c r="D44" s="40">
        <v>2.6006707367265676E-3</v>
      </c>
      <c r="E44" s="40">
        <v>3.1069492970337382E-3</v>
      </c>
      <c r="F44" s="40">
        <v>0.11464968152866242</v>
      </c>
      <c r="G44" s="40">
        <v>0.4998064766700433</v>
      </c>
      <c r="H44" s="40">
        <v>0.72882649420947776</v>
      </c>
      <c r="I44" s="40">
        <v>1.2738853503184714E-2</v>
      </c>
      <c r="J44" s="40">
        <v>1.080720369669386E-2</v>
      </c>
      <c r="K44" s="40">
        <v>5.6413246010212749E-3</v>
      </c>
      <c r="L44" s="40">
        <v>0.57749469214437366</v>
      </c>
      <c r="M44" s="40">
        <v>0.14531397497006032</v>
      </c>
      <c r="N44" s="40">
        <v>0.12497997359182028</v>
      </c>
      <c r="O44" s="40">
        <v>0.22717622080679406</v>
      </c>
      <c r="P44" s="40">
        <v>0.34146522102014049</v>
      </c>
      <c r="Q44" s="40">
        <v>0.13744129064334742</v>
      </c>
      <c r="R44" s="40">
        <v>0</v>
      </c>
      <c r="S44" s="40">
        <v>0</v>
      </c>
      <c r="T44" s="40">
        <v>0</v>
      </c>
      <c r="U44" s="40">
        <v>0</v>
      </c>
      <c r="V44" s="40">
        <v>0</v>
      </c>
      <c r="W44" s="40">
        <v>0</v>
      </c>
      <c r="X44" s="40">
        <v>0</v>
      </c>
      <c r="Y44" s="40">
        <v>0</v>
      </c>
      <c r="Z44" s="40">
        <v>0</v>
      </c>
      <c r="AA44" s="40">
        <v>2.1231422505307855E-3</v>
      </c>
      <c r="AB44" s="40">
        <v>6.4529063354155352E-6</v>
      </c>
      <c r="AC44" s="40">
        <v>3.9676572994838349E-6</v>
      </c>
      <c r="AD44" s="40">
        <v>0</v>
      </c>
      <c r="AE44" s="40">
        <v>0</v>
      </c>
      <c r="AF44" s="40">
        <v>0</v>
      </c>
      <c r="AG44" s="40">
        <v>0</v>
      </c>
      <c r="AH44" s="40">
        <v>0</v>
      </c>
      <c r="AI44" s="40">
        <v>0</v>
      </c>
      <c r="AJ44" s="40">
        <v>0</v>
      </c>
      <c r="AK44" s="40">
        <v>0</v>
      </c>
      <c r="AL44" s="40">
        <v>0</v>
      </c>
      <c r="AM44" s="40">
        <v>1</v>
      </c>
      <c r="AN44" s="40">
        <v>0.99999999999999989</v>
      </c>
      <c r="AO44" s="40">
        <v>1</v>
      </c>
    </row>
    <row r="45" spans="1:41" ht="12.75" customHeight="1" x14ac:dyDescent="0.25">
      <c r="A45" s="557">
        <v>20</v>
      </c>
      <c r="B45" s="553" t="s">
        <v>19</v>
      </c>
      <c r="C45" s="49">
        <v>21</v>
      </c>
      <c r="D45" s="49">
        <v>7.4765291889999999</v>
      </c>
      <c r="E45" s="50">
        <v>1670</v>
      </c>
      <c r="F45" s="49">
        <v>0</v>
      </c>
      <c r="G45" s="49">
        <v>436.43967143000003</v>
      </c>
      <c r="H45" s="50">
        <v>754513</v>
      </c>
      <c r="I45" s="49">
        <v>0</v>
      </c>
      <c r="J45" s="49">
        <v>52.734249400000003</v>
      </c>
      <c r="K45" s="50">
        <v>59015</v>
      </c>
      <c r="L45" s="49">
        <v>52</v>
      </c>
      <c r="M45" s="49">
        <v>140.31071314099998</v>
      </c>
      <c r="N45" s="50">
        <v>697455</v>
      </c>
      <c r="O45" s="49">
        <v>21</v>
      </c>
      <c r="P45" s="49">
        <v>373.01827533499994</v>
      </c>
      <c r="Q45" s="50">
        <v>188364</v>
      </c>
      <c r="R45" s="49">
        <v>0</v>
      </c>
      <c r="S45" s="49">
        <v>0</v>
      </c>
      <c r="T45" s="50">
        <v>0</v>
      </c>
      <c r="U45" s="49">
        <v>0</v>
      </c>
      <c r="V45" s="49">
        <v>0</v>
      </c>
      <c r="W45" s="50">
        <v>0</v>
      </c>
      <c r="X45" s="49">
        <v>0</v>
      </c>
      <c r="Y45" s="49">
        <v>0</v>
      </c>
      <c r="Z45" s="50">
        <v>0</v>
      </c>
      <c r="AA45" s="49">
        <v>0</v>
      </c>
      <c r="AB45" s="49">
        <v>0</v>
      </c>
      <c r="AC45" s="50">
        <v>0</v>
      </c>
      <c r="AD45" s="49">
        <v>0</v>
      </c>
      <c r="AE45" s="49">
        <v>7.3263929000000005E-2</v>
      </c>
      <c r="AF45" s="50">
        <v>0</v>
      </c>
      <c r="AG45" s="49">
        <v>0</v>
      </c>
      <c r="AH45" s="49">
        <v>0</v>
      </c>
      <c r="AI45" s="50">
        <v>0</v>
      </c>
      <c r="AJ45" s="49">
        <v>0</v>
      </c>
      <c r="AK45" s="49">
        <v>0</v>
      </c>
      <c r="AL45" s="50">
        <v>0</v>
      </c>
      <c r="AM45" s="49">
        <v>94</v>
      </c>
      <c r="AN45" s="49">
        <v>1010.052702424</v>
      </c>
      <c r="AO45" s="50">
        <v>1701017</v>
      </c>
    </row>
    <row r="46" spans="1:41" ht="15.75" customHeight="1" x14ac:dyDescent="0.25">
      <c r="A46" s="557"/>
      <c r="B46" s="553"/>
      <c r="C46" s="40">
        <v>0.22340425531914893</v>
      </c>
      <c r="D46" s="40">
        <v>7.4021179004395178E-3</v>
      </c>
      <c r="E46" s="40">
        <v>9.8176561433542401E-4</v>
      </c>
      <c r="F46" s="40">
        <v>0</v>
      </c>
      <c r="G46" s="40">
        <v>0.43209593953127345</v>
      </c>
      <c r="H46" s="40">
        <v>0.44356581974195436</v>
      </c>
      <c r="I46" s="40">
        <v>0</v>
      </c>
      <c r="J46" s="40">
        <v>5.2209403799865502E-2</v>
      </c>
      <c r="K46" s="40">
        <v>3.469395073652997E-2</v>
      </c>
      <c r="L46" s="40">
        <v>0.55319148936170215</v>
      </c>
      <c r="M46" s="40">
        <v>0.13891424952804129</v>
      </c>
      <c r="N46" s="40">
        <v>0.41002235721336117</v>
      </c>
      <c r="O46" s="40">
        <v>0.22340425531914893</v>
      </c>
      <c r="P46" s="40">
        <v>0.36930575448172437</v>
      </c>
      <c r="Q46" s="40">
        <v>0.11073610669381904</v>
      </c>
      <c r="R46" s="40">
        <v>0</v>
      </c>
      <c r="S46" s="40">
        <v>0</v>
      </c>
      <c r="T46" s="40">
        <v>0</v>
      </c>
      <c r="U46" s="40">
        <v>0</v>
      </c>
      <c r="V46" s="40">
        <v>0</v>
      </c>
      <c r="W46" s="40">
        <v>0</v>
      </c>
      <c r="X46" s="40">
        <v>0</v>
      </c>
      <c r="Y46" s="40">
        <v>0</v>
      </c>
      <c r="Z46" s="40">
        <v>0</v>
      </c>
      <c r="AA46" s="40">
        <v>0</v>
      </c>
      <c r="AB46" s="40">
        <v>0</v>
      </c>
      <c r="AC46" s="40">
        <v>0</v>
      </c>
      <c r="AD46" s="40">
        <v>0</v>
      </c>
      <c r="AE46" s="40">
        <v>7.2534758655836226E-5</v>
      </c>
      <c r="AF46" s="40">
        <v>0</v>
      </c>
      <c r="AG46" s="40">
        <v>0</v>
      </c>
      <c r="AH46" s="40">
        <v>0</v>
      </c>
      <c r="AI46" s="40">
        <v>0</v>
      </c>
      <c r="AJ46" s="40">
        <v>0</v>
      </c>
      <c r="AK46" s="40">
        <v>0</v>
      </c>
      <c r="AL46" s="40">
        <v>0</v>
      </c>
      <c r="AM46" s="40">
        <v>1</v>
      </c>
      <c r="AN46" s="40">
        <v>1</v>
      </c>
      <c r="AO46" s="40">
        <v>1</v>
      </c>
    </row>
    <row r="47" spans="1:41" s="13" customFormat="1" ht="12.75" customHeight="1" x14ac:dyDescent="0.25">
      <c r="A47" s="557">
        <v>21</v>
      </c>
      <c r="B47" s="553" t="s">
        <v>20</v>
      </c>
      <c r="C47" s="49">
        <v>0</v>
      </c>
      <c r="D47" s="49">
        <v>0</v>
      </c>
      <c r="E47" s="50">
        <v>0</v>
      </c>
      <c r="F47" s="49">
        <v>1</v>
      </c>
      <c r="G47" s="49">
        <v>1.4612259999999999E-3</v>
      </c>
      <c r="H47" s="50">
        <v>48</v>
      </c>
      <c r="I47" s="49">
        <v>3</v>
      </c>
      <c r="J47" s="49">
        <v>547.89778719699996</v>
      </c>
      <c r="K47" s="50">
        <v>514196</v>
      </c>
      <c r="L47" s="49">
        <v>217</v>
      </c>
      <c r="M47" s="49">
        <v>279.2263053260005</v>
      </c>
      <c r="N47" s="50">
        <v>2847591</v>
      </c>
      <c r="O47" s="49">
        <v>43</v>
      </c>
      <c r="P47" s="49">
        <v>83.271341018000001</v>
      </c>
      <c r="Q47" s="50">
        <v>1239681</v>
      </c>
      <c r="R47" s="49">
        <v>13</v>
      </c>
      <c r="S47" s="49">
        <v>5.218810822</v>
      </c>
      <c r="T47" s="50">
        <v>100075</v>
      </c>
      <c r="U47" s="49">
        <v>0</v>
      </c>
      <c r="V47" s="49">
        <v>0</v>
      </c>
      <c r="W47" s="50">
        <v>0</v>
      </c>
      <c r="X47" s="49">
        <v>0</v>
      </c>
      <c r="Y47" s="49">
        <v>0</v>
      </c>
      <c r="Z47" s="50">
        <v>0</v>
      </c>
      <c r="AA47" s="49">
        <v>0</v>
      </c>
      <c r="AB47" s="49">
        <v>0</v>
      </c>
      <c r="AC47" s="50">
        <v>0</v>
      </c>
      <c r="AD47" s="49">
        <v>0</v>
      </c>
      <c r="AE47" s="49">
        <v>0</v>
      </c>
      <c r="AF47" s="50">
        <v>0</v>
      </c>
      <c r="AG47" s="49">
        <v>0</v>
      </c>
      <c r="AH47" s="49">
        <v>0</v>
      </c>
      <c r="AI47" s="50">
        <v>0</v>
      </c>
      <c r="AJ47" s="49">
        <v>0</v>
      </c>
      <c r="AK47" s="49">
        <v>0</v>
      </c>
      <c r="AL47" s="50">
        <v>0</v>
      </c>
      <c r="AM47" s="49">
        <v>277</v>
      </c>
      <c r="AN47" s="49">
        <v>915.61570558900041</v>
      </c>
      <c r="AO47" s="50">
        <v>4701591</v>
      </c>
    </row>
    <row r="48" spans="1:41" ht="15.75" customHeight="1" x14ac:dyDescent="0.25">
      <c r="A48" s="557"/>
      <c r="B48" s="553"/>
      <c r="C48" s="40">
        <v>0</v>
      </c>
      <c r="D48" s="40">
        <v>0</v>
      </c>
      <c r="E48" s="40">
        <v>0</v>
      </c>
      <c r="F48" s="40">
        <v>3.6101083032490976E-3</v>
      </c>
      <c r="G48" s="40">
        <v>1.5958944250088168E-6</v>
      </c>
      <c r="H48" s="40">
        <v>1.0209309997403007E-5</v>
      </c>
      <c r="I48" s="40">
        <v>1.0830324909747292E-2</v>
      </c>
      <c r="J48" s="40">
        <v>0.59839273600549081</v>
      </c>
      <c r="K48" s="40">
        <v>0.10936638257134659</v>
      </c>
      <c r="L48" s="40">
        <v>0.78339350180505418</v>
      </c>
      <c r="M48" s="40">
        <v>0.30496015262907578</v>
      </c>
      <c r="N48" s="40">
        <v>0.60566540135030889</v>
      </c>
      <c r="O48" s="40">
        <v>0.1552346570397112</v>
      </c>
      <c r="P48" s="40">
        <v>9.0945732483294323E-2</v>
      </c>
      <c r="Q48" s="40">
        <v>0.26367265889355329</v>
      </c>
      <c r="R48" s="40">
        <v>4.6931407942238268E-2</v>
      </c>
      <c r="S48" s="40">
        <v>5.6997829877140707E-3</v>
      </c>
      <c r="T48" s="40">
        <v>2.1285347874793872E-2</v>
      </c>
      <c r="U48" s="40">
        <v>0</v>
      </c>
      <c r="V48" s="40">
        <v>0</v>
      </c>
      <c r="W48" s="40">
        <v>0</v>
      </c>
      <c r="X48" s="40">
        <v>0</v>
      </c>
      <c r="Y48" s="40">
        <v>0</v>
      </c>
      <c r="Z48" s="40">
        <v>0</v>
      </c>
      <c r="AA48" s="40">
        <v>0</v>
      </c>
      <c r="AB48" s="40">
        <v>0</v>
      </c>
      <c r="AC48" s="40">
        <v>0</v>
      </c>
      <c r="AD48" s="40">
        <v>0</v>
      </c>
      <c r="AE48" s="40">
        <v>0</v>
      </c>
      <c r="AF48" s="40">
        <v>0</v>
      </c>
      <c r="AG48" s="40">
        <v>0</v>
      </c>
      <c r="AH48" s="40">
        <v>0</v>
      </c>
      <c r="AI48" s="40">
        <v>0</v>
      </c>
      <c r="AJ48" s="40">
        <v>0</v>
      </c>
      <c r="AK48" s="40">
        <v>0</v>
      </c>
      <c r="AL48" s="40">
        <v>0</v>
      </c>
      <c r="AM48" s="40">
        <v>1</v>
      </c>
      <c r="AN48" s="40">
        <v>1</v>
      </c>
      <c r="AO48" s="40">
        <v>1</v>
      </c>
    </row>
    <row r="49" spans="1:41" ht="12.75" customHeight="1" x14ac:dyDescent="0.25">
      <c r="A49" s="557">
        <v>22</v>
      </c>
      <c r="B49" s="553" t="s">
        <v>21</v>
      </c>
      <c r="C49" s="49">
        <v>0</v>
      </c>
      <c r="D49" s="49">
        <v>0</v>
      </c>
      <c r="E49" s="50">
        <v>0</v>
      </c>
      <c r="F49" s="49">
        <v>0</v>
      </c>
      <c r="G49" s="49">
        <v>0</v>
      </c>
      <c r="H49" s="50">
        <v>0</v>
      </c>
      <c r="I49" s="49">
        <v>0</v>
      </c>
      <c r="J49" s="49">
        <v>0</v>
      </c>
      <c r="K49" s="50">
        <v>0</v>
      </c>
      <c r="L49" s="49">
        <v>3</v>
      </c>
      <c r="M49" s="49">
        <v>0.17904344900000024</v>
      </c>
      <c r="N49" s="50">
        <v>31177</v>
      </c>
      <c r="O49" s="49">
        <v>138</v>
      </c>
      <c r="P49" s="49">
        <v>95.003461303999984</v>
      </c>
      <c r="Q49" s="50">
        <v>252900</v>
      </c>
      <c r="R49" s="49">
        <v>0</v>
      </c>
      <c r="S49" s="49">
        <v>0</v>
      </c>
      <c r="T49" s="50">
        <v>0</v>
      </c>
      <c r="U49" s="49">
        <v>0</v>
      </c>
      <c r="V49" s="49">
        <v>0</v>
      </c>
      <c r="W49" s="50">
        <v>0</v>
      </c>
      <c r="X49" s="49">
        <v>0</v>
      </c>
      <c r="Y49" s="49">
        <v>0</v>
      </c>
      <c r="Z49" s="50">
        <v>0</v>
      </c>
      <c r="AA49" s="49">
        <v>0</v>
      </c>
      <c r="AB49" s="49">
        <v>0</v>
      </c>
      <c r="AC49" s="50">
        <v>0</v>
      </c>
      <c r="AD49" s="49">
        <v>0</v>
      </c>
      <c r="AE49" s="49">
        <v>0</v>
      </c>
      <c r="AF49" s="50">
        <v>0</v>
      </c>
      <c r="AG49" s="49">
        <v>0</v>
      </c>
      <c r="AH49" s="49">
        <v>0</v>
      </c>
      <c r="AI49" s="50">
        <v>0</v>
      </c>
      <c r="AJ49" s="49">
        <v>0</v>
      </c>
      <c r="AK49" s="49">
        <v>0</v>
      </c>
      <c r="AL49" s="50">
        <v>0</v>
      </c>
      <c r="AM49" s="49">
        <v>141</v>
      </c>
      <c r="AN49" s="49">
        <v>95.182504752999989</v>
      </c>
      <c r="AO49" s="50">
        <v>284077</v>
      </c>
    </row>
    <row r="50" spans="1:41" ht="15.75" customHeight="1" x14ac:dyDescent="0.25">
      <c r="A50" s="557"/>
      <c r="B50" s="553"/>
      <c r="C50" s="40">
        <v>0</v>
      </c>
      <c r="D50" s="40">
        <v>0</v>
      </c>
      <c r="E50" s="40">
        <v>0</v>
      </c>
      <c r="F50" s="40">
        <v>0</v>
      </c>
      <c r="G50" s="40">
        <v>0</v>
      </c>
      <c r="H50" s="40">
        <v>0</v>
      </c>
      <c r="I50" s="40">
        <v>0</v>
      </c>
      <c r="J50" s="40">
        <v>0</v>
      </c>
      <c r="K50" s="40">
        <v>0</v>
      </c>
      <c r="L50" s="40">
        <v>2.1276595744680851E-2</v>
      </c>
      <c r="M50" s="40">
        <v>1.881054186004252E-3</v>
      </c>
      <c r="N50" s="40">
        <v>0.1097484132823143</v>
      </c>
      <c r="O50" s="40">
        <v>0.97872340425531912</v>
      </c>
      <c r="P50" s="40">
        <v>0.99811894581399574</v>
      </c>
      <c r="Q50" s="40">
        <v>0.89025158671768567</v>
      </c>
      <c r="R50" s="40">
        <v>0</v>
      </c>
      <c r="S50" s="40">
        <v>0</v>
      </c>
      <c r="T50" s="40">
        <v>0</v>
      </c>
      <c r="U50" s="40">
        <v>0</v>
      </c>
      <c r="V50" s="40">
        <v>0</v>
      </c>
      <c r="W50" s="40">
        <v>0</v>
      </c>
      <c r="X50" s="40">
        <v>0</v>
      </c>
      <c r="Y50" s="40">
        <v>0</v>
      </c>
      <c r="Z50" s="40">
        <v>0</v>
      </c>
      <c r="AA50" s="40">
        <v>0</v>
      </c>
      <c r="AB50" s="40">
        <v>0</v>
      </c>
      <c r="AC50" s="40">
        <v>0</v>
      </c>
      <c r="AD50" s="40">
        <v>0</v>
      </c>
      <c r="AE50" s="40">
        <v>0</v>
      </c>
      <c r="AF50" s="40">
        <v>0</v>
      </c>
      <c r="AG50" s="40">
        <v>0</v>
      </c>
      <c r="AH50" s="40">
        <v>0</v>
      </c>
      <c r="AI50" s="40">
        <v>0</v>
      </c>
      <c r="AJ50" s="40">
        <v>0</v>
      </c>
      <c r="AK50" s="40">
        <v>0</v>
      </c>
      <c r="AL50" s="40">
        <v>0</v>
      </c>
      <c r="AM50" s="40">
        <v>1</v>
      </c>
      <c r="AN50" s="40">
        <v>1</v>
      </c>
      <c r="AO50" s="40">
        <v>1</v>
      </c>
    </row>
    <row r="51" spans="1:41" ht="12.75" customHeight="1" x14ac:dyDescent="0.25">
      <c r="A51" s="557">
        <v>23</v>
      </c>
      <c r="B51" s="553" t="s">
        <v>22</v>
      </c>
      <c r="C51" s="49"/>
      <c r="D51" s="49"/>
      <c r="E51" s="50"/>
      <c r="F51" s="49"/>
      <c r="G51" s="49"/>
      <c r="H51" s="50"/>
      <c r="I51" s="49"/>
      <c r="J51" s="49"/>
      <c r="K51" s="50"/>
      <c r="L51" s="49"/>
      <c r="M51" s="49"/>
      <c r="N51" s="50"/>
      <c r="O51" s="49"/>
      <c r="P51" s="49"/>
      <c r="Q51" s="50"/>
      <c r="R51" s="49"/>
      <c r="S51" s="49"/>
      <c r="T51" s="50"/>
      <c r="U51" s="49"/>
      <c r="V51" s="49"/>
      <c r="W51" s="50"/>
      <c r="X51" s="49"/>
      <c r="Y51" s="49"/>
      <c r="Z51" s="50"/>
      <c r="AA51" s="49"/>
      <c r="AB51" s="49"/>
      <c r="AC51" s="50"/>
      <c r="AD51" s="49"/>
      <c r="AE51" s="49"/>
      <c r="AF51" s="50"/>
      <c r="AG51" s="49"/>
      <c r="AH51" s="49"/>
      <c r="AI51" s="50"/>
      <c r="AJ51" s="49"/>
      <c r="AK51" s="49"/>
      <c r="AL51" s="50"/>
      <c r="AM51" s="49"/>
      <c r="AN51" s="49"/>
      <c r="AO51" s="50"/>
    </row>
    <row r="52" spans="1:41" ht="15.75" customHeight="1" x14ac:dyDescent="0.25">
      <c r="A52" s="557"/>
      <c r="B52" s="553"/>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row>
    <row r="53" spans="1:41" ht="12.75" customHeight="1" x14ac:dyDescent="0.25">
      <c r="A53" s="557">
        <v>24</v>
      </c>
      <c r="B53" s="553" t="s">
        <v>23</v>
      </c>
      <c r="C53" s="49">
        <v>40</v>
      </c>
      <c r="D53" s="49">
        <v>1168.0517904999999</v>
      </c>
      <c r="E53" s="50">
        <v>128084</v>
      </c>
      <c r="F53" s="49">
        <v>91</v>
      </c>
      <c r="G53" s="49">
        <v>4424.0409407679981</v>
      </c>
      <c r="H53" s="50">
        <v>1912728</v>
      </c>
      <c r="I53" s="49">
        <v>1</v>
      </c>
      <c r="J53" s="49">
        <v>1.5795253890000001</v>
      </c>
      <c r="K53" s="50">
        <v>1639</v>
      </c>
      <c r="L53" s="49">
        <v>119</v>
      </c>
      <c r="M53" s="49">
        <v>331.68028636700006</v>
      </c>
      <c r="N53" s="50">
        <v>13438468</v>
      </c>
      <c r="O53" s="49">
        <v>305</v>
      </c>
      <c r="P53" s="49">
        <v>8476.9544898399981</v>
      </c>
      <c r="Q53" s="50">
        <v>20092524</v>
      </c>
      <c r="R53" s="49">
        <v>5</v>
      </c>
      <c r="S53" s="49">
        <v>3.7478112600000002</v>
      </c>
      <c r="T53" s="50">
        <v>100644</v>
      </c>
      <c r="U53" s="49">
        <v>0</v>
      </c>
      <c r="V53" s="49">
        <v>0</v>
      </c>
      <c r="W53" s="50">
        <v>0</v>
      </c>
      <c r="X53" s="49">
        <v>0</v>
      </c>
      <c r="Y53" s="49">
        <v>0</v>
      </c>
      <c r="Z53" s="50">
        <v>0</v>
      </c>
      <c r="AA53" s="49">
        <v>0</v>
      </c>
      <c r="AB53" s="49">
        <v>0</v>
      </c>
      <c r="AC53" s="50">
        <v>0</v>
      </c>
      <c r="AD53" s="49">
        <v>0</v>
      </c>
      <c r="AE53" s="49">
        <v>0</v>
      </c>
      <c r="AF53" s="50">
        <v>0</v>
      </c>
      <c r="AG53" s="49">
        <v>0</v>
      </c>
      <c r="AH53" s="49">
        <v>0</v>
      </c>
      <c r="AI53" s="50">
        <v>0</v>
      </c>
      <c r="AJ53" s="49">
        <v>0</v>
      </c>
      <c r="AK53" s="49">
        <v>0</v>
      </c>
      <c r="AL53" s="50">
        <v>0</v>
      </c>
      <c r="AM53" s="49">
        <v>561</v>
      </c>
      <c r="AN53" s="49">
        <v>14406.054844123995</v>
      </c>
      <c r="AO53" s="50">
        <v>35674087</v>
      </c>
    </row>
    <row r="54" spans="1:41" ht="15.75" customHeight="1" x14ac:dyDescent="0.25">
      <c r="A54" s="557"/>
      <c r="B54" s="553"/>
      <c r="C54" s="40">
        <v>7.130124777183601E-2</v>
      </c>
      <c r="D54" s="40">
        <v>8.108061527868124E-2</v>
      </c>
      <c r="E54" s="40">
        <v>3.5903932173512948E-3</v>
      </c>
      <c r="F54" s="40">
        <v>0.16221033868092691</v>
      </c>
      <c r="G54" s="40">
        <v>0.30709593907817834</v>
      </c>
      <c r="H54" s="40">
        <v>5.3616733064535051E-2</v>
      </c>
      <c r="I54" s="40">
        <v>1.7825311942959001E-3</v>
      </c>
      <c r="J54" s="40">
        <v>1.0964316088552611E-4</v>
      </c>
      <c r="K54" s="40">
        <v>4.5943712588916433E-5</v>
      </c>
      <c r="L54" s="40">
        <v>0.21212121212121213</v>
      </c>
      <c r="M54" s="40">
        <v>2.3023672334711906E-2</v>
      </c>
      <c r="N54" s="40">
        <v>0.37670110520277644</v>
      </c>
      <c r="O54" s="40">
        <v>0.54367201426024958</v>
      </c>
      <c r="P54" s="40">
        <v>0.58842997486557647</v>
      </c>
      <c r="Q54" s="40">
        <v>0.5632246173532065</v>
      </c>
      <c r="R54" s="40">
        <v>8.9126559714795012E-3</v>
      </c>
      <c r="S54" s="40">
        <v>2.6015528196664294E-4</v>
      </c>
      <c r="T54" s="40">
        <v>2.8212074495417359E-3</v>
      </c>
      <c r="U54" s="40">
        <v>0</v>
      </c>
      <c r="V54" s="40">
        <v>0</v>
      </c>
      <c r="W54" s="40">
        <v>0</v>
      </c>
      <c r="X54" s="40">
        <v>0</v>
      </c>
      <c r="Y54" s="40">
        <v>0</v>
      </c>
      <c r="Z54" s="40">
        <v>0</v>
      </c>
      <c r="AA54" s="40">
        <v>0</v>
      </c>
      <c r="AB54" s="40">
        <v>0</v>
      </c>
      <c r="AC54" s="40">
        <v>0</v>
      </c>
      <c r="AD54" s="40">
        <v>0</v>
      </c>
      <c r="AE54" s="40">
        <v>0</v>
      </c>
      <c r="AF54" s="40">
        <v>0</v>
      </c>
      <c r="AG54" s="40">
        <v>0</v>
      </c>
      <c r="AH54" s="40">
        <v>0</v>
      </c>
      <c r="AI54" s="40">
        <v>0</v>
      </c>
      <c r="AJ54" s="40">
        <v>0</v>
      </c>
      <c r="AK54" s="40">
        <v>0</v>
      </c>
      <c r="AL54" s="40">
        <v>0</v>
      </c>
      <c r="AM54" s="40">
        <v>1</v>
      </c>
      <c r="AN54" s="40">
        <v>1</v>
      </c>
      <c r="AO54" s="40">
        <v>1</v>
      </c>
    </row>
    <row r="55" spans="1:41" ht="12.75" customHeight="1" x14ac:dyDescent="0.25">
      <c r="A55" s="557">
        <v>25</v>
      </c>
      <c r="B55" s="553" t="s">
        <v>24</v>
      </c>
      <c r="C55" s="49">
        <v>0</v>
      </c>
      <c r="D55" s="49">
        <v>0</v>
      </c>
      <c r="E55" s="50">
        <v>0</v>
      </c>
      <c r="F55" s="49">
        <v>2</v>
      </c>
      <c r="G55" s="49">
        <v>0.27587462400000001</v>
      </c>
      <c r="H55" s="50">
        <v>104</v>
      </c>
      <c r="I55" s="49">
        <v>4</v>
      </c>
      <c r="J55" s="49">
        <v>493.62934314500097</v>
      </c>
      <c r="K55" s="50">
        <v>5241448</v>
      </c>
      <c r="L55" s="49">
        <v>41</v>
      </c>
      <c r="M55" s="49">
        <v>4.8524218500000007</v>
      </c>
      <c r="N55" s="50">
        <v>44341</v>
      </c>
      <c r="O55" s="49">
        <v>16</v>
      </c>
      <c r="P55" s="49">
        <v>433.53988809999817</v>
      </c>
      <c r="Q55" s="50">
        <v>5498715</v>
      </c>
      <c r="R55" s="49">
        <v>0</v>
      </c>
      <c r="S55" s="49">
        <v>0</v>
      </c>
      <c r="T55" s="50">
        <v>0</v>
      </c>
      <c r="U55" s="49">
        <v>0</v>
      </c>
      <c r="V55" s="49">
        <v>0</v>
      </c>
      <c r="W55" s="50">
        <v>0</v>
      </c>
      <c r="X55" s="49">
        <v>0</v>
      </c>
      <c r="Y55" s="49">
        <v>0</v>
      </c>
      <c r="Z55" s="50">
        <v>0</v>
      </c>
      <c r="AA55" s="49">
        <v>0</v>
      </c>
      <c r="AB55" s="49">
        <v>0</v>
      </c>
      <c r="AC55" s="50">
        <v>0</v>
      </c>
      <c r="AD55" s="49">
        <v>0</v>
      </c>
      <c r="AE55" s="49">
        <v>0</v>
      </c>
      <c r="AF55" s="50">
        <v>0</v>
      </c>
      <c r="AG55" s="49">
        <v>0</v>
      </c>
      <c r="AH55" s="49">
        <v>0</v>
      </c>
      <c r="AI55" s="50">
        <v>0</v>
      </c>
      <c r="AJ55" s="49">
        <v>0</v>
      </c>
      <c r="AK55" s="49">
        <v>0</v>
      </c>
      <c r="AL55" s="50">
        <v>0</v>
      </c>
      <c r="AM55" s="49">
        <v>63</v>
      </c>
      <c r="AN55" s="49">
        <v>932.29752771899916</v>
      </c>
      <c r="AO55" s="50">
        <v>10784608</v>
      </c>
    </row>
    <row r="56" spans="1:41" ht="15.75" customHeight="1" x14ac:dyDescent="0.25">
      <c r="A56" s="557"/>
      <c r="B56" s="553"/>
      <c r="C56" s="40">
        <v>0</v>
      </c>
      <c r="D56" s="40">
        <v>0</v>
      </c>
      <c r="E56" s="40">
        <v>0</v>
      </c>
      <c r="F56" s="40">
        <v>3.1746031746031744E-2</v>
      </c>
      <c r="G56" s="40">
        <v>2.9590835092630483E-4</v>
      </c>
      <c r="H56" s="40">
        <v>9.6433732222812365E-6</v>
      </c>
      <c r="I56" s="40">
        <v>6.3492063492063489E-2</v>
      </c>
      <c r="J56" s="40">
        <v>0.52947619023804193</v>
      </c>
      <c r="K56" s="40">
        <v>0.48601191624211099</v>
      </c>
      <c r="L56" s="40">
        <v>0.65079365079365081</v>
      </c>
      <c r="M56" s="40">
        <v>5.2047996543251093E-3</v>
      </c>
      <c r="N56" s="40">
        <v>4.1115078081651185E-3</v>
      </c>
      <c r="O56" s="40">
        <v>0.25396825396825395</v>
      </c>
      <c r="P56" s="40">
        <v>0.46502310175670664</v>
      </c>
      <c r="Q56" s="40">
        <v>0.50986693257650162</v>
      </c>
      <c r="R56" s="40">
        <v>0</v>
      </c>
      <c r="S56" s="40">
        <v>0</v>
      </c>
      <c r="T56" s="40">
        <v>0</v>
      </c>
      <c r="U56" s="40">
        <v>0</v>
      </c>
      <c r="V56" s="40">
        <v>0</v>
      </c>
      <c r="W56" s="40">
        <v>0</v>
      </c>
      <c r="X56" s="40">
        <v>0</v>
      </c>
      <c r="Y56" s="40">
        <v>0</v>
      </c>
      <c r="Z56" s="40">
        <v>0</v>
      </c>
      <c r="AA56" s="40">
        <v>0</v>
      </c>
      <c r="AB56" s="40">
        <v>0</v>
      </c>
      <c r="AC56" s="40">
        <v>0</v>
      </c>
      <c r="AD56" s="40">
        <v>0</v>
      </c>
      <c r="AE56" s="40">
        <v>0</v>
      </c>
      <c r="AF56" s="40">
        <v>0</v>
      </c>
      <c r="AG56" s="40">
        <v>0</v>
      </c>
      <c r="AH56" s="40">
        <v>0</v>
      </c>
      <c r="AI56" s="40">
        <v>0</v>
      </c>
      <c r="AJ56" s="40">
        <v>0</v>
      </c>
      <c r="AK56" s="40">
        <v>0</v>
      </c>
      <c r="AL56" s="40">
        <v>0</v>
      </c>
      <c r="AM56" s="40">
        <v>1</v>
      </c>
      <c r="AN56" s="40">
        <v>1</v>
      </c>
      <c r="AO56" s="40">
        <v>1</v>
      </c>
    </row>
    <row r="57" spans="1:41" ht="12.5" x14ac:dyDescent="0.25">
      <c r="A57" s="557">
        <v>26</v>
      </c>
      <c r="B57" s="553" t="s">
        <v>25</v>
      </c>
      <c r="C57" s="49">
        <v>2</v>
      </c>
      <c r="D57" s="49">
        <v>0.31888860800000002</v>
      </c>
      <c r="E57" s="50">
        <v>0</v>
      </c>
      <c r="F57" s="49">
        <v>15</v>
      </c>
      <c r="G57" s="49">
        <v>474.42029066001305</v>
      </c>
      <c r="H57" s="50">
        <v>3344575</v>
      </c>
      <c r="I57" s="49">
        <v>0</v>
      </c>
      <c r="J57" s="49">
        <v>7.5697640430222313E-16</v>
      </c>
      <c r="K57" s="50">
        <v>0</v>
      </c>
      <c r="L57" s="49">
        <v>11</v>
      </c>
      <c r="M57" s="49">
        <v>11.025035139000003</v>
      </c>
      <c r="N57" s="50">
        <v>27561</v>
      </c>
      <c r="O57" s="49">
        <v>54</v>
      </c>
      <c r="P57" s="49">
        <v>1262.8829286780037</v>
      </c>
      <c r="Q57" s="50">
        <v>246654</v>
      </c>
      <c r="R57" s="49">
        <v>0</v>
      </c>
      <c r="S57" s="49">
        <v>0</v>
      </c>
      <c r="T57" s="50">
        <v>0</v>
      </c>
      <c r="U57" s="49">
        <v>0</v>
      </c>
      <c r="V57" s="49">
        <v>0</v>
      </c>
      <c r="W57" s="50">
        <v>0</v>
      </c>
      <c r="X57" s="49">
        <v>0</v>
      </c>
      <c r="Y57" s="49">
        <v>0</v>
      </c>
      <c r="Z57" s="50">
        <v>0</v>
      </c>
      <c r="AA57" s="49">
        <v>0</v>
      </c>
      <c r="AB57" s="49">
        <v>0</v>
      </c>
      <c r="AC57" s="50">
        <v>0</v>
      </c>
      <c r="AD57" s="49">
        <v>0</v>
      </c>
      <c r="AE57" s="49">
        <v>0</v>
      </c>
      <c r="AF57" s="50">
        <v>0</v>
      </c>
      <c r="AG57" s="49">
        <v>0</v>
      </c>
      <c r="AH57" s="49">
        <v>0</v>
      </c>
      <c r="AI57" s="50">
        <v>0</v>
      </c>
      <c r="AJ57" s="49">
        <v>0</v>
      </c>
      <c r="AK57" s="49">
        <v>0</v>
      </c>
      <c r="AL57" s="50">
        <v>0</v>
      </c>
      <c r="AM57" s="49">
        <v>82</v>
      </c>
      <c r="AN57" s="49">
        <v>1748.6471430850168</v>
      </c>
      <c r="AO57" s="50">
        <v>3618790</v>
      </c>
    </row>
    <row r="58" spans="1:41" ht="15.75" customHeight="1" x14ac:dyDescent="0.25">
      <c r="A58" s="557"/>
      <c r="B58" s="553"/>
      <c r="C58" s="40">
        <v>2.4390243902439025E-2</v>
      </c>
      <c r="D58" s="40">
        <v>1.8236303948514562E-4</v>
      </c>
      <c r="E58" s="40">
        <v>0</v>
      </c>
      <c r="F58" s="40">
        <v>0.18292682926829268</v>
      </c>
      <c r="G58" s="40">
        <v>0.27130704587034427</v>
      </c>
      <c r="H58" s="40">
        <v>0.92422467178255718</v>
      </c>
      <c r="I58" s="40">
        <v>0</v>
      </c>
      <c r="J58" s="40">
        <v>4.3289259774086969E-19</v>
      </c>
      <c r="K58" s="40">
        <v>0</v>
      </c>
      <c r="L58" s="40">
        <v>0.13414634146341464</v>
      </c>
      <c r="M58" s="40">
        <v>6.3048941477977655E-3</v>
      </c>
      <c r="N58" s="40">
        <v>7.6160816184415231E-3</v>
      </c>
      <c r="O58" s="40">
        <v>0.65853658536585369</v>
      </c>
      <c r="P58" s="40">
        <v>0.72220569694237291</v>
      </c>
      <c r="Q58" s="40">
        <v>6.8159246599001327E-2</v>
      </c>
      <c r="R58" s="40">
        <v>0</v>
      </c>
      <c r="S58" s="40">
        <v>0</v>
      </c>
      <c r="T58" s="40">
        <v>0</v>
      </c>
      <c r="U58" s="40">
        <v>0</v>
      </c>
      <c r="V58" s="40">
        <v>0</v>
      </c>
      <c r="W58" s="40">
        <v>0</v>
      </c>
      <c r="X58" s="40">
        <v>0</v>
      </c>
      <c r="Y58" s="40">
        <v>0</v>
      </c>
      <c r="Z58" s="40">
        <v>0</v>
      </c>
      <c r="AA58" s="40">
        <v>0</v>
      </c>
      <c r="AB58" s="40">
        <v>0</v>
      </c>
      <c r="AC58" s="40">
        <v>0</v>
      </c>
      <c r="AD58" s="40">
        <v>0</v>
      </c>
      <c r="AE58" s="40">
        <v>0</v>
      </c>
      <c r="AF58" s="40">
        <v>0</v>
      </c>
      <c r="AG58" s="40">
        <v>0</v>
      </c>
      <c r="AH58" s="40">
        <v>0</v>
      </c>
      <c r="AI58" s="40">
        <v>0</v>
      </c>
      <c r="AJ58" s="40">
        <v>0</v>
      </c>
      <c r="AK58" s="40">
        <v>0</v>
      </c>
      <c r="AL58" s="40">
        <v>0</v>
      </c>
      <c r="AM58" s="40">
        <v>1</v>
      </c>
      <c r="AN58" s="40">
        <v>1</v>
      </c>
      <c r="AO58" s="40">
        <v>1</v>
      </c>
    </row>
    <row r="59" spans="1:41" ht="12.75" customHeight="1" x14ac:dyDescent="0.25">
      <c r="A59" s="557">
        <v>27</v>
      </c>
      <c r="B59" s="553" t="s">
        <v>26</v>
      </c>
      <c r="C59" s="49">
        <v>39</v>
      </c>
      <c r="D59" s="49">
        <v>25.109915941000001</v>
      </c>
      <c r="E59" s="50">
        <v>11854</v>
      </c>
      <c r="F59" s="49">
        <v>2</v>
      </c>
      <c r="G59" s="49">
        <v>43.396420936927598</v>
      </c>
      <c r="H59" s="50">
        <v>44710</v>
      </c>
      <c r="I59" s="49">
        <v>6</v>
      </c>
      <c r="J59" s="49">
        <v>177.30350009332659</v>
      </c>
      <c r="K59" s="50">
        <v>361969</v>
      </c>
      <c r="L59" s="49">
        <v>290</v>
      </c>
      <c r="M59" s="49">
        <v>164.61626637600042</v>
      </c>
      <c r="N59" s="50">
        <v>993528</v>
      </c>
      <c r="O59" s="49">
        <v>97</v>
      </c>
      <c r="P59" s="49">
        <v>258.2526586066702</v>
      </c>
      <c r="Q59" s="50">
        <v>822427</v>
      </c>
      <c r="R59" s="49">
        <v>0</v>
      </c>
      <c r="S59" s="49">
        <v>0</v>
      </c>
      <c r="T59" s="50">
        <v>0</v>
      </c>
      <c r="U59" s="49">
        <v>0</v>
      </c>
      <c r="V59" s="49">
        <v>0</v>
      </c>
      <c r="W59" s="50">
        <v>0</v>
      </c>
      <c r="X59" s="49">
        <v>0</v>
      </c>
      <c r="Y59" s="49">
        <v>0</v>
      </c>
      <c r="Z59" s="50">
        <v>0</v>
      </c>
      <c r="AA59" s="49">
        <v>0</v>
      </c>
      <c r="AB59" s="49">
        <v>0</v>
      </c>
      <c r="AC59" s="50">
        <v>0</v>
      </c>
      <c r="AD59" s="49">
        <v>0</v>
      </c>
      <c r="AE59" s="49">
        <v>0</v>
      </c>
      <c r="AF59" s="50">
        <v>0</v>
      </c>
      <c r="AG59" s="49">
        <v>0</v>
      </c>
      <c r="AH59" s="49">
        <v>0</v>
      </c>
      <c r="AI59" s="50">
        <v>0</v>
      </c>
      <c r="AJ59" s="49">
        <v>0</v>
      </c>
      <c r="AK59" s="49">
        <v>0</v>
      </c>
      <c r="AL59" s="50">
        <v>0</v>
      </c>
      <c r="AM59" s="49">
        <v>434</v>
      </c>
      <c r="AN59" s="49">
        <v>668.67876195392478</v>
      </c>
      <c r="AO59" s="50">
        <v>2234488</v>
      </c>
    </row>
    <row r="60" spans="1:41" ht="15.75" customHeight="1" x14ac:dyDescent="0.25">
      <c r="A60" s="557"/>
      <c r="B60" s="553"/>
      <c r="C60" s="40">
        <v>8.9861751152073732E-2</v>
      </c>
      <c r="D60" s="40">
        <v>3.7551538002533712E-2</v>
      </c>
      <c r="E60" s="40">
        <v>5.3050184203271619E-3</v>
      </c>
      <c r="F60" s="40">
        <v>4.608294930875576E-3</v>
      </c>
      <c r="G60" s="40">
        <v>6.4898757678680127E-2</v>
      </c>
      <c r="H60" s="40">
        <v>2.0009058003444189E-2</v>
      </c>
      <c r="I60" s="40">
        <v>1.3824884792626729E-2</v>
      </c>
      <c r="J60" s="40">
        <v>0.26515497452802855</v>
      </c>
      <c r="K60" s="40">
        <v>0.16199191940167054</v>
      </c>
      <c r="L60" s="40">
        <v>0.66820276497695852</v>
      </c>
      <c r="M60" s="40">
        <v>0.24618138894523958</v>
      </c>
      <c r="N60" s="40">
        <v>0.44463340147720642</v>
      </c>
      <c r="O60" s="40">
        <v>0.22350230414746544</v>
      </c>
      <c r="P60" s="40">
        <v>0.38621334084551806</v>
      </c>
      <c r="Q60" s="40">
        <v>0.36806060269735169</v>
      </c>
      <c r="R60" s="40">
        <v>0</v>
      </c>
      <c r="S60" s="40">
        <v>0</v>
      </c>
      <c r="T60" s="40">
        <v>0</v>
      </c>
      <c r="U60" s="40">
        <v>0</v>
      </c>
      <c r="V60" s="40">
        <v>0</v>
      </c>
      <c r="W60" s="40">
        <v>0</v>
      </c>
      <c r="X60" s="40">
        <v>0</v>
      </c>
      <c r="Y60" s="40">
        <v>0</v>
      </c>
      <c r="Z60" s="40">
        <v>0</v>
      </c>
      <c r="AA60" s="40">
        <v>0</v>
      </c>
      <c r="AB60" s="40">
        <v>0</v>
      </c>
      <c r="AC60" s="40">
        <v>0</v>
      </c>
      <c r="AD60" s="40">
        <v>0</v>
      </c>
      <c r="AE60" s="40">
        <v>0</v>
      </c>
      <c r="AF60" s="40">
        <v>0</v>
      </c>
      <c r="AG60" s="40">
        <v>0</v>
      </c>
      <c r="AH60" s="40">
        <v>0</v>
      </c>
      <c r="AI60" s="40">
        <v>0</v>
      </c>
      <c r="AJ60" s="40">
        <v>0</v>
      </c>
      <c r="AK60" s="40">
        <v>0</v>
      </c>
      <c r="AL60" s="40">
        <v>0</v>
      </c>
      <c r="AM60" s="40">
        <v>1</v>
      </c>
      <c r="AN60" s="40">
        <v>1</v>
      </c>
      <c r="AO60" s="40">
        <v>1</v>
      </c>
    </row>
    <row r="61" spans="1:41" ht="12.5" x14ac:dyDescent="0.25">
      <c r="A61" s="559"/>
      <c r="B61" s="560" t="s">
        <v>27</v>
      </c>
      <c r="C61" s="49">
        <v>311</v>
      </c>
      <c r="D61" s="49">
        <v>1362.698601324</v>
      </c>
      <c r="E61" s="50">
        <v>308720</v>
      </c>
      <c r="F61" s="49">
        <v>543</v>
      </c>
      <c r="G61" s="49">
        <v>14423.611755946809</v>
      </c>
      <c r="H61" s="50">
        <v>65567092</v>
      </c>
      <c r="I61" s="49">
        <v>218</v>
      </c>
      <c r="J61" s="49">
        <v>7402.5272520078424</v>
      </c>
      <c r="K61" s="50">
        <v>44098677</v>
      </c>
      <c r="L61" s="49">
        <v>4715</v>
      </c>
      <c r="M61" s="49">
        <v>4723.4537925015811</v>
      </c>
      <c r="N61" s="50">
        <v>44047011</v>
      </c>
      <c r="O61" s="49">
        <v>2508</v>
      </c>
      <c r="P61" s="49">
        <v>34470.055195622197</v>
      </c>
      <c r="Q61" s="50">
        <v>96943099</v>
      </c>
      <c r="R61" s="49">
        <v>28</v>
      </c>
      <c r="S61" s="49">
        <v>503.5446750440002</v>
      </c>
      <c r="T61" s="50">
        <v>7701523</v>
      </c>
      <c r="U61" s="49">
        <v>0</v>
      </c>
      <c r="V61" s="49">
        <v>0</v>
      </c>
      <c r="W61" s="50">
        <v>0</v>
      </c>
      <c r="X61" s="49">
        <v>0</v>
      </c>
      <c r="Y61" s="49">
        <v>-2.434E-3</v>
      </c>
      <c r="Z61" s="50">
        <v>1144</v>
      </c>
      <c r="AA61" s="49">
        <v>5</v>
      </c>
      <c r="AB61" s="49">
        <v>0.50300789999999995</v>
      </c>
      <c r="AC61" s="50">
        <v>5786</v>
      </c>
      <c r="AD61" s="49">
        <v>0</v>
      </c>
      <c r="AE61" s="49">
        <v>7.4483929000000004E-2</v>
      </c>
      <c r="AF61" s="50">
        <v>0</v>
      </c>
      <c r="AG61" s="49">
        <v>0</v>
      </c>
      <c r="AH61" s="49">
        <v>0</v>
      </c>
      <c r="AI61" s="50">
        <v>0</v>
      </c>
      <c r="AJ61" s="49">
        <v>0</v>
      </c>
      <c r="AK61" s="49">
        <v>0</v>
      </c>
      <c r="AL61" s="50">
        <v>0</v>
      </c>
      <c r="AM61" s="49">
        <v>8328</v>
      </c>
      <c r="AN61" s="49">
        <v>62886.466330275427</v>
      </c>
      <c r="AO61" s="50">
        <v>258673052</v>
      </c>
    </row>
    <row r="62" spans="1:41" ht="15.75" customHeight="1" x14ac:dyDescent="0.25">
      <c r="A62" s="559"/>
      <c r="B62" s="560"/>
      <c r="C62" s="40">
        <v>3.7343900096061478E-2</v>
      </c>
      <c r="D62" s="40">
        <v>2.1669187042044947E-2</v>
      </c>
      <c r="E62" s="40">
        <v>1.1934756930149801E-3</v>
      </c>
      <c r="F62" s="40">
        <v>6.5201729106628248E-2</v>
      </c>
      <c r="G62" s="40">
        <v>0.22935955218401025</v>
      </c>
      <c r="H62" s="40">
        <v>0.25347476860481005</v>
      </c>
      <c r="I62" s="40">
        <v>2.6176753121998079E-2</v>
      </c>
      <c r="J62" s="40">
        <v>0.11771256494410538</v>
      </c>
      <c r="K62" s="40">
        <v>0.17048036762638885</v>
      </c>
      <c r="L62" s="40">
        <v>0.56616234390009601</v>
      </c>
      <c r="M62" s="40">
        <v>7.5110815858126359E-2</v>
      </c>
      <c r="N62" s="40">
        <v>0.17028063286623302</v>
      </c>
      <c r="O62" s="40">
        <v>0.30115273775216139</v>
      </c>
      <c r="P62" s="40">
        <v>0.5481315330167833</v>
      </c>
      <c r="Q62" s="40">
        <v>0.37477077047824836</v>
      </c>
      <c r="R62" s="40">
        <v>3.3621517771373678E-3</v>
      </c>
      <c r="S62" s="40">
        <v>8.0072025735937833E-3</v>
      </c>
      <c r="T62" s="40">
        <v>2.9773194155531903E-2</v>
      </c>
      <c r="U62" s="40">
        <v>0</v>
      </c>
      <c r="V62" s="40">
        <v>0</v>
      </c>
      <c r="W62" s="40">
        <v>0</v>
      </c>
      <c r="X62" s="40">
        <v>0</v>
      </c>
      <c r="Y62" s="40">
        <v>-3.8704671164329672E-8</v>
      </c>
      <c r="Z62" s="40">
        <v>4.4225712386924637E-6</v>
      </c>
      <c r="AA62" s="40">
        <v>6.0038424591738718E-4</v>
      </c>
      <c r="AB62" s="40">
        <v>7.9986669525719062E-6</v>
      </c>
      <c r="AC62" s="40">
        <v>2.2368004534156115E-5</v>
      </c>
      <c r="AD62" s="40">
        <v>0</v>
      </c>
      <c r="AE62" s="40">
        <v>1.1844190546311746E-6</v>
      </c>
      <c r="AF62" s="40">
        <v>0</v>
      </c>
      <c r="AG62" s="40">
        <v>0</v>
      </c>
      <c r="AH62" s="40">
        <v>0</v>
      </c>
      <c r="AI62" s="40">
        <v>0</v>
      </c>
      <c r="AJ62" s="40">
        <v>0</v>
      </c>
      <c r="AK62" s="40">
        <v>0</v>
      </c>
      <c r="AL62" s="40">
        <v>0</v>
      </c>
      <c r="AM62" s="40">
        <v>0.99999999999999989</v>
      </c>
      <c r="AN62" s="40">
        <v>1</v>
      </c>
      <c r="AO62" s="40">
        <v>1</v>
      </c>
    </row>
    <row r="63" spans="1:41" ht="12.5" x14ac:dyDescent="0.25">
      <c r="A63" s="559"/>
      <c r="B63" s="560" t="s">
        <v>28</v>
      </c>
      <c r="C63" s="49">
        <v>5727</v>
      </c>
      <c r="D63" s="49">
        <v>9456.7889828000007</v>
      </c>
      <c r="E63" s="50">
        <v>2806484</v>
      </c>
      <c r="F63" s="49">
        <v>868</v>
      </c>
      <c r="G63" s="49">
        <v>17123.872319994811</v>
      </c>
      <c r="H63" s="50">
        <v>66228273</v>
      </c>
      <c r="I63" s="49">
        <v>1038</v>
      </c>
      <c r="J63" s="49">
        <v>7422.7394922258427</v>
      </c>
      <c r="K63" s="50">
        <v>44921328</v>
      </c>
      <c r="L63" s="49">
        <v>5061</v>
      </c>
      <c r="M63" s="49">
        <v>4892.6925633925812</v>
      </c>
      <c r="N63" s="50">
        <v>44956315</v>
      </c>
      <c r="O63" s="49">
        <v>32933</v>
      </c>
      <c r="P63" s="49">
        <v>188412.13791440721</v>
      </c>
      <c r="Q63" s="50">
        <v>133470161</v>
      </c>
      <c r="R63" s="49">
        <v>28</v>
      </c>
      <c r="S63" s="49">
        <v>503.5446750440002</v>
      </c>
      <c r="T63" s="50">
        <v>7701523</v>
      </c>
      <c r="U63" s="49">
        <v>0</v>
      </c>
      <c r="V63" s="49">
        <v>0</v>
      </c>
      <c r="W63" s="50">
        <v>0</v>
      </c>
      <c r="X63" s="49">
        <v>0</v>
      </c>
      <c r="Y63" s="49">
        <v>-2.434E-3</v>
      </c>
      <c r="Z63" s="50">
        <v>1144</v>
      </c>
      <c r="AA63" s="49">
        <v>5</v>
      </c>
      <c r="AB63" s="49">
        <v>0.50300789999999995</v>
      </c>
      <c r="AC63" s="50">
        <v>5786</v>
      </c>
      <c r="AD63" s="49">
        <v>0</v>
      </c>
      <c r="AE63" s="49">
        <v>7.4483929000000004E-2</v>
      </c>
      <c r="AF63" s="50">
        <v>0</v>
      </c>
      <c r="AG63" s="49">
        <v>0</v>
      </c>
      <c r="AH63" s="49">
        <v>0</v>
      </c>
      <c r="AI63" s="50">
        <v>0</v>
      </c>
      <c r="AJ63" s="49">
        <v>0</v>
      </c>
      <c r="AK63" s="49">
        <v>0</v>
      </c>
      <c r="AL63" s="50">
        <v>0</v>
      </c>
      <c r="AM63" s="49">
        <v>45660</v>
      </c>
      <c r="AN63" s="49">
        <v>227812.35100569343</v>
      </c>
      <c r="AO63" s="50">
        <v>300091014</v>
      </c>
    </row>
    <row r="64" spans="1:41" ht="15.75" customHeight="1" x14ac:dyDescent="0.25">
      <c r="A64" s="559"/>
      <c r="B64" s="560"/>
      <c r="C64" s="40">
        <v>0.12542706964520367</v>
      </c>
      <c r="D64" s="40">
        <v>4.1511309378321017E-2</v>
      </c>
      <c r="E64" s="40">
        <v>9.3521094237097018E-3</v>
      </c>
      <c r="F64" s="40">
        <v>1.9010074463425317E-2</v>
      </c>
      <c r="G64" s="40">
        <v>7.5166566888934194E-2</v>
      </c>
      <c r="H64" s="40">
        <v>0.22069395586766888</v>
      </c>
      <c r="I64" s="40">
        <v>2.2733245729303547E-2</v>
      </c>
      <c r="J64" s="40">
        <v>3.2582691234507889E-2</v>
      </c>
      <c r="K64" s="40">
        <v>0.14969234633596859</v>
      </c>
      <c r="L64" s="40">
        <v>0.11084099868593955</v>
      </c>
      <c r="M64" s="40">
        <v>2.147685383076664E-2</v>
      </c>
      <c r="N64" s="40">
        <v>0.14980893429884576</v>
      </c>
      <c r="O64" s="40">
        <v>0.72126587823039856</v>
      </c>
      <c r="P64" s="40">
        <v>0.8270497059647941</v>
      </c>
      <c r="Q64" s="40">
        <v>0.44476560367782286</v>
      </c>
      <c r="R64" s="40">
        <v>6.1322820849759089E-4</v>
      </c>
      <c r="S64" s="40">
        <v>2.2103484416936452E-3</v>
      </c>
      <c r="T64" s="40">
        <v>2.5663957401936735E-2</v>
      </c>
      <c r="U64" s="40">
        <v>0</v>
      </c>
      <c r="V64" s="40">
        <v>0</v>
      </c>
      <c r="W64" s="40">
        <v>0</v>
      </c>
      <c r="X64" s="40">
        <v>0</v>
      </c>
      <c r="Y64" s="40">
        <v>-1.0684231953425431E-8</v>
      </c>
      <c r="Z64" s="40">
        <v>3.8121767951372247E-6</v>
      </c>
      <c r="AA64" s="40">
        <v>1.0950503723171266E-4</v>
      </c>
      <c r="AB64" s="40">
        <v>2.2079922259677173E-6</v>
      </c>
      <c r="AC64" s="40">
        <v>1.9280817252328655E-5</v>
      </c>
      <c r="AD64" s="40">
        <v>0</v>
      </c>
      <c r="AE64" s="40">
        <v>3.269529885942774E-7</v>
      </c>
      <c r="AF64" s="40">
        <v>0</v>
      </c>
      <c r="AG64" s="40">
        <v>0</v>
      </c>
      <c r="AH64" s="40">
        <v>0</v>
      </c>
      <c r="AI64" s="40">
        <v>0</v>
      </c>
      <c r="AJ64" s="40">
        <v>0</v>
      </c>
      <c r="AK64" s="40">
        <v>0</v>
      </c>
      <c r="AL64" s="40">
        <v>0</v>
      </c>
      <c r="AM64" s="40">
        <v>1</v>
      </c>
      <c r="AN64" s="40">
        <v>1</v>
      </c>
      <c r="AO64" s="40">
        <v>0.99999999999999989</v>
      </c>
    </row>
    <row r="65" spans="1:41" ht="29.25" customHeight="1" x14ac:dyDescent="0.3">
      <c r="A65" s="562" t="s">
        <v>228</v>
      </c>
      <c r="B65" s="56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3"/>
      <c r="AN65" s="43"/>
      <c r="AO65" s="43"/>
    </row>
    <row r="66" spans="1:41" ht="32.25" customHeight="1" x14ac:dyDescent="0.25">
      <c r="A66" s="562" t="s">
        <v>57</v>
      </c>
      <c r="B66" s="56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row>
    <row r="67" spans="1:41" ht="16.5" customHeight="1" x14ac:dyDescent="0.3">
      <c r="A67" s="20" t="s">
        <v>56</v>
      </c>
      <c r="B67" s="21"/>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row>
    <row r="68" spans="1:41" ht="57.75" customHeight="1" x14ac:dyDescent="0.3">
      <c r="A68" s="548" t="s">
        <v>220</v>
      </c>
      <c r="B68" s="548"/>
      <c r="C68" s="32"/>
      <c r="D68" s="32"/>
      <c r="E68" s="32"/>
      <c r="F68" s="32"/>
      <c r="G68" s="32"/>
      <c r="H68" s="32"/>
      <c r="I68" s="32"/>
      <c r="J68" s="32"/>
      <c r="K68" s="32"/>
      <c r="L68" s="32"/>
      <c r="M68" s="32"/>
      <c r="N68" s="32"/>
      <c r="O68" s="32"/>
      <c r="P68" s="32"/>
      <c r="Q68" s="32"/>
      <c r="R68" s="32"/>
      <c r="S68" s="32"/>
      <c r="T68" s="32"/>
      <c r="U68" s="32"/>
      <c r="V68" s="32"/>
      <c r="W68" s="32"/>
      <c r="X68" s="32"/>
      <c r="Y68" s="32"/>
      <c r="Z68" s="13"/>
      <c r="AA68" s="13"/>
      <c r="AB68" s="13"/>
      <c r="AC68" s="13"/>
      <c r="AD68" s="13"/>
      <c r="AE68" s="13"/>
      <c r="AF68" s="13"/>
      <c r="AG68" s="13"/>
      <c r="AH68" s="13"/>
      <c r="AI68" s="13"/>
      <c r="AJ68" s="13"/>
      <c r="AK68" s="13"/>
      <c r="AL68" s="13"/>
      <c r="AM68" s="29"/>
      <c r="AN68" s="30"/>
      <c r="AO68" s="31"/>
    </row>
    <row r="69" spans="1:41" ht="24" customHeight="1" x14ac:dyDescent="0.3">
      <c r="A69" s="548" t="s">
        <v>221</v>
      </c>
      <c r="B69" s="548"/>
      <c r="C69" s="21"/>
      <c r="D69" s="21"/>
      <c r="E69" s="21"/>
      <c r="F69" s="21"/>
      <c r="G69" s="21"/>
      <c r="H69" s="21"/>
      <c r="I69" s="21"/>
      <c r="J69" s="21"/>
      <c r="K69" s="21"/>
      <c r="L69" s="21"/>
      <c r="M69" s="21"/>
      <c r="N69" s="21"/>
      <c r="O69" s="21"/>
      <c r="P69" s="21"/>
      <c r="Q69" s="21"/>
      <c r="R69" s="21"/>
      <c r="S69" s="21"/>
      <c r="T69" s="21"/>
      <c r="U69" s="21"/>
      <c r="V69" s="21"/>
      <c r="W69" s="21"/>
      <c r="X69" s="21"/>
      <c r="Y69" s="21"/>
      <c r="AM69" s="44"/>
      <c r="AO69" s="20"/>
    </row>
    <row r="70" spans="1:41" ht="29.25" customHeight="1" x14ac:dyDescent="0.3">
      <c r="A70" s="548" t="s">
        <v>53</v>
      </c>
      <c r="B70" s="548"/>
      <c r="C70" s="562"/>
      <c r="D70" s="562"/>
      <c r="E70" s="562"/>
      <c r="F70" s="562"/>
      <c r="G70" s="562"/>
      <c r="H70" s="562"/>
      <c r="I70" s="562"/>
      <c r="J70" s="562"/>
      <c r="K70" s="562"/>
      <c r="L70" s="562"/>
      <c r="M70" s="562"/>
      <c r="N70" s="562"/>
      <c r="O70" s="469"/>
      <c r="P70" s="469"/>
      <c r="Q70" s="469"/>
      <c r="R70" s="469"/>
      <c r="S70" s="469"/>
      <c r="T70" s="469"/>
      <c r="U70" s="469"/>
      <c r="V70" s="469"/>
      <c r="W70" s="469"/>
      <c r="X70" s="469"/>
      <c r="Y70" s="469"/>
      <c r="Z70" s="17"/>
      <c r="AA70" s="17"/>
      <c r="AB70" s="17"/>
      <c r="AC70" s="17"/>
      <c r="AD70" s="17"/>
      <c r="AE70" s="17"/>
      <c r="AF70" s="17"/>
      <c r="AG70" s="17"/>
      <c r="AH70" s="17"/>
      <c r="AI70" s="17"/>
      <c r="AJ70" s="17"/>
      <c r="AK70" s="17"/>
      <c r="AL70" s="17"/>
      <c r="AM70" s="19"/>
      <c r="AO70" s="45"/>
    </row>
    <row r="71" spans="1:41" ht="78.75" customHeight="1" x14ac:dyDescent="0.3">
      <c r="A71" s="548" t="s">
        <v>299</v>
      </c>
      <c r="B71" s="548"/>
      <c r="AO71" s="20"/>
    </row>
    <row r="72" spans="1:41" ht="13" customHeight="1" x14ac:dyDescent="0.3">
      <c r="A72" s="548" t="s">
        <v>408</v>
      </c>
      <c r="B72" s="548"/>
      <c r="C72" s="548"/>
      <c r="D72" s="548"/>
      <c r="E72" s="548"/>
      <c r="F72" s="548"/>
      <c r="G72" s="548"/>
      <c r="H72" s="548"/>
      <c r="I72" s="548"/>
      <c r="J72" s="548"/>
      <c r="K72" s="548"/>
      <c r="L72" s="548"/>
      <c r="AO72" s="20"/>
    </row>
    <row r="73" spans="1:41" ht="12.5" x14ac:dyDescent="0.25">
      <c r="A73" s="549"/>
      <c r="B73" s="549"/>
      <c r="AM73" s="16"/>
      <c r="AN73" s="16"/>
      <c r="AO73" s="16"/>
    </row>
    <row r="74" spans="1:41" x14ac:dyDescent="0.3">
      <c r="A74" s="549"/>
      <c r="B74" s="549"/>
      <c r="AO74" s="20"/>
    </row>
    <row r="75" spans="1:41" ht="12.5" x14ac:dyDescent="0.25">
      <c r="C75" s="1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6"/>
      <c r="AN75" s="16"/>
      <c r="AO75" s="16"/>
    </row>
    <row r="76" spans="1:41" x14ac:dyDescent="0.3">
      <c r="AO76" s="20"/>
    </row>
    <row r="77" spans="1:41" x14ac:dyDescent="0.3">
      <c r="AO77" s="20"/>
    </row>
    <row r="78" spans="1:41" x14ac:dyDescent="0.3">
      <c r="AO78" s="20"/>
    </row>
    <row r="79" spans="1:41" x14ac:dyDescent="0.3">
      <c r="AO79" s="20"/>
    </row>
    <row r="80" spans="1:41" ht="12.5" x14ac:dyDescent="0.25">
      <c r="AM80" s="16"/>
      <c r="AN80" s="16"/>
      <c r="AO80" s="16"/>
    </row>
    <row r="81" spans="39:41" x14ac:dyDescent="0.3">
      <c r="AO81" s="20"/>
    </row>
    <row r="82" spans="39:41" x14ac:dyDescent="0.3">
      <c r="AM82" s="19"/>
      <c r="AN82" s="20"/>
      <c r="AO82" s="21"/>
    </row>
    <row r="83" spans="39:41" x14ac:dyDescent="0.3">
      <c r="AO83" s="20"/>
    </row>
    <row r="84" spans="39:41" x14ac:dyDescent="0.3">
      <c r="AO84" s="20"/>
    </row>
    <row r="85" spans="39:41" x14ac:dyDescent="0.3">
      <c r="AO85" s="20"/>
    </row>
    <row r="86" spans="39:41" x14ac:dyDescent="0.3">
      <c r="AO86" s="20"/>
    </row>
    <row r="87" spans="39:41" x14ac:dyDescent="0.3">
      <c r="AO87" s="20"/>
    </row>
    <row r="88" spans="39:41" x14ac:dyDescent="0.3">
      <c r="AO88" s="20"/>
    </row>
    <row r="89" spans="39:41" x14ac:dyDescent="0.3">
      <c r="AO89" s="20"/>
    </row>
    <row r="90" spans="39:41" x14ac:dyDescent="0.3">
      <c r="AO90" s="20"/>
    </row>
    <row r="91" spans="39:41" x14ac:dyDescent="0.3">
      <c r="AO91" s="20"/>
    </row>
    <row r="92" spans="39:41" x14ac:dyDescent="0.3">
      <c r="AO92" s="20"/>
    </row>
    <row r="93" spans="39:41" x14ac:dyDescent="0.3">
      <c r="AO93" s="20"/>
    </row>
    <row r="94" spans="39:41" x14ac:dyDescent="0.3">
      <c r="AO94" s="20"/>
    </row>
    <row r="95" spans="39:41" x14ac:dyDescent="0.3">
      <c r="AO95" s="20"/>
    </row>
    <row r="96" spans="39:41" x14ac:dyDescent="0.3">
      <c r="AO96" s="20"/>
    </row>
    <row r="97" spans="41:41" x14ac:dyDescent="0.3">
      <c r="AO97" s="20"/>
    </row>
    <row r="98" spans="41:41" x14ac:dyDescent="0.3">
      <c r="AO98" s="20"/>
    </row>
    <row r="99" spans="41:41" x14ac:dyDescent="0.3">
      <c r="AO99" s="20"/>
    </row>
    <row r="100" spans="41:41" x14ac:dyDescent="0.3">
      <c r="AO100" s="20"/>
    </row>
    <row r="101" spans="41:41" x14ac:dyDescent="0.3">
      <c r="AO101" s="20"/>
    </row>
    <row r="102" spans="41:41" x14ac:dyDescent="0.3">
      <c r="AO102" s="20"/>
    </row>
    <row r="103" spans="41:41" x14ac:dyDescent="0.3">
      <c r="AO103" s="20"/>
    </row>
    <row r="104" spans="41:41" x14ac:dyDescent="0.3">
      <c r="AO104" s="20"/>
    </row>
    <row r="105" spans="41:41" x14ac:dyDescent="0.3">
      <c r="AO105" s="20"/>
    </row>
    <row r="106" spans="41:41" x14ac:dyDescent="0.3">
      <c r="AO106" s="20"/>
    </row>
    <row r="107" spans="41:41" x14ac:dyDescent="0.3">
      <c r="AO107" s="20"/>
    </row>
    <row r="108" spans="41:41" x14ac:dyDescent="0.3">
      <c r="AO108" s="20"/>
    </row>
    <row r="109" spans="41:41" x14ac:dyDescent="0.3">
      <c r="AO109" s="20"/>
    </row>
    <row r="110" spans="41:41" x14ac:dyDescent="0.3">
      <c r="AO110" s="20"/>
    </row>
    <row r="111" spans="41:41" x14ac:dyDescent="0.3">
      <c r="AO111" s="20"/>
    </row>
    <row r="112" spans="41:41" x14ac:dyDescent="0.3">
      <c r="AO112" s="20"/>
    </row>
    <row r="113" spans="41:41" x14ac:dyDescent="0.3">
      <c r="AO113" s="20"/>
    </row>
    <row r="114" spans="41:41" x14ac:dyDescent="0.3">
      <c r="AO114" s="20"/>
    </row>
    <row r="115" spans="41:41" x14ac:dyDescent="0.3">
      <c r="AO115" s="20"/>
    </row>
    <row r="116" spans="41:41" x14ac:dyDescent="0.3">
      <c r="AO116" s="20"/>
    </row>
    <row r="117" spans="41:41" x14ac:dyDescent="0.3">
      <c r="AO117" s="20"/>
    </row>
    <row r="118" spans="41:41" x14ac:dyDescent="0.3">
      <c r="AO118" s="20"/>
    </row>
    <row r="119" spans="41:41" x14ac:dyDescent="0.3">
      <c r="AO119" s="20"/>
    </row>
    <row r="120" spans="41:41" x14ac:dyDescent="0.3">
      <c r="AO120" s="20"/>
    </row>
    <row r="121" spans="41:41" x14ac:dyDescent="0.3">
      <c r="AO121" s="20"/>
    </row>
    <row r="122" spans="41:41" x14ac:dyDescent="0.3">
      <c r="AO122" s="20"/>
    </row>
    <row r="123" spans="41:41" x14ac:dyDescent="0.3">
      <c r="AO123" s="20"/>
    </row>
    <row r="124" spans="41:41" x14ac:dyDescent="0.3">
      <c r="AO124" s="20"/>
    </row>
    <row r="125" spans="41:41" x14ac:dyDescent="0.3">
      <c r="AO125" s="20"/>
    </row>
    <row r="126" spans="41:41" x14ac:dyDescent="0.3">
      <c r="AO126" s="20"/>
    </row>
    <row r="127" spans="41:41" x14ac:dyDescent="0.3">
      <c r="AO127" s="20"/>
    </row>
    <row r="128" spans="41:41" x14ac:dyDescent="0.3">
      <c r="AO128" s="20"/>
    </row>
    <row r="129" spans="41:41" x14ac:dyDescent="0.3">
      <c r="AO129" s="20"/>
    </row>
    <row r="130" spans="41:41" x14ac:dyDescent="0.3">
      <c r="AO130" s="20"/>
    </row>
    <row r="131" spans="41:41" x14ac:dyDescent="0.3">
      <c r="AO131" s="20"/>
    </row>
    <row r="132" spans="41:41" x14ac:dyDescent="0.3">
      <c r="AO132" s="20"/>
    </row>
    <row r="133" spans="41:41" x14ac:dyDescent="0.3">
      <c r="AO133" s="20"/>
    </row>
    <row r="134" spans="41:41" x14ac:dyDescent="0.3">
      <c r="AO134" s="20"/>
    </row>
    <row r="135" spans="41:41" x14ac:dyDescent="0.3">
      <c r="AO135" s="20"/>
    </row>
    <row r="136" spans="41:41" x14ac:dyDescent="0.3">
      <c r="AO136" s="20"/>
    </row>
    <row r="137" spans="41:41" x14ac:dyDescent="0.3">
      <c r="AO137" s="20"/>
    </row>
    <row r="138" spans="41:41" x14ac:dyDescent="0.3">
      <c r="AO138" s="20"/>
    </row>
    <row r="139" spans="41:41" x14ac:dyDescent="0.3">
      <c r="AO139" s="20"/>
    </row>
    <row r="140" spans="41:41" x14ac:dyDescent="0.3">
      <c r="AO140" s="20"/>
    </row>
    <row r="141" spans="41:41" x14ac:dyDescent="0.3">
      <c r="AO141" s="20"/>
    </row>
    <row r="142" spans="41:41" x14ac:dyDescent="0.3">
      <c r="AO142" s="20"/>
    </row>
    <row r="143" spans="41:41" x14ac:dyDescent="0.3">
      <c r="AO143" s="20"/>
    </row>
    <row r="144" spans="41:41" x14ac:dyDescent="0.3">
      <c r="AO144" s="20"/>
    </row>
    <row r="145" spans="41:41" x14ac:dyDescent="0.3">
      <c r="AO145" s="20"/>
    </row>
    <row r="146" spans="41:41" x14ac:dyDescent="0.3">
      <c r="AO146" s="20"/>
    </row>
    <row r="147" spans="41:41" x14ac:dyDescent="0.3">
      <c r="AO147" s="20"/>
    </row>
    <row r="148" spans="41:41" x14ac:dyDescent="0.3">
      <c r="AO148" s="20"/>
    </row>
    <row r="149" spans="41:41" x14ac:dyDescent="0.3">
      <c r="AO149" s="20"/>
    </row>
    <row r="150" spans="41:41" x14ac:dyDescent="0.3">
      <c r="AO150" s="20"/>
    </row>
    <row r="151" spans="41:41" x14ac:dyDescent="0.3">
      <c r="AO151" s="20"/>
    </row>
    <row r="152" spans="41:41" x14ac:dyDescent="0.3">
      <c r="AO152" s="20"/>
    </row>
    <row r="153" spans="41:41" x14ac:dyDescent="0.3">
      <c r="AO153" s="20"/>
    </row>
    <row r="154" spans="41:41" x14ac:dyDescent="0.3">
      <c r="AO154" s="20"/>
    </row>
    <row r="155" spans="41:41" x14ac:dyDescent="0.3">
      <c r="AO155" s="20"/>
    </row>
    <row r="156" spans="41:41" x14ac:dyDescent="0.3">
      <c r="AO156" s="20"/>
    </row>
    <row r="157" spans="41:41" x14ac:dyDescent="0.3">
      <c r="AO157" s="20"/>
    </row>
    <row r="158" spans="41:41" x14ac:dyDescent="0.3">
      <c r="AO158" s="20"/>
    </row>
    <row r="159" spans="41:41" x14ac:dyDescent="0.3">
      <c r="AO159" s="20"/>
    </row>
    <row r="160" spans="41:41" x14ac:dyDescent="0.3">
      <c r="AO160" s="20"/>
    </row>
    <row r="161" spans="41:41" x14ac:dyDescent="0.3">
      <c r="AO161" s="20"/>
    </row>
    <row r="162" spans="41:41" x14ac:dyDescent="0.3">
      <c r="AO162" s="20"/>
    </row>
    <row r="163" spans="41:41" x14ac:dyDescent="0.3">
      <c r="AO163" s="20"/>
    </row>
    <row r="164" spans="41:41" x14ac:dyDescent="0.3">
      <c r="AO164" s="20"/>
    </row>
    <row r="165" spans="41:41" x14ac:dyDescent="0.3">
      <c r="AO165" s="20"/>
    </row>
    <row r="166" spans="41:41" x14ac:dyDescent="0.3">
      <c r="AO166" s="20"/>
    </row>
    <row r="167" spans="41:41" x14ac:dyDescent="0.3">
      <c r="AO167" s="20"/>
    </row>
    <row r="168" spans="41:41" x14ac:dyDescent="0.3">
      <c r="AO168" s="20"/>
    </row>
    <row r="169" spans="41:41" x14ac:dyDescent="0.3">
      <c r="AO169" s="20"/>
    </row>
    <row r="170" spans="41:41" x14ac:dyDescent="0.3">
      <c r="AO170" s="20"/>
    </row>
    <row r="171" spans="41:41" x14ac:dyDescent="0.3">
      <c r="AO171" s="20"/>
    </row>
    <row r="172" spans="41:41" x14ac:dyDescent="0.3">
      <c r="AO172" s="20"/>
    </row>
    <row r="173" spans="41:41" x14ac:dyDescent="0.3">
      <c r="AO173" s="20"/>
    </row>
    <row r="174" spans="41:41" x14ac:dyDescent="0.3">
      <c r="AO174" s="20"/>
    </row>
    <row r="175" spans="41:41" x14ac:dyDescent="0.3">
      <c r="AO175" s="20"/>
    </row>
    <row r="176" spans="41:41" x14ac:dyDescent="0.3">
      <c r="AO176" s="20"/>
    </row>
    <row r="177" spans="41:41" x14ac:dyDescent="0.3">
      <c r="AO177" s="20"/>
    </row>
    <row r="178" spans="41:41" x14ac:dyDescent="0.3">
      <c r="AO178" s="20"/>
    </row>
    <row r="179" spans="41:41" x14ac:dyDescent="0.3">
      <c r="AO179" s="20"/>
    </row>
    <row r="180" spans="41:41" x14ac:dyDescent="0.3">
      <c r="AO180" s="20"/>
    </row>
    <row r="181" spans="41:41" x14ac:dyDescent="0.3">
      <c r="AO181" s="20"/>
    </row>
    <row r="182" spans="41:41" x14ac:dyDescent="0.3">
      <c r="AO182" s="20"/>
    </row>
    <row r="183" spans="41:41" x14ac:dyDescent="0.3">
      <c r="AO183" s="20"/>
    </row>
    <row r="184" spans="41:41" x14ac:dyDescent="0.3">
      <c r="AO184" s="20"/>
    </row>
    <row r="185" spans="41:41" x14ac:dyDescent="0.3">
      <c r="AO185" s="20"/>
    </row>
    <row r="186" spans="41:41" x14ac:dyDescent="0.3">
      <c r="AO186" s="20"/>
    </row>
    <row r="187" spans="41:41" x14ac:dyDescent="0.3">
      <c r="AO187" s="20"/>
    </row>
    <row r="188" spans="41:41" x14ac:dyDescent="0.3">
      <c r="AO188" s="20"/>
    </row>
    <row r="189" spans="41:41" x14ac:dyDescent="0.3">
      <c r="AO189" s="20"/>
    </row>
    <row r="190" spans="41:41" x14ac:dyDescent="0.3">
      <c r="AO190" s="20"/>
    </row>
    <row r="191" spans="41:41" x14ac:dyDescent="0.3">
      <c r="AO191" s="20"/>
    </row>
    <row r="192" spans="41:41" x14ac:dyDescent="0.3">
      <c r="AO192" s="20"/>
    </row>
    <row r="193" spans="41:41" x14ac:dyDescent="0.3">
      <c r="AO193" s="20"/>
    </row>
    <row r="194" spans="41:41" x14ac:dyDescent="0.3">
      <c r="AO194" s="20"/>
    </row>
    <row r="195" spans="41:41" x14ac:dyDescent="0.3">
      <c r="AO195" s="20"/>
    </row>
    <row r="196" spans="41:41" x14ac:dyDescent="0.3">
      <c r="AO196" s="20"/>
    </row>
    <row r="197" spans="41:41" x14ac:dyDescent="0.3">
      <c r="AO197" s="20"/>
    </row>
    <row r="198" spans="41:41" x14ac:dyDescent="0.3">
      <c r="AO198" s="20"/>
    </row>
    <row r="199" spans="41:41" x14ac:dyDescent="0.3">
      <c r="AO199" s="20"/>
    </row>
    <row r="200" spans="41:41" x14ac:dyDescent="0.3">
      <c r="AO200" s="20"/>
    </row>
    <row r="201" spans="41:41" x14ac:dyDescent="0.3">
      <c r="AO201" s="20"/>
    </row>
    <row r="202" spans="41:41" x14ac:dyDescent="0.3">
      <c r="AO202" s="20"/>
    </row>
    <row r="203" spans="41:41" x14ac:dyDescent="0.3">
      <c r="AO203" s="20"/>
    </row>
    <row r="204" spans="41:41" x14ac:dyDescent="0.3">
      <c r="AO204" s="20"/>
    </row>
    <row r="205" spans="41:41" x14ac:dyDescent="0.3">
      <c r="AO205" s="20"/>
    </row>
    <row r="206" spans="41:41" x14ac:dyDescent="0.3">
      <c r="AO206" s="20"/>
    </row>
    <row r="207" spans="41:41" x14ac:dyDescent="0.3">
      <c r="AO207" s="20"/>
    </row>
    <row r="208" spans="41:41" x14ac:dyDescent="0.3">
      <c r="AO208" s="20"/>
    </row>
    <row r="209" spans="41:41" x14ac:dyDescent="0.3">
      <c r="AO209" s="20"/>
    </row>
    <row r="210" spans="41:41" x14ac:dyDescent="0.3">
      <c r="AO210" s="20"/>
    </row>
    <row r="211" spans="41:41" x14ac:dyDescent="0.3">
      <c r="AO211" s="20"/>
    </row>
    <row r="212" spans="41:41" x14ac:dyDescent="0.3">
      <c r="AO212" s="20"/>
    </row>
    <row r="213" spans="41:41" x14ac:dyDescent="0.3">
      <c r="AO213" s="20"/>
    </row>
    <row r="214" spans="41:41" x14ac:dyDescent="0.3">
      <c r="AO214" s="20"/>
    </row>
    <row r="215" spans="41:41" x14ac:dyDescent="0.3">
      <c r="AO215" s="20"/>
    </row>
    <row r="216" spans="41:41" x14ac:dyDescent="0.3">
      <c r="AO216" s="20"/>
    </row>
    <row r="217" spans="41:41" x14ac:dyDescent="0.3">
      <c r="AO217" s="20"/>
    </row>
    <row r="218" spans="41:41" x14ac:dyDescent="0.3">
      <c r="AO218" s="20"/>
    </row>
    <row r="219" spans="41:41" x14ac:dyDescent="0.3">
      <c r="AO219" s="20"/>
    </row>
    <row r="220" spans="41:41" x14ac:dyDescent="0.3">
      <c r="AO220" s="20"/>
    </row>
    <row r="221" spans="41:41" x14ac:dyDescent="0.3">
      <c r="AO221" s="20"/>
    </row>
    <row r="222" spans="41:41" x14ac:dyDescent="0.3">
      <c r="AO222" s="20"/>
    </row>
    <row r="223" spans="41:41" x14ac:dyDescent="0.3">
      <c r="AO223" s="20"/>
    </row>
    <row r="224" spans="41:41" x14ac:dyDescent="0.3">
      <c r="AO224" s="20"/>
    </row>
    <row r="225" spans="41:41" x14ac:dyDescent="0.3">
      <c r="AO225" s="20"/>
    </row>
    <row r="226" spans="41:41" x14ac:dyDescent="0.3">
      <c r="AO226" s="20"/>
    </row>
    <row r="227" spans="41:41" x14ac:dyDescent="0.3">
      <c r="AO227" s="20"/>
    </row>
    <row r="228" spans="41:41" x14ac:dyDescent="0.3">
      <c r="AO228" s="20"/>
    </row>
    <row r="229" spans="41:41" x14ac:dyDescent="0.3">
      <c r="AO229" s="20"/>
    </row>
    <row r="230" spans="41:41" x14ac:dyDescent="0.3">
      <c r="AO230" s="20"/>
    </row>
    <row r="231" spans="41:41" x14ac:dyDescent="0.3">
      <c r="AO231" s="20"/>
    </row>
    <row r="232" spans="41:41" x14ac:dyDescent="0.3">
      <c r="AO232" s="20"/>
    </row>
    <row r="233" spans="41:41" x14ac:dyDescent="0.3">
      <c r="AO233" s="20"/>
    </row>
    <row r="234" spans="41:41" x14ac:dyDescent="0.3">
      <c r="AO234" s="20"/>
    </row>
    <row r="235" spans="41:41" x14ac:dyDescent="0.3">
      <c r="AO235" s="20"/>
    </row>
    <row r="236" spans="41:41" x14ac:dyDescent="0.3">
      <c r="AO236" s="20"/>
    </row>
    <row r="237" spans="41:41" x14ac:dyDescent="0.3">
      <c r="AO237" s="20"/>
    </row>
    <row r="238" spans="41:41" x14ac:dyDescent="0.3">
      <c r="AO238" s="20"/>
    </row>
    <row r="239" spans="41:41" x14ac:dyDescent="0.3">
      <c r="AO239" s="20"/>
    </row>
    <row r="240" spans="41:41" x14ac:dyDescent="0.3">
      <c r="AO240" s="20"/>
    </row>
    <row r="241" spans="41:41" x14ac:dyDescent="0.3">
      <c r="AO241" s="20"/>
    </row>
    <row r="242" spans="41:41" x14ac:dyDescent="0.3">
      <c r="AO242" s="20"/>
    </row>
    <row r="243" spans="41:41" x14ac:dyDescent="0.3">
      <c r="AO243" s="20"/>
    </row>
    <row r="244" spans="41:41" x14ac:dyDescent="0.3">
      <c r="AO244" s="20"/>
    </row>
    <row r="245" spans="41:41" x14ac:dyDescent="0.3">
      <c r="AO245" s="20"/>
    </row>
    <row r="246" spans="41:41" x14ac:dyDescent="0.3">
      <c r="AO246" s="20"/>
    </row>
    <row r="247" spans="41:41" x14ac:dyDescent="0.3">
      <c r="AO247" s="20"/>
    </row>
    <row r="248" spans="41:41" x14ac:dyDescent="0.3">
      <c r="AO248" s="20"/>
    </row>
    <row r="249" spans="41:41" x14ac:dyDescent="0.3">
      <c r="AO249" s="20"/>
    </row>
    <row r="250" spans="41:41" x14ac:dyDescent="0.3">
      <c r="AO250" s="20"/>
    </row>
    <row r="251" spans="41:41" x14ac:dyDescent="0.3">
      <c r="AO251" s="20"/>
    </row>
    <row r="252" spans="41:41" x14ac:dyDescent="0.3">
      <c r="AO252" s="20"/>
    </row>
    <row r="253" spans="41:41" x14ac:dyDescent="0.3">
      <c r="AO253" s="20"/>
    </row>
    <row r="254" spans="41:41" x14ac:dyDescent="0.3">
      <c r="AO254" s="20"/>
    </row>
    <row r="255" spans="41:41" x14ac:dyDescent="0.3">
      <c r="AO255" s="20"/>
    </row>
    <row r="256" spans="41:41" x14ac:dyDescent="0.3">
      <c r="AO256" s="20"/>
    </row>
    <row r="257" spans="41:41" x14ac:dyDescent="0.3">
      <c r="AO257" s="20"/>
    </row>
    <row r="258" spans="41:41" x14ac:dyDescent="0.3">
      <c r="AO258" s="20"/>
    </row>
    <row r="259" spans="41:41" x14ac:dyDescent="0.3">
      <c r="AO259" s="20"/>
    </row>
    <row r="260" spans="41:41" x14ac:dyDescent="0.3">
      <c r="AO260" s="20"/>
    </row>
    <row r="261" spans="41:41" x14ac:dyDescent="0.3">
      <c r="AO261" s="20"/>
    </row>
    <row r="262" spans="41:41" x14ac:dyDescent="0.3">
      <c r="AO262" s="20"/>
    </row>
    <row r="263" spans="41:41" x14ac:dyDescent="0.3">
      <c r="AO263" s="20"/>
    </row>
    <row r="264" spans="41:41" x14ac:dyDescent="0.3">
      <c r="AO264" s="20"/>
    </row>
    <row r="265" spans="41:41" x14ac:dyDescent="0.3">
      <c r="AO265" s="20"/>
    </row>
    <row r="266" spans="41:41" x14ac:dyDescent="0.3">
      <c r="AO266" s="20"/>
    </row>
    <row r="267" spans="41:41" x14ac:dyDescent="0.3">
      <c r="AO267" s="20"/>
    </row>
    <row r="268" spans="41:41" x14ac:dyDescent="0.3">
      <c r="AO268" s="20"/>
    </row>
    <row r="269" spans="41:41" x14ac:dyDescent="0.3">
      <c r="AO269" s="20"/>
    </row>
    <row r="270" spans="41:41" x14ac:dyDescent="0.3">
      <c r="AO270" s="20"/>
    </row>
    <row r="271" spans="41:41" x14ac:dyDescent="0.3">
      <c r="AO271" s="20"/>
    </row>
    <row r="272" spans="41:41" x14ac:dyDescent="0.3">
      <c r="AO272" s="20"/>
    </row>
    <row r="273" spans="41:41" x14ac:dyDescent="0.3">
      <c r="AO273" s="20"/>
    </row>
    <row r="274" spans="41:41" x14ac:dyDescent="0.3">
      <c r="AO274" s="20"/>
    </row>
    <row r="275" spans="41:41" x14ac:dyDescent="0.3">
      <c r="AO275" s="20"/>
    </row>
    <row r="276" spans="41:41" x14ac:dyDescent="0.3">
      <c r="AO276" s="20"/>
    </row>
    <row r="277" spans="41:41" x14ac:dyDescent="0.3">
      <c r="AO277" s="20"/>
    </row>
    <row r="278" spans="41:41" x14ac:dyDescent="0.3">
      <c r="AO278" s="20"/>
    </row>
    <row r="279" spans="41:41" x14ac:dyDescent="0.3">
      <c r="AO279" s="20"/>
    </row>
    <row r="280" spans="41:41" x14ac:dyDescent="0.3">
      <c r="AO280" s="20"/>
    </row>
    <row r="281" spans="41:41" x14ac:dyDescent="0.3">
      <c r="AO281" s="20"/>
    </row>
    <row r="282" spans="41:41" x14ac:dyDescent="0.3">
      <c r="AO282" s="20"/>
    </row>
    <row r="283" spans="41:41" x14ac:dyDescent="0.3">
      <c r="AO283" s="20"/>
    </row>
    <row r="284" spans="41:41" x14ac:dyDescent="0.3">
      <c r="AO284" s="20"/>
    </row>
    <row r="285" spans="41:41" x14ac:dyDescent="0.3">
      <c r="AO285" s="20"/>
    </row>
    <row r="286" spans="41:41" x14ac:dyDescent="0.3">
      <c r="AO286" s="20"/>
    </row>
    <row r="287" spans="41:41" x14ac:dyDescent="0.3">
      <c r="AO287" s="20"/>
    </row>
    <row r="288" spans="41:41" x14ac:dyDescent="0.3">
      <c r="AO288" s="20"/>
    </row>
    <row r="289" spans="41:41" x14ac:dyDescent="0.3">
      <c r="AO289" s="20"/>
    </row>
    <row r="290" spans="41:41" x14ac:dyDescent="0.3">
      <c r="AO290" s="20"/>
    </row>
    <row r="291" spans="41:41" x14ac:dyDescent="0.3">
      <c r="AO291" s="20"/>
    </row>
    <row r="292" spans="41:41" x14ac:dyDescent="0.3">
      <c r="AO292" s="20"/>
    </row>
    <row r="293" spans="41:41" x14ac:dyDescent="0.3">
      <c r="AO293" s="20"/>
    </row>
    <row r="294" spans="41:41" x14ac:dyDescent="0.3">
      <c r="AO294" s="20"/>
    </row>
    <row r="295" spans="41:41" x14ac:dyDescent="0.3">
      <c r="AO295" s="20"/>
    </row>
    <row r="296" spans="41:41" x14ac:dyDescent="0.3">
      <c r="AO296" s="20"/>
    </row>
    <row r="297" spans="41:41" x14ac:dyDescent="0.3">
      <c r="AO297" s="20"/>
    </row>
    <row r="298" spans="41:41" x14ac:dyDescent="0.3">
      <c r="AO298" s="20"/>
    </row>
    <row r="299" spans="41:41" x14ac:dyDescent="0.3">
      <c r="AO299" s="20"/>
    </row>
    <row r="300" spans="41:41" x14ac:dyDescent="0.3">
      <c r="AO300" s="20"/>
    </row>
    <row r="301" spans="41:41" x14ac:dyDescent="0.3">
      <c r="AO301" s="20"/>
    </row>
    <row r="302" spans="41:41" x14ac:dyDescent="0.3">
      <c r="AO302" s="20"/>
    </row>
    <row r="303" spans="41:41" x14ac:dyDescent="0.3">
      <c r="AO303" s="20"/>
    </row>
    <row r="304" spans="41:41" x14ac:dyDescent="0.3">
      <c r="AO304" s="20"/>
    </row>
    <row r="305" spans="41:41" x14ac:dyDescent="0.3">
      <c r="AO305" s="20"/>
    </row>
    <row r="306" spans="41:41" x14ac:dyDescent="0.3">
      <c r="AO306" s="20"/>
    </row>
    <row r="307" spans="41:41" x14ac:dyDescent="0.3">
      <c r="AO307" s="20"/>
    </row>
    <row r="308" spans="41:41" x14ac:dyDescent="0.3">
      <c r="AO308" s="20"/>
    </row>
    <row r="309" spans="41:41" x14ac:dyDescent="0.3">
      <c r="AO309" s="20"/>
    </row>
    <row r="310" spans="41:41" x14ac:dyDescent="0.3">
      <c r="AO310" s="20"/>
    </row>
    <row r="311" spans="41:41" x14ac:dyDescent="0.3">
      <c r="AO311" s="20"/>
    </row>
    <row r="312" spans="41:41" x14ac:dyDescent="0.3">
      <c r="AO312" s="20"/>
    </row>
    <row r="313" spans="41:41" x14ac:dyDescent="0.3">
      <c r="AO313" s="20"/>
    </row>
    <row r="314" spans="41:41" x14ac:dyDescent="0.3">
      <c r="AO314" s="20"/>
    </row>
    <row r="315" spans="41:41" x14ac:dyDescent="0.3">
      <c r="AO315" s="20"/>
    </row>
    <row r="316" spans="41:41" x14ac:dyDescent="0.3">
      <c r="AO316" s="20"/>
    </row>
    <row r="317" spans="41:41" x14ac:dyDescent="0.3">
      <c r="AO317" s="20"/>
    </row>
    <row r="318" spans="41:41" x14ac:dyDescent="0.3">
      <c r="AO318" s="20"/>
    </row>
    <row r="319" spans="41:41" x14ac:dyDescent="0.3">
      <c r="AO319" s="20"/>
    </row>
    <row r="320" spans="41:41" x14ac:dyDescent="0.3">
      <c r="AO320" s="20"/>
    </row>
    <row r="321" spans="41:41" x14ac:dyDescent="0.3">
      <c r="AO321" s="20"/>
    </row>
    <row r="322" spans="41:41" x14ac:dyDescent="0.3">
      <c r="AO322" s="20"/>
    </row>
    <row r="323" spans="41:41" x14ac:dyDescent="0.3">
      <c r="AO323" s="20"/>
    </row>
    <row r="324" spans="41:41" x14ac:dyDescent="0.3">
      <c r="AO324" s="20"/>
    </row>
    <row r="325" spans="41:41" x14ac:dyDescent="0.3">
      <c r="AO325" s="20"/>
    </row>
    <row r="326" spans="41:41" x14ac:dyDescent="0.3">
      <c r="AO326" s="20"/>
    </row>
    <row r="327" spans="41:41" x14ac:dyDescent="0.3">
      <c r="AO327" s="20"/>
    </row>
    <row r="328" spans="41:41" x14ac:dyDescent="0.3">
      <c r="AO328" s="20"/>
    </row>
    <row r="329" spans="41:41" x14ac:dyDescent="0.3">
      <c r="AO329" s="20"/>
    </row>
    <row r="330" spans="41:41" x14ac:dyDescent="0.3">
      <c r="AO330" s="20"/>
    </row>
    <row r="331" spans="41:41" x14ac:dyDescent="0.3">
      <c r="AO331" s="20"/>
    </row>
    <row r="332" spans="41:41" x14ac:dyDescent="0.3">
      <c r="AO332" s="20"/>
    </row>
    <row r="333" spans="41:41" x14ac:dyDescent="0.3">
      <c r="AO333" s="20"/>
    </row>
    <row r="334" spans="41:41" x14ac:dyDescent="0.3">
      <c r="AO334" s="20"/>
    </row>
    <row r="335" spans="41:41" x14ac:dyDescent="0.3">
      <c r="AO335" s="20"/>
    </row>
    <row r="336" spans="41:41" x14ac:dyDescent="0.3">
      <c r="AO336" s="20"/>
    </row>
    <row r="337" spans="41:41" x14ac:dyDescent="0.3">
      <c r="AO337" s="20"/>
    </row>
    <row r="338" spans="41:41" x14ac:dyDescent="0.3">
      <c r="AO338" s="20"/>
    </row>
    <row r="339" spans="41:41" x14ac:dyDescent="0.3">
      <c r="AO339" s="20"/>
    </row>
    <row r="340" spans="41:41" x14ac:dyDescent="0.3">
      <c r="AO340" s="20"/>
    </row>
    <row r="341" spans="41:41" x14ac:dyDescent="0.3">
      <c r="AO341" s="20"/>
    </row>
    <row r="342" spans="41:41" x14ac:dyDescent="0.3">
      <c r="AO342" s="20"/>
    </row>
    <row r="343" spans="41:41" x14ac:dyDescent="0.3">
      <c r="AO343" s="20"/>
    </row>
    <row r="344" spans="41:41" x14ac:dyDescent="0.3">
      <c r="AO344" s="20"/>
    </row>
    <row r="345" spans="41:41" x14ac:dyDescent="0.3">
      <c r="AO345" s="20"/>
    </row>
    <row r="346" spans="41:41" x14ac:dyDescent="0.3">
      <c r="AO346" s="20"/>
    </row>
    <row r="347" spans="41:41" x14ac:dyDescent="0.3">
      <c r="AO347" s="20"/>
    </row>
    <row r="348" spans="41:41" x14ac:dyDescent="0.3">
      <c r="AO348" s="20"/>
    </row>
    <row r="349" spans="41:41" x14ac:dyDescent="0.3">
      <c r="AO349" s="20"/>
    </row>
    <row r="350" spans="41:41" x14ac:dyDescent="0.3">
      <c r="AO350" s="20"/>
    </row>
    <row r="351" spans="41:41" x14ac:dyDescent="0.3">
      <c r="AO351" s="20"/>
    </row>
    <row r="352" spans="41:41" x14ac:dyDescent="0.3">
      <c r="AO352" s="20"/>
    </row>
    <row r="353" spans="41:41" x14ac:dyDescent="0.3">
      <c r="AO353" s="20"/>
    </row>
    <row r="354" spans="41:41" x14ac:dyDescent="0.3">
      <c r="AO354" s="20"/>
    </row>
    <row r="355" spans="41:41" x14ac:dyDescent="0.3">
      <c r="AO355" s="20"/>
    </row>
    <row r="356" spans="41:41" x14ac:dyDescent="0.3">
      <c r="AO356" s="20"/>
    </row>
    <row r="357" spans="41:41" x14ac:dyDescent="0.3">
      <c r="AO357" s="20"/>
    </row>
    <row r="358" spans="41:41" x14ac:dyDescent="0.3">
      <c r="AO358" s="20"/>
    </row>
    <row r="359" spans="41:41" x14ac:dyDescent="0.3">
      <c r="AO359" s="20"/>
    </row>
    <row r="360" spans="41:41" x14ac:dyDescent="0.3">
      <c r="AO360" s="20"/>
    </row>
    <row r="361" spans="41:41" x14ac:dyDescent="0.3">
      <c r="AO361" s="20"/>
    </row>
    <row r="362" spans="41:41" x14ac:dyDescent="0.3">
      <c r="AO362" s="20"/>
    </row>
    <row r="363" spans="41:41" x14ac:dyDescent="0.3">
      <c r="AO363" s="20"/>
    </row>
    <row r="364" spans="41:41" x14ac:dyDescent="0.3">
      <c r="AO364" s="20"/>
    </row>
    <row r="365" spans="41:41" x14ac:dyDescent="0.3">
      <c r="AO365" s="20"/>
    </row>
    <row r="366" spans="41:41" x14ac:dyDescent="0.3">
      <c r="AO366" s="20"/>
    </row>
    <row r="367" spans="41:41" x14ac:dyDescent="0.3">
      <c r="AO367" s="20"/>
    </row>
    <row r="368" spans="41:41" x14ac:dyDescent="0.3">
      <c r="AO368" s="20"/>
    </row>
    <row r="369" spans="41:41" x14ac:dyDescent="0.3">
      <c r="AO369" s="20"/>
    </row>
    <row r="370" spans="41:41" x14ac:dyDescent="0.3">
      <c r="AO370" s="20"/>
    </row>
    <row r="371" spans="41:41" x14ac:dyDescent="0.3">
      <c r="AO371" s="20"/>
    </row>
    <row r="372" spans="41:41" x14ac:dyDescent="0.3">
      <c r="AO372" s="20"/>
    </row>
    <row r="373" spans="41:41" x14ac:dyDescent="0.3">
      <c r="AO373" s="20"/>
    </row>
    <row r="374" spans="41:41" x14ac:dyDescent="0.3">
      <c r="AO374" s="20"/>
    </row>
    <row r="375" spans="41:41" x14ac:dyDescent="0.3">
      <c r="AO375" s="20"/>
    </row>
    <row r="376" spans="41:41" x14ac:dyDescent="0.3">
      <c r="AO376" s="20"/>
    </row>
    <row r="377" spans="41:41" x14ac:dyDescent="0.3">
      <c r="AO377" s="20"/>
    </row>
    <row r="378" spans="41:41" x14ac:dyDescent="0.3">
      <c r="AO378" s="20"/>
    </row>
    <row r="379" spans="41:41" x14ac:dyDescent="0.3">
      <c r="AO379" s="20"/>
    </row>
    <row r="380" spans="41:41" x14ac:dyDescent="0.3">
      <c r="AO380" s="20"/>
    </row>
    <row r="381" spans="41:41" x14ac:dyDescent="0.3">
      <c r="AO381" s="20"/>
    </row>
    <row r="382" spans="41:41" x14ac:dyDescent="0.3">
      <c r="AO382" s="20"/>
    </row>
    <row r="383" spans="41:41" x14ac:dyDescent="0.3">
      <c r="AO383" s="20"/>
    </row>
    <row r="384" spans="41:41" x14ac:dyDescent="0.3">
      <c r="AO384" s="20"/>
    </row>
    <row r="385" spans="41:41" x14ac:dyDescent="0.3">
      <c r="AO385" s="20"/>
    </row>
    <row r="386" spans="41:41" x14ac:dyDescent="0.3">
      <c r="AO386" s="20"/>
    </row>
    <row r="387" spans="41:41" x14ac:dyDescent="0.3">
      <c r="AO387" s="20"/>
    </row>
    <row r="388" spans="41:41" x14ac:dyDescent="0.3">
      <c r="AO388" s="20"/>
    </row>
    <row r="389" spans="41:41" x14ac:dyDescent="0.3">
      <c r="AO389" s="20"/>
    </row>
    <row r="390" spans="41:41" x14ac:dyDescent="0.3">
      <c r="AO390" s="20"/>
    </row>
    <row r="391" spans="41:41" x14ac:dyDescent="0.3">
      <c r="AO391" s="20"/>
    </row>
    <row r="392" spans="41:41" x14ac:dyDescent="0.3">
      <c r="AO392" s="20"/>
    </row>
    <row r="393" spans="41:41" x14ac:dyDescent="0.3">
      <c r="AO393" s="20"/>
    </row>
    <row r="394" spans="41:41" x14ac:dyDescent="0.3">
      <c r="AO394" s="20"/>
    </row>
    <row r="395" spans="41:41" x14ac:dyDescent="0.3">
      <c r="AO395" s="20"/>
    </row>
    <row r="396" spans="41:41" x14ac:dyDescent="0.3">
      <c r="AO396" s="20"/>
    </row>
    <row r="397" spans="41:41" x14ac:dyDescent="0.3">
      <c r="AO397" s="20"/>
    </row>
    <row r="398" spans="41:41" x14ac:dyDescent="0.3">
      <c r="AO398" s="20"/>
    </row>
    <row r="399" spans="41:41" x14ac:dyDescent="0.3">
      <c r="AO399" s="20"/>
    </row>
    <row r="400" spans="41:41" x14ac:dyDescent="0.3">
      <c r="AO400" s="20"/>
    </row>
    <row r="401" spans="41:41" x14ac:dyDescent="0.3">
      <c r="AO401" s="20"/>
    </row>
    <row r="402" spans="41:41" x14ac:dyDescent="0.3">
      <c r="AO402" s="20"/>
    </row>
    <row r="403" spans="41:41" x14ac:dyDescent="0.3">
      <c r="AO403" s="20"/>
    </row>
    <row r="404" spans="41:41" x14ac:dyDescent="0.3">
      <c r="AO404" s="20"/>
    </row>
    <row r="405" spans="41:41" x14ac:dyDescent="0.3">
      <c r="AO405" s="20"/>
    </row>
    <row r="406" spans="41:41" x14ac:dyDescent="0.3">
      <c r="AO406" s="20"/>
    </row>
    <row r="407" spans="41:41" x14ac:dyDescent="0.3">
      <c r="AO407" s="20"/>
    </row>
    <row r="408" spans="41:41" x14ac:dyDescent="0.3">
      <c r="AO408" s="20"/>
    </row>
    <row r="409" spans="41:41" x14ac:dyDescent="0.3">
      <c r="AO409" s="20"/>
    </row>
    <row r="410" spans="41:41" x14ac:dyDescent="0.3">
      <c r="AO410" s="20"/>
    </row>
    <row r="411" spans="41:41" x14ac:dyDescent="0.3">
      <c r="AO411" s="20"/>
    </row>
    <row r="412" spans="41:41" x14ac:dyDescent="0.3">
      <c r="AO412" s="20"/>
    </row>
    <row r="413" spans="41:41" x14ac:dyDescent="0.3">
      <c r="AO413" s="20"/>
    </row>
    <row r="414" spans="41:41" x14ac:dyDescent="0.3">
      <c r="AO414" s="20"/>
    </row>
    <row r="415" spans="41:41" x14ac:dyDescent="0.3">
      <c r="AO415" s="20"/>
    </row>
    <row r="416" spans="41:41" x14ac:dyDescent="0.3">
      <c r="AO416" s="20"/>
    </row>
    <row r="417" spans="41:41" x14ac:dyDescent="0.3">
      <c r="AO417" s="20"/>
    </row>
    <row r="418" spans="41:41" x14ac:dyDescent="0.3">
      <c r="AO418" s="20"/>
    </row>
    <row r="419" spans="41:41" x14ac:dyDescent="0.3">
      <c r="AO419" s="20"/>
    </row>
    <row r="420" spans="41:41" x14ac:dyDescent="0.3">
      <c r="AO420" s="20"/>
    </row>
    <row r="421" spans="41:41" x14ac:dyDescent="0.3">
      <c r="AO421" s="20"/>
    </row>
    <row r="422" spans="41:41" x14ac:dyDescent="0.3">
      <c r="AO422" s="20"/>
    </row>
    <row r="423" spans="41:41" x14ac:dyDescent="0.3">
      <c r="AO423" s="20"/>
    </row>
    <row r="424" spans="41:41" x14ac:dyDescent="0.3">
      <c r="AO424" s="20"/>
    </row>
    <row r="425" spans="41:41" x14ac:dyDescent="0.3">
      <c r="AO425" s="20"/>
    </row>
    <row r="426" spans="41:41" x14ac:dyDescent="0.3">
      <c r="AO426" s="20"/>
    </row>
    <row r="427" spans="41:41" x14ac:dyDescent="0.3">
      <c r="AO427" s="20"/>
    </row>
    <row r="428" spans="41:41" x14ac:dyDescent="0.3">
      <c r="AO428" s="20"/>
    </row>
    <row r="429" spans="41:41" x14ac:dyDescent="0.3">
      <c r="AO429" s="20"/>
    </row>
    <row r="430" spans="41:41" x14ac:dyDescent="0.3">
      <c r="AO430" s="20"/>
    </row>
    <row r="431" spans="41:41" x14ac:dyDescent="0.3">
      <c r="AO431" s="20"/>
    </row>
    <row r="432" spans="41:41" x14ac:dyDescent="0.3">
      <c r="AO432" s="20"/>
    </row>
    <row r="433" spans="41:41" x14ac:dyDescent="0.3">
      <c r="AO433" s="20"/>
    </row>
    <row r="434" spans="41:41" x14ac:dyDescent="0.3">
      <c r="AO434" s="20"/>
    </row>
    <row r="435" spans="41:41" x14ac:dyDescent="0.3">
      <c r="AO435" s="20"/>
    </row>
    <row r="436" spans="41:41" x14ac:dyDescent="0.3">
      <c r="AO436" s="20"/>
    </row>
    <row r="437" spans="41:41" x14ac:dyDescent="0.3">
      <c r="AO437" s="20"/>
    </row>
    <row r="438" spans="41:41" x14ac:dyDescent="0.3">
      <c r="AO438" s="20"/>
    </row>
    <row r="439" spans="41:41" x14ac:dyDescent="0.3">
      <c r="AO439" s="20"/>
    </row>
    <row r="440" spans="41:41" x14ac:dyDescent="0.3">
      <c r="AO440" s="20"/>
    </row>
    <row r="441" spans="41:41" x14ac:dyDescent="0.3">
      <c r="AO441" s="20"/>
    </row>
    <row r="442" spans="41:41" x14ac:dyDescent="0.3">
      <c r="AO442" s="20"/>
    </row>
    <row r="443" spans="41:41" x14ac:dyDescent="0.3">
      <c r="AO443" s="20"/>
    </row>
    <row r="444" spans="41:41" x14ac:dyDescent="0.3">
      <c r="AO444" s="20"/>
    </row>
    <row r="445" spans="41:41" x14ac:dyDescent="0.3">
      <c r="AO445" s="20"/>
    </row>
    <row r="446" spans="41:41" x14ac:dyDescent="0.3">
      <c r="AO446" s="20"/>
    </row>
    <row r="447" spans="41:41" x14ac:dyDescent="0.3">
      <c r="AO447" s="20"/>
    </row>
    <row r="448" spans="41:41" x14ac:dyDescent="0.3">
      <c r="AO448" s="20"/>
    </row>
    <row r="449" spans="41:41" x14ac:dyDescent="0.3">
      <c r="AO449" s="20"/>
    </row>
    <row r="450" spans="41:41" x14ac:dyDescent="0.3">
      <c r="AO450" s="20"/>
    </row>
    <row r="451" spans="41:41" x14ac:dyDescent="0.3">
      <c r="AO451" s="20"/>
    </row>
    <row r="452" spans="41:41" x14ac:dyDescent="0.3">
      <c r="AO452" s="20"/>
    </row>
    <row r="453" spans="41:41" x14ac:dyDescent="0.3">
      <c r="AO453" s="20"/>
    </row>
    <row r="454" spans="41:41" x14ac:dyDescent="0.3">
      <c r="AO454" s="20"/>
    </row>
    <row r="455" spans="41:41" x14ac:dyDescent="0.3">
      <c r="AO455" s="20"/>
    </row>
    <row r="456" spans="41:41" x14ac:dyDescent="0.3">
      <c r="AO456" s="20"/>
    </row>
    <row r="457" spans="41:41" x14ac:dyDescent="0.3">
      <c r="AO457" s="20"/>
    </row>
    <row r="458" spans="41:41" x14ac:dyDescent="0.3">
      <c r="AO458" s="20"/>
    </row>
    <row r="459" spans="41:41" x14ac:dyDescent="0.3">
      <c r="AO459" s="20"/>
    </row>
    <row r="460" spans="41:41" x14ac:dyDescent="0.3">
      <c r="AO460" s="20"/>
    </row>
    <row r="461" spans="41:41" x14ac:dyDescent="0.3">
      <c r="AO461" s="20"/>
    </row>
    <row r="462" spans="41:41" x14ac:dyDescent="0.3">
      <c r="AO462" s="20"/>
    </row>
    <row r="463" spans="41:41" x14ac:dyDescent="0.3">
      <c r="AO463" s="20"/>
    </row>
    <row r="464" spans="41:41" x14ac:dyDescent="0.3">
      <c r="AO464" s="20"/>
    </row>
    <row r="465" spans="41:41" x14ac:dyDescent="0.3">
      <c r="AO465" s="20"/>
    </row>
    <row r="466" spans="41:41" x14ac:dyDescent="0.3">
      <c r="AO466" s="20"/>
    </row>
    <row r="467" spans="41:41" x14ac:dyDescent="0.3">
      <c r="AO467" s="20"/>
    </row>
    <row r="468" spans="41:41" x14ac:dyDescent="0.3">
      <c r="AO468" s="20"/>
    </row>
    <row r="469" spans="41:41" x14ac:dyDescent="0.3">
      <c r="AO469" s="20"/>
    </row>
    <row r="470" spans="41:41" x14ac:dyDescent="0.3">
      <c r="AO470" s="20"/>
    </row>
    <row r="471" spans="41:41" x14ac:dyDescent="0.3">
      <c r="AO471" s="20"/>
    </row>
    <row r="472" spans="41:41" x14ac:dyDescent="0.3">
      <c r="AO472" s="20"/>
    </row>
    <row r="473" spans="41:41" x14ac:dyDescent="0.3">
      <c r="AO473" s="20"/>
    </row>
    <row r="474" spans="41:41" x14ac:dyDescent="0.3">
      <c r="AO474" s="20"/>
    </row>
    <row r="475" spans="41:41" x14ac:dyDescent="0.3">
      <c r="AO475" s="20"/>
    </row>
    <row r="476" spans="41:41" x14ac:dyDescent="0.3">
      <c r="AO476" s="20"/>
    </row>
    <row r="477" spans="41:41" x14ac:dyDescent="0.3">
      <c r="AO477" s="20"/>
    </row>
    <row r="478" spans="41:41" x14ac:dyDescent="0.3">
      <c r="AO478" s="20"/>
    </row>
    <row r="479" spans="41:41" x14ac:dyDescent="0.3">
      <c r="AO479" s="20"/>
    </row>
    <row r="480" spans="41:41" x14ac:dyDescent="0.3">
      <c r="AO480" s="20"/>
    </row>
    <row r="481" spans="41:41" x14ac:dyDescent="0.3">
      <c r="AO481" s="20"/>
    </row>
    <row r="482" spans="41:41" x14ac:dyDescent="0.3">
      <c r="AO482" s="20"/>
    </row>
    <row r="483" spans="41:41" x14ac:dyDescent="0.3">
      <c r="AO483" s="20"/>
    </row>
    <row r="484" spans="41:41" x14ac:dyDescent="0.3">
      <c r="AO484" s="20"/>
    </row>
    <row r="485" spans="41:41" x14ac:dyDescent="0.3">
      <c r="AO485" s="20"/>
    </row>
    <row r="486" spans="41:41" x14ac:dyDescent="0.3">
      <c r="AO486" s="20"/>
    </row>
    <row r="487" spans="41:41" x14ac:dyDescent="0.3">
      <c r="AO487" s="20"/>
    </row>
    <row r="488" spans="41:41" x14ac:dyDescent="0.3">
      <c r="AO488" s="20"/>
    </row>
    <row r="489" spans="41:41" x14ac:dyDescent="0.3">
      <c r="AO489" s="20"/>
    </row>
    <row r="490" spans="41:41" x14ac:dyDescent="0.3">
      <c r="AO490" s="20"/>
    </row>
    <row r="491" spans="41:41" x14ac:dyDescent="0.3">
      <c r="AO491" s="20"/>
    </row>
    <row r="492" spans="41:41" x14ac:dyDescent="0.3">
      <c r="AO492" s="20"/>
    </row>
    <row r="493" spans="41:41" x14ac:dyDescent="0.3">
      <c r="AO493" s="20"/>
    </row>
    <row r="494" spans="41:41" x14ac:dyDescent="0.3">
      <c r="AO494" s="20"/>
    </row>
    <row r="495" spans="41:41" x14ac:dyDescent="0.3">
      <c r="AO495" s="20"/>
    </row>
    <row r="496" spans="41:41" x14ac:dyDescent="0.3">
      <c r="AO496" s="20"/>
    </row>
    <row r="497" spans="41:41" x14ac:dyDescent="0.3">
      <c r="AO497" s="20"/>
    </row>
    <row r="498" spans="41:41" x14ac:dyDescent="0.3">
      <c r="AO498" s="20"/>
    </row>
    <row r="499" spans="41:41" x14ac:dyDescent="0.3">
      <c r="AO499" s="20"/>
    </row>
    <row r="500" spans="41:41" x14ac:dyDescent="0.3">
      <c r="AO500" s="20"/>
    </row>
    <row r="501" spans="41:41" x14ac:dyDescent="0.3">
      <c r="AO501" s="20"/>
    </row>
    <row r="502" spans="41:41" x14ac:dyDescent="0.3">
      <c r="AO502" s="20"/>
    </row>
    <row r="503" spans="41:41" x14ac:dyDescent="0.3">
      <c r="AO503" s="20"/>
    </row>
    <row r="504" spans="41:41" x14ac:dyDescent="0.3">
      <c r="AO504" s="20"/>
    </row>
    <row r="505" spans="41:41" x14ac:dyDescent="0.3">
      <c r="AO505" s="20"/>
    </row>
    <row r="506" spans="41:41" x14ac:dyDescent="0.3">
      <c r="AO506" s="20"/>
    </row>
    <row r="507" spans="41:41" x14ac:dyDescent="0.3">
      <c r="AO507" s="20"/>
    </row>
    <row r="508" spans="41:41" x14ac:dyDescent="0.3">
      <c r="AO508" s="20"/>
    </row>
    <row r="509" spans="41:41" x14ac:dyDescent="0.3">
      <c r="AO509" s="20"/>
    </row>
    <row r="510" spans="41:41" x14ac:dyDescent="0.3">
      <c r="AO510" s="20"/>
    </row>
    <row r="511" spans="41:41" x14ac:dyDescent="0.3">
      <c r="AO511" s="20"/>
    </row>
    <row r="512" spans="41:41" x14ac:dyDescent="0.3">
      <c r="AO512" s="20"/>
    </row>
    <row r="513" spans="41:41" x14ac:dyDescent="0.3">
      <c r="AO513" s="20"/>
    </row>
    <row r="514" spans="41:41" x14ac:dyDescent="0.3">
      <c r="AO514" s="20"/>
    </row>
    <row r="515" spans="41:41" x14ac:dyDescent="0.3">
      <c r="AO515" s="20"/>
    </row>
    <row r="516" spans="41:41" x14ac:dyDescent="0.3">
      <c r="AO516" s="20"/>
    </row>
    <row r="517" spans="41:41" x14ac:dyDescent="0.3">
      <c r="AO517" s="20"/>
    </row>
    <row r="518" spans="41:41" x14ac:dyDescent="0.3">
      <c r="AO518" s="20"/>
    </row>
    <row r="519" spans="41:41" x14ac:dyDescent="0.3">
      <c r="AO519" s="20"/>
    </row>
    <row r="520" spans="41:41" x14ac:dyDescent="0.3">
      <c r="AO520" s="20"/>
    </row>
    <row r="521" spans="41:41" x14ac:dyDescent="0.3">
      <c r="AO521" s="20"/>
    </row>
    <row r="522" spans="41:41" x14ac:dyDescent="0.3">
      <c r="AO522" s="20"/>
    </row>
    <row r="523" spans="41:41" x14ac:dyDescent="0.3">
      <c r="AO523" s="20"/>
    </row>
    <row r="524" spans="41:41" x14ac:dyDescent="0.3">
      <c r="AO524" s="20"/>
    </row>
    <row r="525" spans="41:41" x14ac:dyDescent="0.3">
      <c r="AO525" s="20"/>
    </row>
    <row r="526" spans="41:41" x14ac:dyDescent="0.3">
      <c r="AO526" s="20"/>
    </row>
    <row r="527" spans="41:41" x14ac:dyDescent="0.3">
      <c r="AO527" s="20"/>
    </row>
    <row r="528" spans="41:41" x14ac:dyDescent="0.3">
      <c r="AO528" s="20"/>
    </row>
    <row r="529" spans="41:41" x14ac:dyDescent="0.3">
      <c r="AO529" s="20"/>
    </row>
    <row r="530" spans="41:41" x14ac:dyDescent="0.3">
      <c r="AO530" s="20"/>
    </row>
    <row r="531" spans="41:41" x14ac:dyDescent="0.3">
      <c r="AO531" s="20"/>
    </row>
    <row r="532" spans="41:41" x14ac:dyDescent="0.3">
      <c r="AO532" s="20"/>
    </row>
    <row r="533" spans="41:41" x14ac:dyDescent="0.3">
      <c r="AO533" s="20"/>
    </row>
    <row r="534" spans="41:41" x14ac:dyDescent="0.3">
      <c r="AO534" s="20"/>
    </row>
    <row r="535" spans="41:41" x14ac:dyDescent="0.3">
      <c r="AO535" s="20"/>
    </row>
    <row r="536" spans="41:41" x14ac:dyDescent="0.3">
      <c r="AO536" s="20"/>
    </row>
    <row r="537" spans="41:41" x14ac:dyDescent="0.3">
      <c r="AO537" s="20"/>
    </row>
    <row r="538" spans="41:41" x14ac:dyDescent="0.3">
      <c r="AO538" s="20"/>
    </row>
    <row r="539" spans="41:41" x14ac:dyDescent="0.3">
      <c r="AO539" s="20"/>
    </row>
    <row r="540" spans="41:41" x14ac:dyDescent="0.3">
      <c r="AO540" s="20"/>
    </row>
    <row r="541" spans="41:41" x14ac:dyDescent="0.3">
      <c r="AO541" s="20"/>
    </row>
    <row r="542" spans="41:41" x14ac:dyDescent="0.3">
      <c r="AO542" s="20"/>
    </row>
    <row r="543" spans="41:41" x14ac:dyDescent="0.3">
      <c r="AO543" s="20"/>
    </row>
    <row r="544" spans="41:41" x14ac:dyDescent="0.3">
      <c r="AO544" s="20"/>
    </row>
    <row r="545" spans="41:41" x14ac:dyDescent="0.3">
      <c r="AO545" s="20"/>
    </row>
    <row r="546" spans="41:41" x14ac:dyDescent="0.3">
      <c r="AO546" s="20"/>
    </row>
    <row r="547" spans="41:41" x14ac:dyDescent="0.3">
      <c r="AO547" s="20"/>
    </row>
    <row r="548" spans="41:41" x14ac:dyDescent="0.3">
      <c r="AO548" s="20"/>
    </row>
    <row r="549" spans="41:41" x14ac:dyDescent="0.3">
      <c r="AO549" s="20"/>
    </row>
    <row r="550" spans="41:41" x14ac:dyDescent="0.3">
      <c r="AO550" s="20"/>
    </row>
    <row r="551" spans="41:41" x14ac:dyDescent="0.3">
      <c r="AO551" s="20"/>
    </row>
    <row r="552" spans="41:41" x14ac:dyDescent="0.3">
      <c r="AO552" s="20"/>
    </row>
    <row r="553" spans="41:41" x14ac:dyDescent="0.3">
      <c r="AO553" s="20"/>
    </row>
    <row r="554" spans="41:41" x14ac:dyDescent="0.3">
      <c r="AO554" s="20"/>
    </row>
    <row r="555" spans="41:41" x14ac:dyDescent="0.3">
      <c r="AO555" s="20"/>
    </row>
    <row r="556" spans="41:41" x14ac:dyDescent="0.3">
      <c r="AO556" s="20"/>
    </row>
    <row r="557" spans="41:41" x14ac:dyDescent="0.3">
      <c r="AO557" s="20"/>
    </row>
    <row r="558" spans="41:41" x14ac:dyDescent="0.3">
      <c r="AO558" s="20"/>
    </row>
    <row r="559" spans="41:41" x14ac:dyDescent="0.3">
      <c r="AO559" s="20"/>
    </row>
    <row r="560" spans="41:41" x14ac:dyDescent="0.3">
      <c r="AO560" s="20"/>
    </row>
    <row r="561" spans="41:41" x14ac:dyDescent="0.3">
      <c r="AO561" s="20"/>
    </row>
    <row r="562" spans="41:41" x14ac:dyDescent="0.3">
      <c r="AO562" s="20"/>
    </row>
    <row r="563" spans="41:41" x14ac:dyDescent="0.3">
      <c r="AO563" s="20"/>
    </row>
    <row r="564" spans="41:41" x14ac:dyDescent="0.3">
      <c r="AO564" s="20"/>
    </row>
    <row r="565" spans="41:41" x14ac:dyDescent="0.3">
      <c r="AO565" s="20"/>
    </row>
    <row r="566" spans="41:41" x14ac:dyDescent="0.3">
      <c r="AO566" s="20"/>
    </row>
    <row r="567" spans="41:41" x14ac:dyDescent="0.3">
      <c r="AO567" s="20"/>
    </row>
    <row r="568" spans="41:41" x14ac:dyDescent="0.3">
      <c r="AO568" s="20"/>
    </row>
    <row r="569" spans="41:41" x14ac:dyDescent="0.3">
      <c r="AO569" s="20"/>
    </row>
    <row r="570" spans="41:41" x14ac:dyDescent="0.3">
      <c r="AO570" s="20"/>
    </row>
    <row r="571" spans="41:41" x14ac:dyDescent="0.3">
      <c r="AO571" s="20"/>
    </row>
    <row r="572" spans="41:41" x14ac:dyDescent="0.3">
      <c r="AO572" s="20"/>
    </row>
    <row r="573" spans="41:41" x14ac:dyDescent="0.3">
      <c r="AO573" s="20"/>
    </row>
    <row r="574" spans="41:41" x14ac:dyDescent="0.3">
      <c r="AO574" s="20"/>
    </row>
    <row r="575" spans="41:41" x14ac:dyDescent="0.3">
      <c r="AO575" s="20"/>
    </row>
    <row r="576" spans="41:41" x14ac:dyDescent="0.3">
      <c r="AO576" s="20"/>
    </row>
    <row r="577" spans="41:41" x14ac:dyDescent="0.3">
      <c r="AO577" s="20"/>
    </row>
    <row r="578" spans="41:41" x14ac:dyDescent="0.3">
      <c r="AO578" s="20"/>
    </row>
    <row r="579" spans="41:41" x14ac:dyDescent="0.3">
      <c r="AO579" s="20"/>
    </row>
    <row r="580" spans="41:41" x14ac:dyDescent="0.3">
      <c r="AO580" s="20"/>
    </row>
    <row r="581" spans="41:41" x14ac:dyDescent="0.3">
      <c r="AO581" s="20"/>
    </row>
    <row r="582" spans="41:41" x14ac:dyDescent="0.3">
      <c r="AO582" s="20"/>
    </row>
    <row r="583" spans="41:41" x14ac:dyDescent="0.3">
      <c r="AO583" s="20"/>
    </row>
    <row r="584" spans="41:41" x14ac:dyDescent="0.3">
      <c r="AO584" s="20"/>
    </row>
    <row r="585" spans="41:41" x14ac:dyDescent="0.3">
      <c r="AO585" s="20"/>
    </row>
    <row r="586" spans="41:41" x14ac:dyDescent="0.3">
      <c r="AO586" s="20"/>
    </row>
    <row r="587" spans="41:41" x14ac:dyDescent="0.3">
      <c r="AO587" s="20"/>
    </row>
    <row r="588" spans="41:41" x14ac:dyDescent="0.3">
      <c r="AO588" s="20"/>
    </row>
    <row r="589" spans="41:41" x14ac:dyDescent="0.3">
      <c r="AO589" s="20"/>
    </row>
    <row r="590" spans="41:41" x14ac:dyDescent="0.3">
      <c r="AO590" s="20"/>
    </row>
    <row r="591" spans="41:41" x14ac:dyDescent="0.3">
      <c r="AO591" s="20"/>
    </row>
    <row r="592" spans="41:41" x14ac:dyDescent="0.3">
      <c r="AO592" s="20"/>
    </row>
    <row r="593" spans="39:41" x14ac:dyDescent="0.3">
      <c r="AO593" s="20"/>
    </row>
    <row r="594" spans="39:41" x14ac:dyDescent="0.3">
      <c r="AO594" s="20"/>
    </row>
    <row r="595" spans="39:41" x14ac:dyDescent="0.3">
      <c r="AO595" s="20"/>
    </row>
    <row r="596" spans="39:41" ht="13.5" thickBot="1" x14ac:dyDescent="0.35"/>
    <row r="597" spans="39:41" x14ac:dyDescent="0.3">
      <c r="AM597" s="26"/>
      <c r="AO597" s="27"/>
    </row>
  </sheetData>
  <mergeCells count="91">
    <mergeCell ref="I70:J70"/>
    <mergeCell ref="K70:L70"/>
    <mergeCell ref="M70:N70"/>
    <mergeCell ref="A71:B71"/>
    <mergeCell ref="A65:B65"/>
    <mergeCell ref="A66:B66"/>
    <mergeCell ref="A68:B68"/>
    <mergeCell ref="A1:B1"/>
    <mergeCell ref="A70:B70"/>
    <mergeCell ref="C70:D70"/>
    <mergeCell ref="E70:F70"/>
    <mergeCell ref="G70:H70"/>
    <mergeCell ref="A69:B69"/>
    <mergeCell ref="B25:B26"/>
    <mergeCell ref="A25:A26"/>
    <mergeCell ref="B33:B34"/>
    <mergeCell ref="A33:A34"/>
    <mergeCell ref="A59:A60"/>
    <mergeCell ref="B59:B60"/>
    <mergeCell ref="A47:A48"/>
    <mergeCell ref="B47:B48"/>
    <mergeCell ref="A49:A50"/>
    <mergeCell ref="B49:B50"/>
    <mergeCell ref="B41:B42"/>
    <mergeCell ref="A43:A44"/>
    <mergeCell ref="B43:B44"/>
    <mergeCell ref="A61:A62"/>
    <mergeCell ref="A51:A52"/>
    <mergeCell ref="B51:B52"/>
    <mergeCell ref="A41:A42"/>
    <mergeCell ref="B61:B62"/>
    <mergeCell ref="A45:A46"/>
    <mergeCell ref="B45:B46"/>
    <mergeCell ref="A63:A64"/>
    <mergeCell ref="B63:B64"/>
    <mergeCell ref="A53:A54"/>
    <mergeCell ref="B53:B54"/>
    <mergeCell ref="A55:A56"/>
    <mergeCell ref="B55:B56"/>
    <mergeCell ref="A57:A58"/>
    <mergeCell ref="B57:B58"/>
    <mergeCell ref="A35:A36"/>
    <mergeCell ref="B35:B36"/>
    <mergeCell ref="A37:A38"/>
    <mergeCell ref="B37:B38"/>
    <mergeCell ref="A39:A40"/>
    <mergeCell ref="B39:B40"/>
    <mergeCell ref="A27:A28"/>
    <mergeCell ref="B27:B28"/>
    <mergeCell ref="A29:A30"/>
    <mergeCell ref="B29:B30"/>
    <mergeCell ref="A31:A32"/>
    <mergeCell ref="B31:B32"/>
    <mergeCell ref="A19:A20"/>
    <mergeCell ref="B19:B20"/>
    <mergeCell ref="A21:A22"/>
    <mergeCell ref="B21:B22"/>
    <mergeCell ref="A23:A24"/>
    <mergeCell ref="B23:B24"/>
    <mergeCell ref="A13:A14"/>
    <mergeCell ref="B13:B14"/>
    <mergeCell ref="A15:A16"/>
    <mergeCell ref="B15:B16"/>
    <mergeCell ref="A17:A18"/>
    <mergeCell ref="B17:B18"/>
    <mergeCell ref="L2:N3"/>
    <mergeCell ref="A11:A12"/>
    <mergeCell ref="B11:B12"/>
    <mergeCell ref="B9:B10"/>
    <mergeCell ref="A9:A10"/>
    <mergeCell ref="A72:B74"/>
    <mergeCell ref="AD2:AF3"/>
    <mergeCell ref="AG2:AI3"/>
    <mergeCell ref="AJ2:AL3"/>
    <mergeCell ref="AM2:AO3"/>
    <mergeCell ref="A6:A7"/>
    <mergeCell ref="B6:B7"/>
    <mergeCell ref="O2:Q3"/>
    <mergeCell ref="R2:T3"/>
    <mergeCell ref="U2:W3"/>
    <mergeCell ref="X2:Z3"/>
    <mergeCell ref="AA2:AC3"/>
    <mergeCell ref="A2:A4"/>
    <mergeCell ref="B2:B4"/>
    <mergeCell ref="C2:E3"/>
    <mergeCell ref="F2:K2"/>
    <mergeCell ref="C72:D72"/>
    <mergeCell ref="E72:F72"/>
    <mergeCell ref="G72:H72"/>
    <mergeCell ref="I72:J72"/>
    <mergeCell ref="K72:L7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8"/>
  <sheetViews>
    <sheetView workbookViewId="0">
      <pane xSplit="1" ySplit="4" topLeftCell="B5" activePane="bottomRight" state="frozen"/>
      <selection pane="topRight" activeCell="B1" sqref="B1"/>
      <selection pane="bottomLeft" activeCell="A5" sqref="A5"/>
      <selection pane="bottomRight" activeCell="P26" sqref="P26"/>
    </sheetView>
  </sheetViews>
  <sheetFormatPr defaultColWidth="6.54296875" defaultRowHeight="12.5" x14ac:dyDescent="0.35"/>
  <cols>
    <col min="1" max="1" width="30.1796875" style="465" customWidth="1"/>
    <col min="2" max="5" width="10.453125" style="465" bestFit="1" customWidth="1"/>
    <col min="6" max="11" width="10.453125" style="453" bestFit="1" customWidth="1"/>
    <col min="12" max="15" width="9.453125" style="465" bestFit="1" customWidth="1"/>
    <col min="16" max="21" width="9.453125" style="453" bestFit="1" customWidth="1"/>
    <col min="22" max="25" width="9.453125" style="465" bestFit="1" customWidth="1"/>
    <col min="26" max="31" width="9.453125" style="453" bestFit="1" customWidth="1"/>
    <col min="32" max="35" width="10.453125" style="465" bestFit="1" customWidth="1"/>
    <col min="36" max="38" width="10.453125" style="453" bestFit="1" customWidth="1"/>
    <col min="39" max="41" width="10.81640625" style="453" customWidth="1"/>
    <col min="42" max="45" width="8.26953125" style="465" bestFit="1" customWidth="1"/>
    <col min="46" max="46" width="7.54296875" style="453" customWidth="1"/>
    <col min="47" max="51" width="7.7265625" style="453" bestFit="1" customWidth="1"/>
    <col min="52" max="55" width="11" style="465" bestFit="1" customWidth="1"/>
    <col min="56" max="58" width="11" style="453" bestFit="1" customWidth="1"/>
    <col min="59" max="61" width="10.81640625" style="453" customWidth="1"/>
    <col min="62" max="65" width="9.54296875" style="465" customWidth="1"/>
    <col min="66" max="66" width="7.54296875" style="453" customWidth="1"/>
    <col min="67" max="71" width="8.1796875" style="453" customWidth="1"/>
    <col min="72" max="74" width="9.54296875" style="465" customWidth="1"/>
    <col min="75" max="75" width="11" style="465" bestFit="1" customWidth="1"/>
    <col min="76" max="78" width="11" style="453" bestFit="1" customWidth="1"/>
    <col min="79" max="81" width="10.81640625" style="453" customWidth="1"/>
    <col min="82" max="84" width="10.453125" style="465" bestFit="1" customWidth="1"/>
    <col min="85" max="85" width="12" style="465" bestFit="1" customWidth="1"/>
    <col min="86" max="89" width="12" style="453" bestFit="1" customWidth="1"/>
    <col min="90" max="91" width="13.1796875" style="453" bestFit="1" customWidth="1"/>
    <col min="92" max="92" width="12.54296875" style="453" customWidth="1"/>
    <col min="93" max="93" width="14.26953125" style="453" customWidth="1"/>
    <col min="94" max="16384" width="6.54296875" style="453"/>
  </cols>
  <sheetData>
    <row r="1" spans="1:97" s="451" customFormat="1" ht="44.25" customHeight="1" x14ac:dyDescent="0.35">
      <c r="A1" s="400" t="s">
        <v>376</v>
      </c>
      <c r="B1" s="449"/>
      <c r="C1" s="449"/>
      <c r="D1" s="449"/>
      <c r="E1" s="449"/>
      <c r="F1" s="449"/>
      <c r="G1" s="449"/>
      <c r="H1" s="449"/>
      <c r="I1" s="449"/>
      <c r="J1" s="449"/>
      <c r="K1" s="449"/>
      <c r="L1" s="449"/>
      <c r="M1" s="449"/>
      <c r="N1" s="449"/>
      <c r="O1" s="449"/>
      <c r="P1" s="449"/>
      <c r="Q1" s="449"/>
      <c r="R1" s="449"/>
      <c r="S1" s="449"/>
      <c r="T1" s="449"/>
      <c r="U1" s="449"/>
      <c r="V1" s="449"/>
      <c r="W1" s="449"/>
      <c r="X1" s="449"/>
      <c r="Y1" s="449"/>
      <c r="Z1" s="449"/>
      <c r="AA1" s="449"/>
      <c r="AB1" s="449"/>
      <c r="AC1" s="449"/>
      <c r="AD1" s="449"/>
      <c r="AE1" s="449"/>
      <c r="AF1" s="449"/>
      <c r="AG1" s="449"/>
      <c r="AH1" s="449"/>
      <c r="AI1" s="449"/>
      <c r="AJ1" s="449"/>
      <c r="AK1" s="449"/>
      <c r="AL1" s="449"/>
      <c r="AM1" s="449"/>
      <c r="AN1" s="449"/>
      <c r="AO1" s="449"/>
      <c r="AP1" s="449"/>
      <c r="AQ1" s="449"/>
      <c r="AR1" s="449"/>
      <c r="AS1" s="449"/>
      <c r="AT1" s="449"/>
      <c r="AU1" s="449"/>
      <c r="AV1" s="449"/>
      <c r="AW1" s="449"/>
      <c r="AX1" s="449"/>
      <c r="AY1" s="449"/>
      <c r="AZ1" s="449"/>
      <c r="BA1" s="449"/>
      <c r="BB1" s="449"/>
      <c r="BC1" s="449"/>
      <c r="BD1" s="449"/>
      <c r="BE1" s="449"/>
      <c r="BF1" s="449"/>
      <c r="BG1" s="449"/>
      <c r="BH1" s="449"/>
      <c r="BI1" s="449"/>
      <c r="BJ1" s="449"/>
      <c r="BK1" s="449"/>
      <c r="BL1" s="449"/>
      <c r="BM1" s="449"/>
      <c r="BN1" s="449"/>
      <c r="BO1" s="449"/>
      <c r="BP1" s="449"/>
      <c r="BQ1" s="449"/>
      <c r="BR1" s="449"/>
      <c r="BS1" s="449"/>
      <c r="BT1" s="449"/>
      <c r="BU1" s="449"/>
      <c r="BV1" s="449"/>
      <c r="BW1" s="449"/>
      <c r="BX1" s="449"/>
      <c r="BY1" s="449"/>
      <c r="BZ1" s="449"/>
      <c r="CA1" s="449"/>
      <c r="CB1" s="449"/>
      <c r="CC1" s="449"/>
      <c r="CD1" s="449"/>
      <c r="CE1" s="449"/>
      <c r="CF1" s="449"/>
      <c r="CG1" s="449"/>
      <c r="CH1" s="449"/>
      <c r="CI1" s="449"/>
      <c r="CJ1" s="450"/>
      <c r="CK1" s="450"/>
      <c r="CL1" s="450"/>
      <c r="CM1" s="450"/>
    </row>
    <row r="2" spans="1:97" ht="18" customHeight="1" x14ac:dyDescent="0.35">
      <c r="A2" s="563" t="s">
        <v>391</v>
      </c>
      <c r="B2" s="563"/>
      <c r="C2" s="563"/>
      <c r="D2" s="563"/>
      <c r="E2" s="563"/>
      <c r="F2" s="563"/>
      <c r="G2" s="563"/>
      <c r="H2" s="563"/>
      <c r="I2" s="563"/>
      <c r="J2" s="563"/>
      <c r="K2" s="563"/>
      <c r="L2" s="563"/>
      <c r="M2" s="563"/>
      <c r="N2" s="563"/>
      <c r="O2" s="563"/>
      <c r="P2" s="563"/>
      <c r="Q2" s="563"/>
      <c r="R2" s="563"/>
      <c r="S2" s="563"/>
      <c r="T2" s="563"/>
      <c r="U2" s="563"/>
      <c r="V2" s="563"/>
      <c r="W2" s="563"/>
      <c r="X2" s="563"/>
      <c r="Y2" s="563"/>
      <c r="Z2" s="563"/>
      <c r="AA2" s="563"/>
      <c r="AB2" s="563"/>
      <c r="AC2" s="563"/>
      <c r="AD2" s="563"/>
      <c r="AE2" s="563"/>
      <c r="AF2" s="563"/>
      <c r="AG2" s="563"/>
      <c r="AH2" s="563"/>
      <c r="AI2" s="563"/>
      <c r="AJ2" s="563"/>
      <c r="AK2" s="563"/>
      <c r="AL2" s="563"/>
      <c r="AM2" s="563"/>
      <c r="AN2" s="563"/>
      <c r="AO2" s="563"/>
      <c r="AP2" s="563"/>
      <c r="AQ2" s="563"/>
      <c r="AR2" s="563"/>
      <c r="AS2" s="563"/>
      <c r="AT2" s="563"/>
      <c r="AU2" s="563"/>
      <c r="AV2" s="563"/>
      <c r="AW2" s="563"/>
      <c r="AX2" s="563"/>
      <c r="AY2" s="563"/>
      <c r="AZ2" s="563"/>
      <c r="BA2" s="563"/>
      <c r="BB2" s="563"/>
      <c r="BC2" s="563"/>
      <c r="BD2" s="563"/>
      <c r="BE2" s="563"/>
      <c r="BF2" s="563"/>
      <c r="BG2" s="563"/>
      <c r="BH2" s="563"/>
      <c r="BI2" s="563"/>
      <c r="BJ2" s="563"/>
      <c r="BK2" s="563"/>
      <c r="BL2" s="563"/>
      <c r="BM2" s="563"/>
      <c r="BN2" s="563"/>
      <c r="BO2" s="563"/>
      <c r="BP2" s="563"/>
      <c r="BQ2" s="563"/>
      <c r="BR2" s="563"/>
      <c r="BS2" s="563"/>
      <c r="BT2" s="563"/>
      <c r="BU2" s="563"/>
      <c r="BV2" s="563"/>
      <c r="BW2" s="563"/>
      <c r="BX2" s="563"/>
      <c r="BY2" s="563"/>
      <c r="BZ2" s="563"/>
      <c r="CA2" s="563"/>
      <c r="CB2" s="563"/>
      <c r="CC2" s="563"/>
      <c r="CD2" s="563"/>
      <c r="CE2" s="563"/>
      <c r="CF2" s="563"/>
      <c r="CG2" s="563"/>
      <c r="CH2" s="563"/>
      <c r="CI2" s="563"/>
      <c r="CJ2" s="563"/>
      <c r="CK2" s="563"/>
      <c r="CL2" s="452"/>
      <c r="CM2" s="452"/>
    </row>
    <row r="3" spans="1:97" s="454" customFormat="1" ht="15" customHeight="1" x14ac:dyDescent="0.35">
      <c r="A3" s="564" t="s">
        <v>314</v>
      </c>
      <c r="B3" s="565" t="s">
        <v>50</v>
      </c>
      <c r="C3" s="565"/>
      <c r="D3" s="565"/>
      <c r="E3" s="565"/>
      <c r="F3" s="565"/>
      <c r="G3" s="565"/>
      <c r="H3" s="565"/>
      <c r="I3" s="565"/>
      <c r="J3" s="565"/>
      <c r="K3" s="565"/>
      <c r="L3" s="565" t="s">
        <v>315</v>
      </c>
      <c r="M3" s="565"/>
      <c r="N3" s="565"/>
      <c r="O3" s="565"/>
      <c r="P3" s="565"/>
      <c r="Q3" s="565"/>
      <c r="R3" s="565"/>
      <c r="S3" s="565"/>
      <c r="T3" s="565"/>
      <c r="U3" s="565"/>
      <c r="V3" s="565" t="s">
        <v>316</v>
      </c>
      <c r="W3" s="565"/>
      <c r="X3" s="565"/>
      <c r="Y3" s="565"/>
      <c r="Z3" s="565"/>
      <c r="AA3" s="565"/>
      <c r="AB3" s="565"/>
      <c r="AC3" s="565"/>
      <c r="AD3" s="565"/>
      <c r="AE3" s="565"/>
      <c r="AF3" s="565" t="s">
        <v>49</v>
      </c>
      <c r="AG3" s="565"/>
      <c r="AH3" s="565"/>
      <c r="AI3" s="565"/>
      <c r="AJ3" s="565"/>
      <c r="AK3" s="565"/>
      <c r="AL3" s="565"/>
      <c r="AM3" s="565"/>
      <c r="AN3" s="565"/>
      <c r="AO3" s="565"/>
      <c r="AP3" s="565" t="s">
        <v>317</v>
      </c>
      <c r="AQ3" s="565"/>
      <c r="AR3" s="565"/>
      <c r="AS3" s="565"/>
      <c r="AT3" s="565"/>
      <c r="AU3" s="565"/>
      <c r="AV3" s="565"/>
      <c r="AW3" s="565"/>
      <c r="AX3" s="565"/>
      <c r="AY3" s="565"/>
      <c r="AZ3" s="565" t="s">
        <v>318</v>
      </c>
      <c r="BA3" s="565"/>
      <c r="BB3" s="565"/>
      <c r="BC3" s="565"/>
      <c r="BD3" s="565"/>
      <c r="BE3" s="565"/>
      <c r="BF3" s="565"/>
      <c r="BG3" s="565"/>
      <c r="BH3" s="565"/>
      <c r="BI3" s="565"/>
      <c r="BJ3" s="565" t="s">
        <v>319</v>
      </c>
      <c r="BK3" s="565"/>
      <c r="BL3" s="565"/>
      <c r="BM3" s="565"/>
      <c r="BN3" s="565"/>
      <c r="BO3" s="565"/>
      <c r="BP3" s="565"/>
      <c r="BQ3" s="565"/>
      <c r="BR3" s="565"/>
      <c r="BS3" s="565"/>
      <c r="BT3" s="565" t="s">
        <v>320</v>
      </c>
      <c r="BU3" s="565"/>
      <c r="BV3" s="565"/>
      <c r="BW3" s="565"/>
      <c r="BX3" s="565"/>
      <c r="BY3" s="565"/>
      <c r="BZ3" s="565"/>
      <c r="CA3" s="565"/>
      <c r="CB3" s="565"/>
      <c r="CC3" s="565"/>
      <c r="CD3" s="565" t="s">
        <v>52</v>
      </c>
      <c r="CE3" s="565"/>
      <c r="CF3" s="565"/>
      <c r="CG3" s="565"/>
      <c r="CH3" s="565"/>
      <c r="CI3" s="565"/>
      <c r="CJ3" s="565"/>
      <c r="CK3" s="565"/>
      <c r="CL3" s="565"/>
      <c r="CM3" s="565"/>
    </row>
    <row r="4" spans="1:97" s="447" customFormat="1" ht="13" x14ac:dyDescent="0.35">
      <c r="A4" s="564"/>
      <c r="B4" s="389" t="s">
        <v>33</v>
      </c>
      <c r="C4" s="389" t="s">
        <v>34</v>
      </c>
      <c r="D4" s="389" t="s">
        <v>35</v>
      </c>
      <c r="E4" s="389" t="s">
        <v>36</v>
      </c>
      <c r="F4" s="218" t="s">
        <v>37</v>
      </c>
      <c r="G4" s="218" t="s">
        <v>38</v>
      </c>
      <c r="H4" s="218" t="s">
        <v>39</v>
      </c>
      <c r="I4" s="219" t="s">
        <v>40</v>
      </c>
      <c r="J4" s="219" t="s">
        <v>41</v>
      </c>
      <c r="K4" s="219" t="s">
        <v>295</v>
      </c>
      <c r="L4" s="389" t="s">
        <v>33</v>
      </c>
      <c r="M4" s="389" t="s">
        <v>34</v>
      </c>
      <c r="N4" s="389" t="s">
        <v>35</v>
      </c>
      <c r="O4" s="389" t="s">
        <v>36</v>
      </c>
      <c r="P4" s="218" t="s">
        <v>37</v>
      </c>
      <c r="Q4" s="218" t="s">
        <v>38</v>
      </c>
      <c r="R4" s="218" t="s">
        <v>39</v>
      </c>
      <c r="S4" s="219" t="s">
        <v>40</v>
      </c>
      <c r="T4" s="219" t="s">
        <v>41</v>
      </c>
      <c r="U4" s="219" t="s">
        <v>295</v>
      </c>
      <c r="V4" s="389" t="s">
        <v>33</v>
      </c>
      <c r="W4" s="389" t="s">
        <v>34</v>
      </c>
      <c r="X4" s="389" t="s">
        <v>35</v>
      </c>
      <c r="Y4" s="389" t="s">
        <v>36</v>
      </c>
      <c r="Z4" s="218" t="s">
        <v>37</v>
      </c>
      <c r="AA4" s="218" t="s">
        <v>38</v>
      </c>
      <c r="AB4" s="218" t="s">
        <v>39</v>
      </c>
      <c r="AC4" s="219" t="s">
        <v>40</v>
      </c>
      <c r="AD4" s="219" t="s">
        <v>41</v>
      </c>
      <c r="AE4" s="219" t="s">
        <v>295</v>
      </c>
      <c r="AF4" s="389" t="s">
        <v>33</v>
      </c>
      <c r="AG4" s="389" t="s">
        <v>34</v>
      </c>
      <c r="AH4" s="389" t="s">
        <v>35</v>
      </c>
      <c r="AI4" s="389" t="s">
        <v>36</v>
      </c>
      <c r="AJ4" s="218" t="s">
        <v>37</v>
      </c>
      <c r="AK4" s="218" t="s">
        <v>38</v>
      </c>
      <c r="AL4" s="218" t="s">
        <v>39</v>
      </c>
      <c r="AM4" s="219" t="s">
        <v>40</v>
      </c>
      <c r="AN4" s="219" t="s">
        <v>41</v>
      </c>
      <c r="AO4" s="219" t="s">
        <v>295</v>
      </c>
      <c r="AP4" s="389" t="s">
        <v>33</v>
      </c>
      <c r="AQ4" s="389" t="s">
        <v>34</v>
      </c>
      <c r="AR4" s="389" t="s">
        <v>35</v>
      </c>
      <c r="AS4" s="389" t="s">
        <v>36</v>
      </c>
      <c r="AT4" s="218" t="s">
        <v>37</v>
      </c>
      <c r="AU4" s="218" t="s">
        <v>38</v>
      </c>
      <c r="AV4" s="218" t="s">
        <v>39</v>
      </c>
      <c r="AW4" s="219" t="s">
        <v>40</v>
      </c>
      <c r="AX4" s="219" t="s">
        <v>41</v>
      </c>
      <c r="AY4" s="219" t="s">
        <v>295</v>
      </c>
      <c r="AZ4" s="389" t="s">
        <v>33</v>
      </c>
      <c r="BA4" s="389" t="s">
        <v>34</v>
      </c>
      <c r="BB4" s="389" t="s">
        <v>35</v>
      </c>
      <c r="BC4" s="389" t="s">
        <v>36</v>
      </c>
      <c r="BD4" s="218" t="s">
        <v>37</v>
      </c>
      <c r="BE4" s="218" t="s">
        <v>38</v>
      </c>
      <c r="BF4" s="218" t="s">
        <v>39</v>
      </c>
      <c r="BG4" s="219" t="s">
        <v>40</v>
      </c>
      <c r="BH4" s="219" t="s">
        <v>41</v>
      </c>
      <c r="BI4" s="219" t="s">
        <v>295</v>
      </c>
      <c r="BJ4" s="389" t="s">
        <v>33</v>
      </c>
      <c r="BK4" s="389" t="s">
        <v>34</v>
      </c>
      <c r="BL4" s="389" t="s">
        <v>35</v>
      </c>
      <c r="BM4" s="389" t="s">
        <v>36</v>
      </c>
      <c r="BN4" s="218" t="s">
        <v>37</v>
      </c>
      <c r="BO4" s="218" t="s">
        <v>38</v>
      </c>
      <c r="BP4" s="218" t="s">
        <v>39</v>
      </c>
      <c r="BQ4" s="219" t="s">
        <v>40</v>
      </c>
      <c r="BR4" s="219" t="s">
        <v>41</v>
      </c>
      <c r="BS4" s="219" t="s">
        <v>295</v>
      </c>
      <c r="BT4" s="389" t="s">
        <v>33</v>
      </c>
      <c r="BU4" s="389" t="s">
        <v>34</v>
      </c>
      <c r="BV4" s="389" t="s">
        <v>35</v>
      </c>
      <c r="BW4" s="389" t="s">
        <v>36</v>
      </c>
      <c r="BX4" s="218" t="s">
        <v>37</v>
      </c>
      <c r="BY4" s="218" t="s">
        <v>38</v>
      </c>
      <c r="BZ4" s="218" t="s">
        <v>39</v>
      </c>
      <c r="CA4" s="219" t="s">
        <v>40</v>
      </c>
      <c r="CB4" s="219" t="s">
        <v>41</v>
      </c>
      <c r="CC4" s="219" t="s">
        <v>295</v>
      </c>
      <c r="CD4" s="389" t="s">
        <v>33</v>
      </c>
      <c r="CE4" s="389" t="s">
        <v>34</v>
      </c>
      <c r="CF4" s="389" t="s">
        <v>35</v>
      </c>
      <c r="CG4" s="389" t="s">
        <v>36</v>
      </c>
      <c r="CH4" s="218" t="s">
        <v>37</v>
      </c>
      <c r="CI4" s="218" t="s">
        <v>38</v>
      </c>
      <c r="CJ4" s="218" t="s">
        <v>39</v>
      </c>
      <c r="CK4" s="219" t="s">
        <v>40</v>
      </c>
      <c r="CL4" s="219" t="s">
        <v>41</v>
      </c>
      <c r="CM4" s="219" t="s">
        <v>295</v>
      </c>
    </row>
    <row r="5" spans="1:97" ht="18" customHeight="1" x14ac:dyDescent="0.25">
      <c r="A5" s="220" t="s">
        <v>321</v>
      </c>
      <c r="B5" s="221">
        <v>1618.7098313644919</v>
      </c>
      <c r="C5" s="221">
        <v>1751</v>
      </c>
      <c r="D5" s="221">
        <v>1869.3715769309645</v>
      </c>
      <c r="E5" s="221">
        <v>1900.903143981777</v>
      </c>
      <c r="F5" s="222">
        <v>2053.2650057748833</v>
      </c>
      <c r="G5" s="222">
        <v>2575.1783082176403</v>
      </c>
      <c r="H5" s="222">
        <v>3286.7240296120617</v>
      </c>
      <c r="I5" s="223">
        <v>3314.8169626244844</v>
      </c>
      <c r="J5" s="223">
        <v>3258.1778973669198</v>
      </c>
      <c r="K5" s="223">
        <v>3440.6281186031883</v>
      </c>
      <c r="L5" s="221">
        <v>1328.7539489279018</v>
      </c>
      <c r="M5" s="221">
        <v>1478</v>
      </c>
      <c r="N5" s="221">
        <v>1441.0456273322079</v>
      </c>
      <c r="O5" s="221">
        <v>1725.372634499201</v>
      </c>
      <c r="P5" s="222">
        <v>1993.6885692773792</v>
      </c>
      <c r="Q5" s="222">
        <v>2126.7252241038095</v>
      </c>
      <c r="R5" s="222">
        <v>2146.8825646264477</v>
      </c>
      <c r="S5" s="223">
        <v>2003.5107701918002</v>
      </c>
      <c r="T5" s="223">
        <v>2304.2193126208167</v>
      </c>
      <c r="U5" s="223">
        <v>2628.3132618660347</v>
      </c>
      <c r="V5" s="221">
        <v>100.70326119105374</v>
      </c>
      <c r="W5" s="221">
        <v>174</v>
      </c>
      <c r="X5" s="221">
        <v>189.24539629643328</v>
      </c>
      <c r="Y5" s="221">
        <v>298.85638735340223</v>
      </c>
      <c r="Z5" s="222">
        <v>262.77894327799999</v>
      </c>
      <c r="AA5" s="222">
        <v>238.86273468800016</v>
      </c>
      <c r="AB5" s="222">
        <v>244.23460369366526</v>
      </c>
      <c r="AC5" s="223">
        <v>271.3425483500003</v>
      </c>
      <c r="AD5" s="223">
        <v>419.36030164672303</v>
      </c>
      <c r="AE5" s="223">
        <v>460.66611795761031</v>
      </c>
      <c r="AF5" s="221">
        <v>2107.9921136061566</v>
      </c>
      <c r="AG5" s="221">
        <v>2393</v>
      </c>
      <c r="AH5" s="221">
        <v>2844.9330303957522</v>
      </c>
      <c r="AI5" s="221">
        <v>3199.3018273711259</v>
      </c>
      <c r="AJ5" s="222">
        <v>4245.3918211636037</v>
      </c>
      <c r="AK5" s="222">
        <v>6126.1071052731022</v>
      </c>
      <c r="AL5" s="222">
        <v>8903.2436780882726</v>
      </c>
      <c r="AM5" s="223">
        <v>10236.900373699227</v>
      </c>
      <c r="AN5" s="223">
        <v>11663.586050377309</v>
      </c>
      <c r="AO5" s="223">
        <v>12740.079854475953</v>
      </c>
      <c r="AP5" s="221">
        <v>2.0271959939999999</v>
      </c>
      <c r="AQ5" s="221">
        <v>0.1</v>
      </c>
      <c r="AR5" s="221">
        <v>0.11270252699999997</v>
      </c>
      <c r="AS5" s="221">
        <v>7.9262473999999986E-2</v>
      </c>
      <c r="AT5" s="222">
        <v>6.2049523020000006</v>
      </c>
      <c r="AU5" s="222">
        <v>5.3355380500000003</v>
      </c>
      <c r="AV5" s="222">
        <v>0</v>
      </c>
      <c r="AW5" s="223">
        <v>8.2287000000000007E-5</v>
      </c>
      <c r="AX5" s="223">
        <v>2.5845000000000001E-5</v>
      </c>
      <c r="AY5" s="223">
        <v>0</v>
      </c>
      <c r="AZ5" s="221">
        <v>2889.8630494694953</v>
      </c>
      <c r="BA5" s="221">
        <v>2896</v>
      </c>
      <c r="BB5" s="221">
        <v>3170.2991374554804</v>
      </c>
      <c r="BC5" s="221">
        <v>3561.9138949831849</v>
      </c>
      <c r="BD5" s="222">
        <v>2951.2915769427827</v>
      </c>
      <c r="BE5" s="222">
        <v>4552.7302980351587</v>
      </c>
      <c r="BF5" s="222">
        <v>5476.2032375564449</v>
      </c>
      <c r="BG5" s="223">
        <v>5698.4810488429748</v>
      </c>
      <c r="BH5" s="223">
        <v>6268.5584564329702</v>
      </c>
      <c r="BI5" s="223">
        <v>6368.7077582962283</v>
      </c>
      <c r="BJ5" s="221">
        <v>2.7552667485388604E-2</v>
      </c>
      <c r="BK5" s="221">
        <v>0</v>
      </c>
      <c r="BL5" s="221">
        <v>7.9080999999999995E-3</v>
      </c>
      <c r="BM5" s="221">
        <v>0.04</v>
      </c>
      <c r="BN5" s="222">
        <v>6.988670000000001E-2</v>
      </c>
      <c r="BO5" s="222">
        <v>1.32637E-2</v>
      </c>
      <c r="BP5" s="222">
        <v>7.9791600000000004E-2</v>
      </c>
      <c r="BQ5" s="223">
        <v>1.6152899999999998E-2</v>
      </c>
      <c r="BR5" s="223">
        <v>1.7163E-3</v>
      </c>
      <c r="BS5" s="223">
        <v>1.9874000000000001</v>
      </c>
      <c r="BT5" s="221">
        <v>6.6146724999999993</v>
      </c>
      <c r="BU5" s="221">
        <v>8</v>
      </c>
      <c r="BV5" s="221">
        <v>22.413371493999993</v>
      </c>
      <c r="BW5" s="221">
        <v>93.237609164133943</v>
      </c>
      <c r="BX5" s="222">
        <v>153.913783645</v>
      </c>
      <c r="BY5" s="222">
        <v>103.1224640187998</v>
      </c>
      <c r="BZ5" s="222">
        <v>55.333221714099984</v>
      </c>
      <c r="CA5" s="223">
        <v>22.832190149999995</v>
      </c>
      <c r="CB5" s="223">
        <v>17.818845185406779</v>
      </c>
      <c r="CC5" s="223">
        <v>15.949286958534579</v>
      </c>
      <c r="CD5" s="221">
        <v>8054.6916257205839</v>
      </c>
      <c r="CE5" s="221">
        <v>8701</v>
      </c>
      <c r="CF5" s="221">
        <v>9537.4287505318371</v>
      </c>
      <c r="CG5" s="221">
        <v>10779.704759826825</v>
      </c>
      <c r="CH5" s="222">
        <v>11666.604539083646</v>
      </c>
      <c r="CI5" s="222">
        <v>15728.074936086512</v>
      </c>
      <c r="CJ5" s="222">
        <v>20112.701126890992</v>
      </c>
      <c r="CK5" s="223">
        <v>21547.900129045487</v>
      </c>
      <c r="CL5" s="455">
        <v>23931.7226057751</v>
      </c>
      <c r="CM5" s="456">
        <v>25656.3317981576</v>
      </c>
      <c r="CN5" s="457">
        <v>25656.52</v>
      </c>
      <c r="CO5" s="457"/>
      <c r="CP5" s="457"/>
      <c r="CQ5" s="457"/>
      <c r="CR5" s="457"/>
      <c r="CS5" s="457"/>
    </row>
    <row r="6" spans="1:97" x14ac:dyDescent="0.25">
      <c r="A6" s="220" t="s">
        <v>322</v>
      </c>
      <c r="B6" s="221">
        <v>640.2481591783428</v>
      </c>
      <c r="C6" s="221">
        <v>648</v>
      </c>
      <c r="D6" s="221">
        <v>653.15130832052057</v>
      </c>
      <c r="E6" s="221">
        <v>689.55796060702835</v>
      </c>
      <c r="F6" s="222">
        <v>736.10725573919979</v>
      </c>
      <c r="G6" s="222">
        <v>701.23805834799964</v>
      </c>
      <c r="H6" s="222">
        <v>696.31291861038142</v>
      </c>
      <c r="I6" s="223">
        <v>827.86328191879977</v>
      </c>
      <c r="J6" s="223">
        <v>908.24345067126967</v>
      </c>
      <c r="K6" s="223">
        <v>958.9483203386302</v>
      </c>
      <c r="L6" s="221">
        <v>20.310256538159695</v>
      </c>
      <c r="M6" s="221">
        <v>23</v>
      </c>
      <c r="N6" s="221">
        <v>11.593666888669997</v>
      </c>
      <c r="O6" s="221">
        <v>12.773017664265632</v>
      </c>
      <c r="P6" s="222">
        <v>11.780141169990001</v>
      </c>
      <c r="Q6" s="222">
        <v>45.950212776000008</v>
      </c>
      <c r="R6" s="222">
        <v>11.058349438682603</v>
      </c>
      <c r="S6" s="223">
        <v>11.835592529000003</v>
      </c>
      <c r="T6" s="223">
        <v>11.586624582399999</v>
      </c>
      <c r="U6" s="223">
        <v>12.1497822367</v>
      </c>
      <c r="V6" s="221">
        <v>6.6149254818150736</v>
      </c>
      <c r="W6" s="221">
        <v>13</v>
      </c>
      <c r="X6" s="221">
        <v>8.7593324479030645</v>
      </c>
      <c r="Y6" s="221">
        <v>8.970186840561917</v>
      </c>
      <c r="Z6" s="222">
        <v>11.911062605000001</v>
      </c>
      <c r="AA6" s="222">
        <v>17.916454604000009</v>
      </c>
      <c r="AB6" s="222">
        <v>12.369546257661318</v>
      </c>
      <c r="AC6" s="223">
        <v>18.065109663000005</v>
      </c>
      <c r="AD6" s="223">
        <v>8.3090445721000012</v>
      </c>
      <c r="AE6" s="223">
        <v>4.1754741809999993</v>
      </c>
      <c r="AF6" s="221">
        <v>794.578029697337</v>
      </c>
      <c r="AG6" s="221">
        <v>868</v>
      </c>
      <c r="AH6" s="221">
        <v>929.70693203166854</v>
      </c>
      <c r="AI6" s="221">
        <v>951.56642602927127</v>
      </c>
      <c r="AJ6" s="222">
        <v>1072.21035319928</v>
      </c>
      <c r="AK6" s="222">
        <v>1143.1475595855602</v>
      </c>
      <c r="AL6" s="222">
        <v>1157.215436060183</v>
      </c>
      <c r="AM6" s="223">
        <v>1577.753108164329</v>
      </c>
      <c r="AN6" s="223">
        <v>1981.2681887431536</v>
      </c>
      <c r="AO6" s="223">
        <v>1968.0707004324813</v>
      </c>
      <c r="AP6" s="221">
        <v>1.1623E-3</v>
      </c>
      <c r="AQ6" s="221">
        <v>0</v>
      </c>
      <c r="AR6" s="221">
        <v>6.6000649999999996E-3</v>
      </c>
      <c r="AS6" s="221">
        <v>7.0700270000000022E-3</v>
      </c>
      <c r="AT6" s="222">
        <v>3.5500000000000002E-3</v>
      </c>
      <c r="AU6" s="222">
        <v>7.8229999999999999E-4</v>
      </c>
      <c r="AV6" s="222">
        <v>0</v>
      </c>
      <c r="AW6" s="223">
        <v>0</v>
      </c>
      <c r="AX6" s="223">
        <v>0</v>
      </c>
      <c r="AY6" s="223">
        <v>0</v>
      </c>
      <c r="AZ6" s="221">
        <v>599.97995841058639</v>
      </c>
      <c r="BA6" s="221">
        <v>574</v>
      </c>
      <c r="BB6" s="221">
        <v>519.80691069676186</v>
      </c>
      <c r="BC6" s="221">
        <v>547.80612162238413</v>
      </c>
      <c r="BD6" s="222">
        <v>573.97223535049955</v>
      </c>
      <c r="BE6" s="222">
        <v>739.65532898269998</v>
      </c>
      <c r="BF6" s="222">
        <v>548.74600167236622</v>
      </c>
      <c r="BG6" s="223">
        <v>701.59511224341952</v>
      </c>
      <c r="BH6" s="223">
        <v>847.32420263054644</v>
      </c>
      <c r="BI6" s="223">
        <v>739.23304845299958</v>
      </c>
      <c r="BJ6" s="221">
        <v>2.9500999999999998E-3</v>
      </c>
      <c r="BK6" s="221">
        <v>0</v>
      </c>
      <c r="BL6" s="221">
        <v>0</v>
      </c>
      <c r="BM6" s="221">
        <v>0</v>
      </c>
      <c r="BN6" s="222">
        <v>0</v>
      </c>
      <c r="BO6" s="222">
        <v>0</v>
      </c>
      <c r="BP6" s="222">
        <v>0</v>
      </c>
      <c r="BQ6" s="223">
        <v>0</v>
      </c>
      <c r="BR6" s="223">
        <v>0</v>
      </c>
      <c r="BS6" s="223">
        <v>0.31859999999999999</v>
      </c>
      <c r="BT6" s="221">
        <v>1.6773735999999999</v>
      </c>
      <c r="BU6" s="221">
        <v>1</v>
      </c>
      <c r="BV6" s="221">
        <v>2.2158950049500006</v>
      </c>
      <c r="BW6" s="221">
        <v>8.9078603999826154</v>
      </c>
      <c r="BX6" s="222">
        <v>16.285806965999999</v>
      </c>
      <c r="BY6" s="222">
        <v>9.4339923610000032</v>
      </c>
      <c r="BZ6" s="222">
        <v>11.984030985999999</v>
      </c>
      <c r="CA6" s="223">
        <v>4.2880231029999996</v>
      </c>
      <c r="CB6" s="223">
        <v>3.101679345</v>
      </c>
      <c r="CC6" s="223">
        <v>3.3482369600999999</v>
      </c>
      <c r="CD6" s="221">
        <v>2063.4128153062411</v>
      </c>
      <c r="CE6" s="221">
        <v>2127</v>
      </c>
      <c r="CF6" s="221">
        <v>2125.2406454554744</v>
      </c>
      <c r="CG6" s="221">
        <v>2219.5886431904937</v>
      </c>
      <c r="CH6" s="222">
        <v>2422.2704050299694</v>
      </c>
      <c r="CI6" s="222">
        <v>2657.34238895726</v>
      </c>
      <c r="CJ6" s="222">
        <v>2437.6862830252749</v>
      </c>
      <c r="CK6" s="223">
        <v>3141.4002276215479</v>
      </c>
      <c r="CL6" s="455">
        <v>3759.8331905444697</v>
      </c>
      <c r="CM6" s="458">
        <v>3686.2441626019108</v>
      </c>
      <c r="CN6" s="459">
        <f>+CM6+CM7</f>
        <v>5091.4938762997108</v>
      </c>
      <c r="CO6" s="457"/>
      <c r="CP6" s="457"/>
      <c r="CQ6" s="457"/>
      <c r="CR6" s="457"/>
      <c r="CS6" s="457"/>
    </row>
    <row r="7" spans="1:97" x14ac:dyDescent="0.25">
      <c r="A7" s="220" t="s">
        <v>323</v>
      </c>
      <c r="B7" s="221">
        <v>36.635316413000034</v>
      </c>
      <c r="C7" s="221">
        <v>49</v>
      </c>
      <c r="D7" s="221">
        <v>38.94828569900001</v>
      </c>
      <c r="E7" s="221">
        <v>36.224557533980985</v>
      </c>
      <c r="F7" s="222">
        <v>87.438617813000008</v>
      </c>
      <c r="G7" s="222">
        <v>37.591760301000001</v>
      </c>
      <c r="H7" s="222">
        <v>37.900369298000001</v>
      </c>
      <c r="I7" s="223">
        <v>38.032249561</v>
      </c>
      <c r="J7" s="223">
        <v>40.699198648799999</v>
      </c>
      <c r="K7" s="223">
        <v>41.886350663999998</v>
      </c>
      <c r="L7" s="221">
        <v>2.3224391999999998</v>
      </c>
      <c r="M7" s="221">
        <v>2</v>
      </c>
      <c r="N7" s="221">
        <v>1.788696458</v>
      </c>
      <c r="O7" s="221">
        <v>2.8963350211921615</v>
      </c>
      <c r="P7" s="222">
        <v>2.117364002</v>
      </c>
      <c r="Q7" s="222">
        <v>0.54102953899999984</v>
      </c>
      <c r="R7" s="222">
        <v>1.6001169600000003</v>
      </c>
      <c r="S7" s="223">
        <v>0.19804524000000001</v>
      </c>
      <c r="T7" s="223">
        <v>0.11479826859999999</v>
      </c>
      <c r="U7" s="223">
        <v>0.12931868730000001</v>
      </c>
      <c r="V7" s="221">
        <v>2.3359648000000006</v>
      </c>
      <c r="W7" s="221">
        <v>0</v>
      </c>
      <c r="X7" s="221">
        <v>0.46428305799999997</v>
      </c>
      <c r="Y7" s="221">
        <v>0.89829663399999982</v>
      </c>
      <c r="Z7" s="222">
        <v>1.4536358549999999</v>
      </c>
      <c r="AA7" s="222">
        <v>1.7241761020000002</v>
      </c>
      <c r="AB7" s="222">
        <v>0.72425450399999991</v>
      </c>
      <c r="AC7" s="223">
        <v>1.8671288600000002</v>
      </c>
      <c r="AD7" s="223">
        <v>3.4496835775000001</v>
      </c>
      <c r="AE7" s="223">
        <v>2.508797333</v>
      </c>
      <c r="AF7" s="221">
        <v>132.33062504329999</v>
      </c>
      <c r="AG7" s="221">
        <v>153</v>
      </c>
      <c r="AH7" s="221">
        <v>134.39203550900001</v>
      </c>
      <c r="AI7" s="221">
        <v>156.27898887708858</v>
      </c>
      <c r="AJ7" s="222">
        <v>256.92624325399998</v>
      </c>
      <c r="AK7" s="222">
        <v>226.84655449200002</v>
      </c>
      <c r="AL7" s="222">
        <v>242.31204408570002</v>
      </c>
      <c r="AM7" s="223">
        <v>268.3458218646</v>
      </c>
      <c r="AN7" s="223">
        <v>336.36815604980001</v>
      </c>
      <c r="AO7" s="223">
        <v>355.21957584460006</v>
      </c>
      <c r="AP7" s="221">
        <v>0</v>
      </c>
      <c r="AQ7" s="221">
        <v>0</v>
      </c>
      <c r="AR7" s="221">
        <v>0</v>
      </c>
      <c r="AS7" s="221">
        <v>0</v>
      </c>
      <c r="AT7" s="222">
        <v>2.6556999999999996E-3</v>
      </c>
      <c r="AU7" s="222">
        <v>0</v>
      </c>
      <c r="AV7" s="222">
        <v>0</v>
      </c>
      <c r="AW7" s="223">
        <v>0</v>
      </c>
      <c r="AX7" s="223">
        <v>0</v>
      </c>
      <c r="AY7" s="223">
        <v>0</v>
      </c>
      <c r="AZ7" s="221">
        <v>782.66496767804983</v>
      </c>
      <c r="BA7" s="221">
        <v>658</v>
      </c>
      <c r="BB7" s="221">
        <v>616.6046381243001</v>
      </c>
      <c r="BC7" s="221">
        <v>462.50450380488473</v>
      </c>
      <c r="BD7" s="222">
        <v>448.74996940075005</v>
      </c>
      <c r="BE7" s="222">
        <v>572.10001552400001</v>
      </c>
      <c r="BF7" s="222">
        <v>736.73650465950004</v>
      </c>
      <c r="BG7" s="223">
        <v>704.94034443774979</v>
      </c>
      <c r="BH7" s="223">
        <v>917.5595985461249</v>
      </c>
      <c r="BI7" s="223">
        <v>1004.3654759689</v>
      </c>
      <c r="BJ7" s="221">
        <v>0</v>
      </c>
      <c r="BK7" s="221">
        <v>0</v>
      </c>
      <c r="BL7" s="221">
        <v>0</v>
      </c>
      <c r="BM7" s="221">
        <v>0</v>
      </c>
      <c r="BN7" s="222">
        <v>0</v>
      </c>
      <c r="BO7" s="222">
        <v>0</v>
      </c>
      <c r="BP7" s="222">
        <v>0</v>
      </c>
      <c r="BQ7" s="223">
        <v>0</v>
      </c>
      <c r="BR7" s="223">
        <v>0</v>
      </c>
      <c r="BS7" s="223">
        <v>0</v>
      </c>
      <c r="BT7" s="221">
        <v>6.2746999999999994E-3</v>
      </c>
      <c r="BU7" s="221">
        <v>0</v>
      </c>
      <c r="BV7" s="221">
        <v>3.3616500000000001E-2</v>
      </c>
      <c r="BW7" s="221">
        <v>16.251873281646986</v>
      </c>
      <c r="BX7" s="222">
        <v>19.181936099999998</v>
      </c>
      <c r="BY7" s="222">
        <v>36.273429857000004</v>
      </c>
      <c r="BZ7" s="222">
        <v>31.131886601999998</v>
      </c>
      <c r="CA7" s="223">
        <v>12.827457300000001</v>
      </c>
      <c r="CB7" s="223">
        <v>0.62932889999999997</v>
      </c>
      <c r="CC7" s="223">
        <v>1.1401952</v>
      </c>
      <c r="CD7" s="221">
        <v>956.29558783435004</v>
      </c>
      <c r="CE7" s="221">
        <v>863</v>
      </c>
      <c r="CF7" s="221">
        <v>792.23155534830016</v>
      </c>
      <c r="CG7" s="221">
        <v>675.05455515279345</v>
      </c>
      <c r="CH7" s="222">
        <v>815.87042212475012</v>
      </c>
      <c r="CI7" s="222">
        <v>875.07696581500011</v>
      </c>
      <c r="CJ7" s="222">
        <v>1050.4051761092001</v>
      </c>
      <c r="CK7" s="223">
        <v>1026.2110472633499</v>
      </c>
      <c r="CL7" s="455">
        <v>1298.8207639908251</v>
      </c>
      <c r="CM7" s="458">
        <v>1405.2497136978002</v>
      </c>
      <c r="CN7" s="457"/>
      <c r="CO7" s="457"/>
      <c r="CP7" s="457"/>
      <c r="CQ7" s="457"/>
      <c r="CR7" s="457"/>
      <c r="CS7" s="457"/>
    </row>
    <row r="8" spans="1:97" ht="18" customHeight="1" x14ac:dyDescent="0.25">
      <c r="A8" s="220" t="s">
        <v>324</v>
      </c>
      <c r="B8" s="221">
        <v>0.69408440000002203</v>
      </c>
      <c r="C8" s="221">
        <v>13</v>
      </c>
      <c r="D8" s="221">
        <v>9.4186000760000042</v>
      </c>
      <c r="E8" s="221">
        <v>12.491956787107725</v>
      </c>
      <c r="F8" s="222">
        <v>3.2487633500000004</v>
      </c>
      <c r="G8" s="222">
        <v>2.8932814349999996</v>
      </c>
      <c r="H8" s="222">
        <v>2.8498686000000002</v>
      </c>
      <c r="I8" s="223">
        <v>3.40123825</v>
      </c>
      <c r="J8" s="223">
        <v>4.5758323559999994</v>
      </c>
      <c r="K8" s="223">
        <v>7.8220032451999995</v>
      </c>
      <c r="L8" s="221">
        <v>2.4182244569999995</v>
      </c>
      <c r="M8" s="221">
        <v>3</v>
      </c>
      <c r="N8" s="221">
        <v>1.2955990389999998</v>
      </c>
      <c r="O8" s="221">
        <v>0.16415197500000001</v>
      </c>
      <c r="P8" s="222">
        <v>0.14742224700000001</v>
      </c>
      <c r="Q8" s="222">
        <v>7.2099999999999997E-2</v>
      </c>
      <c r="R8" s="222">
        <v>1.15383E-2</v>
      </c>
      <c r="S8" s="223">
        <v>1.3458700000000001E-2</v>
      </c>
      <c r="T8" s="223">
        <v>-5.7770000000000009E-3</v>
      </c>
      <c r="U8" s="223">
        <v>3.0685000000000005E-3</v>
      </c>
      <c r="V8" s="221">
        <v>0.22613549999999999</v>
      </c>
      <c r="W8" s="221">
        <v>0</v>
      </c>
      <c r="X8" s="221">
        <v>9.650800000000001E-3</v>
      </c>
      <c r="Y8" s="221">
        <v>0</v>
      </c>
      <c r="Z8" s="222">
        <v>0</v>
      </c>
      <c r="AA8" s="222">
        <v>0</v>
      </c>
      <c r="AB8" s="222">
        <v>0</v>
      </c>
      <c r="AC8" s="223">
        <v>16.531915013500001</v>
      </c>
      <c r="AD8" s="223">
        <v>0.43116856219999994</v>
      </c>
      <c r="AE8" s="223">
        <v>1.6673507997000001</v>
      </c>
      <c r="AF8" s="221">
        <v>104.74554664510001</v>
      </c>
      <c r="AG8" s="221">
        <v>84</v>
      </c>
      <c r="AH8" s="221">
        <v>94.848201217291262</v>
      </c>
      <c r="AI8" s="221">
        <v>96.030010781025197</v>
      </c>
      <c r="AJ8" s="222">
        <v>132.98861125399998</v>
      </c>
      <c r="AK8" s="222">
        <v>206.16555621299997</v>
      </c>
      <c r="AL8" s="222">
        <v>206.62420801125998</v>
      </c>
      <c r="AM8" s="223">
        <v>281.3091409013</v>
      </c>
      <c r="AN8" s="223">
        <v>268.561349498033</v>
      </c>
      <c r="AO8" s="223">
        <v>344.94106035298995</v>
      </c>
      <c r="AP8" s="221">
        <v>0</v>
      </c>
      <c r="AQ8" s="221">
        <v>0</v>
      </c>
      <c r="AR8" s="221">
        <v>0</v>
      </c>
      <c r="AS8" s="221">
        <v>0</v>
      </c>
      <c r="AT8" s="222">
        <v>0</v>
      </c>
      <c r="AU8" s="222">
        <v>0</v>
      </c>
      <c r="AV8" s="222">
        <v>0</v>
      </c>
      <c r="AW8" s="223">
        <v>0</v>
      </c>
      <c r="AX8" s="223">
        <v>0</v>
      </c>
      <c r="AY8" s="223">
        <v>0</v>
      </c>
      <c r="AZ8" s="221">
        <v>310.9244058587401</v>
      </c>
      <c r="BA8" s="221">
        <v>347</v>
      </c>
      <c r="BB8" s="221">
        <v>322.95354103250003</v>
      </c>
      <c r="BC8" s="221">
        <v>289.1664749555199</v>
      </c>
      <c r="BD8" s="222">
        <v>398.04886116799997</v>
      </c>
      <c r="BE8" s="222">
        <v>468.85086923599425</v>
      </c>
      <c r="BF8" s="222">
        <v>529.34116233060001</v>
      </c>
      <c r="BG8" s="223">
        <v>514.72659927300003</v>
      </c>
      <c r="BH8" s="223">
        <v>618.95184249151998</v>
      </c>
      <c r="BI8" s="223">
        <v>701.65973665590002</v>
      </c>
      <c r="BJ8" s="221">
        <v>0</v>
      </c>
      <c r="BK8" s="221">
        <v>0</v>
      </c>
      <c r="BL8" s="221">
        <v>0</v>
      </c>
      <c r="BM8" s="221">
        <v>0</v>
      </c>
      <c r="BN8" s="222">
        <v>0</v>
      </c>
      <c r="BO8" s="222">
        <v>0</v>
      </c>
      <c r="BP8" s="222">
        <v>0</v>
      </c>
      <c r="BQ8" s="223">
        <v>0</v>
      </c>
      <c r="BR8" s="223">
        <v>0</v>
      </c>
      <c r="BS8" s="223">
        <v>0</v>
      </c>
      <c r="BT8" s="221">
        <v>0</v>
      </c>
      <c r="BU8" s="221">
        <v>0</v>
      </c>
      <c r="BV8" s="221">
        <v>0</v>
      </c>
      <c r="BW8" s="221">
        <v>9.534380391306847</v>
      </c>
      <c r="BX8" s="222">
        <v>21.657588000000001</v>
      </c>
      <c r="BY8" s="222">
        <v>13.677892251999987</v>
      </c>
      <c r="BZ8" s="222">
        <v>14.354900000000001</v>
      </c>
      <c r="CA8" s="223">
        <v>36.177900000000001</v>
      </c>
      <c r="CB8" s="223">
        <v>3.1730000000000001E-4</v>
      </c>
      <c r="CC8" s="223">
        <v>2E-3</v>
      </c>
      <c r="CD8" s="221">
        <v>419.00839686084015</v>
      </c>
      <c r="CE8" s="221">
        <v>447</v>
      </c>
      <c r="CF8" s="221">
        <v>428.52559216479131</v>
      </c>
      <c r="CG8" s="221">
        <v>407.38697488995967</v>
      </c>
      <c r="CH8" s="222">
        <v>556.09124601899998</v>
      </c>
      <c r="CI8" s="222">
        <v>691.65969913599429</v>
      </c>
      <c r="CJ8" s="222">
        <v>753.18167724186003</v>
      </c>
      <c r="CK8" s="223">
        <v>852.16025213780006</v>
      </c>
      <c r="CL8" s="455">
        <v>892.51473320775301</v>
      </c>
      <c r="CM8" s="460">
        <v>1056.09521955379</v>
      </c>
      <c r="CN8" s="457"/>
      <c r="CO8" s="457"/>
      <c r="CP8" s="457"/>
      <c r="CQ8" s="457"/>
      <c r="CR8" s="457"/>
      <c r="CS8" s="457"/>
    </row>
    <row r="9" spans="1:97" x14ac:dyDescent="0.25">
      <c r="A9" s="220" t="s">
        <v>325</v>
      </c>
      <c r="B9" s="221">
        <v>486.20384207181968</v>
      </c>
      <c r="C9" s="221">
        <v>516</v>
      </c>
      <c r="D9" s="221">
        <v>517.48313059908662</v>
      </c>
      <c r="E9" s="221">
        <v>588.02523958737027</v>
      </c>
      <c r="F9" s="222">
        <v>620.57825687008994</v>
      </c>
      <c r="G9" s="222">
        <v>606.42890867841004</v>
      </c>
      <c r="H9" s="222">
        <v>667.9382183836999</v>
      </c>
      <c r="I9" s="223">
        <v>722.3405960235599</v>
      </c>
      <c r="J9" s="223">
        <v>812.71970381295307</v>
      </c>
      <c r="K9" s="223">
        <v>995.77104627901019</v>
      </c>
      <c r="L9" s="221">
        <v>48.078116580412278</v>
      </c>
      <c r="M9" s="221">
        <v>45</v>
      </c>
      <c r="N9" s="221">
        <v>34.982573380999135</v>
      </c>
      <c r="O9" s="221">
        <v>28.836459696152893</v>
      </c>
      <c r="P9" s="222">
        <v>27.04172505</v>
      </c>
      <c r="Q9" s="222">
        <v>31.507581604999999</v>
      </c>
      <c r="R9" s="222">
        <v>27.345023622699998</v>
      </c>
      <c r="S9" s="223">
        <v>29.299539442</v>
      </c>
      <c r="T9" s="223">
        <v>28.233445938900008</v>
      </c>
      <c r="U9" s="223">
        <v>26.281101656199993</v>
      </c>
      <c r="V9" s="221">
        <v>20.77355343118008</v>
      </c>
      <c r="W9" s="221">
        <v>23</v>
      </c>
      <c r="X9" s="221">
        <v>20.116925868048099</v>
      </c>
      <c r="Y9" s="221">
        <v>19.142175041088475</v>
      </c>
      <c r="Z9" s="222">
        <v>13.130930444000001</v>
      </c>
      <c r="AA9" s="222">
        <v>13.430701307</v>
      </c>
      <c r="AB9" s="222">
        <v>14.576253634</v>
      </c>
      <c r="AC9" s="223">
        <v>13.923561943084744</v>
      </c>
      <c r="AD9" s="223">
        <v>14.147599605999996</v>
      </c>
      <c r="AE9" s="223">
        <v>13.762365726600001</v>
      </c>
      <c r="AF9" s="221">
        <v>919.39471738058069</v>
      </c>
      <c r="AG9" s="221">
        <v>855</v>
      </c>
      <c r="AH9" s="221">
        <v>838.83722299434214</v>
      </c>
      <c r="AI9" s="221">
        <v>870.48268358721532</v>
      </c>
      <c r="AJ9" s="222">
        <v>1025.8343558262502</v>
      </c>
      <c r="AK9" s="222">
        <v>1104.5562340923068</v>
      </c>
      <c r="AL9" s="222">
        <v>1377.373450346417</v>
      </c>
      <c r="AM9" s="223">
        <v>1678.5902332493329</v>
      </c>
      <c r="AN9" s="223">
        <v>2084.5502201741042</v>
      </c>
      <c r="AO9" s="223">
        <v>2747.8746371973143</v>
      </c>
      <c r="AP9" s="221">
        <v>0.1683008</v>
      </c>
      <c r="AQ9" s="221">
        <v>0</v>
      </c>
      <c r="AR9" s="221">
        <v>0</v>
      </c>
      <c r="AS9" s="221">
        <v>7.5534599999999995E-4</v>
      </c>
      <c r="AT9" s="222">
        <v>2.4309192999999996E-2</v>
      </c>
      <c r="AU9" s="222">
        <v>1.18482E-2</v>
      </c>
      <c r="AV9" s="222">
        <v>0</v>
      </c>
      <c r="AW9" s="223">
        <v>0</v>
      </c>
      <c r="AX9" s="223">
        <v>0</v>
      </c>
      <c r="AY9" s="223">
        <v>0</v>
      </c>
      <c r="AZ9" s="221">
        <v>863.59234735799646</v>
      </c>
      <c r="BA9" s="221">
        <v>933</v>
      </c>
      <c r="BB9" s="221">
        <v>881.38001974168549</v>
      </c>
      <c r="BC9" s="221">
        <v>687.41041218952694</v>
      </c>
      <c r="BD9" s="222">
        <v>709.23704166981997</v>
      </c>
      <c r="BE9" s="222">
        <v>797.41394313659976</v>
      </c>
      <c r="BF9" s="222">
        <v>839.20127829999012</v>
      </c>
      <c r="BG9" s="223">
        <v>1110.16856317667</v>
      </c>
      <c r="BH9" s="223">
        <v>1342.0237516830098</v>
      </c>
      <c r="BI9" s="223">
        <v>1603.5055582635305</v>
      </c>
      <c r="BJ9" s="221">
        <v>7.5756999999999994E-3</v>
      </c>
      <c r="BK9" s="221">
        <v>0</v>
      </c>
      <c r="BL9" s="221">
        <v>0</v>
      </c>
      <c r="BM9" s="221">
        <v>1E-4</v>
      </c>
      <c r="BN9" s="222">
        <v>1E-4</v>
      </c>
      <c r="BO9" s="222">
        <v>0</v>
      </c>
      <c r="BP9" s="222">
        <v>0</v>
      </c>
      <c r="BQ9" s="223">
        <v>0</v>
      </c>
      <c r="BR9" s="223">
        <v>0</v>
      </c>
      <c r="BS9" s="223">
        <v>0.40710000000000002</v>
      </c>
      <c r="BT9" s="221">
        <v>1.0573144999999999</v>
      </c>
      <c r="BU9" s="221">
        <v>1</v>
      </c>
      <c r="BV9" s="221">
        <v>1.5746993999999999</v>
      </c>
      <c r="BW9" s="221">
        <v>39.708043317896887</v>
      </c>
      <c r="BX9" s="222">
        <v>72.222046272</v>
      </c>
      <c r="BY9" s="222">
        <v>75.353198570999893</v>
      </c>
      <c r="BZ9" s="222">
        <v>43.263122638000006</v>
      </c>
      <c r="CA9" s="223">
        <v>8.9846592640000011</v>
      </c>
      <c r="CB9" s="223">
        <v>3.8106507079999994</v>
      </c>
      <c r="CC9" s="223">
        <v>4.2662306724000008</v>
      </c>
      <c r="CD9" s="221">
        <v>2339.2757678219891</v>
      </c>
      <c r="CE9" s="221">
        <v>2372</v>
      </c>
      <c r="CF9" s="221">
        <v>2294.3745719841618</v>
      </c>
      <c r="CG9" s="221">
        <v>2233.6058687652512</v>
      </c>
      <c r="CH9" s="222">
        <v>2468.0687653251603</v>
      </c>
      <c r="CI9" s="222">
        <v>2628.7024155903164</v>
      </c>
      <c r="CJ9" s="222">
        <v>2969.6973469248069</v>
      </c>
      <c r="CK9" s="223">
        <v>3563.3071530986476</v>
      </c>
      <c r="CL9" s="455">
        <v>4285.4853719229677</v>
      </c>
      <c r="CM9" s="460">
        <v>5391.8680397950548</v>
      </c>
      <c r="CN9" s="457"/>
      <c r="CO9" s="457"/>
      <c r="CP9" s="457"/>
      <c r="CQ9" s="457"/>
      <c r="CR9" s="457"/>
      <c r="CS9" s="457"/>
    </row>
    <row r="10" spans="1:97" x14ac:dyDescent="0.25">
      <c r="A10" s="220" t="s">
        <v>326</v>
      </c>
      <c r="B10" s="221">
        <v>8357.4008908212327</v>
      </c>
      <c r="C10" s="221">
        <v>8533</v>
      </c>
      <c r="D10" s="221">
        <v>8113.2710418613906</v>
      </c>
      <c r="E10" s="221">
        <v>8678.2914332451965</v>
      </c>
      <c r="F10" s="222">
        <v>7853.7911529250605</v>
      </c>
      <c r="G10" s="222">
        <v>7353.9773832541432</v>
      </c>
      <c r="H10" s="222">
        <v>6896.6875520688136</v>
      </c>
      <c r="I10" s="223">
        <v>6423.8732163644418</v>
      </c>
      <c r="J10" s="223">
        <v>6893.8261291147801</v>
      </c>
      <c r="K10" s="223">
        <v>8200.6864586328047</v>
      </c>
      <c r="L10" s="221">
        <v>704.72391172585355</v>
      </c>
      <c r="M10" s="221">
        <v>695</v>
      </c>
      <c r="N10" s="221">
        <v>831.69715365963475</v>
      </c>
      <c r="O10" s="221">
        <v>856.64234637787854</v>
      </c>
      <c r="P10" s="222">
        <v>946.65799971464435</v>
      </c>
      <c r="Q10" s="222">
        <v>900.87053194209</v>
      </c>
      <c r="R10" s="222">
        <v>872.06266295868784</v>
      </c>
      <c r="S10" s="223">
        <v>812.8020137536223</v>
      </c>
      <c r="T10" s="223">
        <v>754.42835704879064</v>
      </c>
      <c r="U10" s="223">
        <v>812.91103715606664</v>
      </c>
      <c r="V10" s="221">
        <v>1242.9725542875026</v>
      </c>
      <c r="W10" s="221">
        <v>1478</v>
      </c>
      <c r="X10" s="221">
        <v>2662.6056887417494</v>
      </c>
      <c r="Y10" s="221">
        <v>2978.0558687313319</v>
      </c>
      <c r="Z10" s="222">
        <v>2084.1647073660033</v>
      </c>
      <c r="AA10" s="222">
        <v>1887.382047136449</v>
      </c>
      <c r="AB10" s="222">
        <v>1746.1625815906491</v>
      </c>
      <c r="AC10" s="223">
        <v>1616.765263066671</v>
      </c>
      <c r="AD10" s="223">
        <v>1718.8913577703506</v>
      </c>
      <c r="AE10" s="223">
        <v>2165.7189668520327</v>
      </c>
      <c r="AF10" s="221">
        <v>5451.1749021862306</v>
      </c>
      <c r="AG10" s="221">
        <v>6231</v>
      </c>
      <c r="AH10" s="221">
        <v>9031.2911228505873</v>
      </c>
      <c r="AI10" s="221">
        <v>9672.6835478906178</v>
      </c>
      <c r="AJ10" s="222">
        <v>11684.511513165922</v>
      </c>
      <c r="AK10" s="222">
        <v>11434.485249652142</v>
      </c>
      <c r="AL10" s="222">
        <v>12723.262978611639</v>
      </c>
      <c r="AM10" s="223">
        <v>15501.65828727476</v>
      </c>
      <c r="AN10" s="223">
        <v>17927.311546850218</v>
      </c>
      <c r="AO10" s="223">
        <v>21294.157818587766</v>
      </c>
      <c r="AP10" s="221">
        <v>1.3030060300000001</v>
      </c>
      <c r="AQ10" s="221">
        <v>0.02</v>
      </c>
      <c r="AR10" s="221">
        <v>0.11544779800000005</v>
      </c>
      <c r="AS10" s="221">
        <v>9.847623099999997E-2</v>
      </c>
      <c r="AT10" s="222">
        <v>0.68124855200000001</v>
      </c>
      <c r="AU10" s="222">
        <v>0.39633854000000002</v>
      </c>
      <c r="AV10" s="222">
        <v>0</v>
      </c>
      <c r="AW10" s="223">
        <v>0</v>
      </c>
      <c r="AX10" s="223">
        <v>0</v>
      </c>
      <c r="AY10" s="223">
        <v>0</v>
      </c>
      <c r="AZ10" s="221">
        <v>2185.7799332708778</v>
      </c>
      <c r="BA10" s="221">
        <v>4289</v>
      </c>
      <c r="BB10" s="221">
        <v>3025.9243252269639</v>
      </c>
      <c r="BC10" s="221">
        <v>2093.1491397199302</v>
      </c>
      <c r="BD10" s="222">
        <v>1382.9790775351682</v>
      </c>
      <c r="BE10" s="222">
        <v>1494.8087053239449</v>
      </c>
      <c r="BF10" s="222">
        <v>1169.2103708643961</v>
      </c>
      <c r="BG10" s="223">
        <v>1302.9323900181964</v>
      </c>
      <c r="BH10" s="223">
        <v>1397.215849149512</v>
      </c>
      <c r="BI10" s="223">
        <v>1235.2713449104456</v>
      </c>
      <c r="BJ10" s="221">
        <v>4.2358999999999999E-3</v>
      </c>
      <c r="BK10" s="221">
        <v>0</v>
      </c>
      <c r="BL10" s="221">
        <v>6.2384500000000002E-2</v>
      </c>
      <c r="BM10" s="221">
        <v>4.963144904303185E-2</v>
      </c>
      <c r="BN10" s="222">
        <v>2.4910700000000001E-2</v>
      </c>
      <c r="BO10" s="222">
        <v>7.4843000000000002E-3</v>
      </c>
      <c r="BP10" s="222">
        <v>4.2326000000000004E-3</v>
      </c>
      <c r="BQ10" s="223">
        <v>3.5475000000000003E-3</v>
      </c>
      <c r="BR10" s="223">
        <v>6.9E-6</v>
      </c>
      <c r="BS10" s="223">
        <v>0.94900609999999996</v>
      </c>
      <c r="BT10" s="221">
        <v>75.777799811993802</v>
      </c>
      <c r="BU10" s="221">
        <v>99</v>
      </c>
      <c r="BV10" s="221">
        <v>63.122790654000006</v>
      </c>
      <c r="BW10" s="221">
        <v>2048.3635485649825</v>
      </c>
      <c r="BX10" s="222">
        <v>2534.6926901943375</v>
      </c>
      <c r="BY10" s="222">
        <v>3452.018517497318</v>
      </c>
      <c r="BZ10" s="222">
        <v>2652.5935488253294</v>
      </c>
      <c r="CA10" s="223">
        <v>1514.6572868172923</v>
      </c>
      <c r="CB10" s="223">
        <v>3091.3281300352687</v>
      </c>
      <c r="CC10" s="223">
        <v>3615.1181283367982</v>
      </c>
      <c r="CD10" s="221">
        <v>18019.137234033689</v>
      </c>
      <c r="CE10" s="221">
        <v>21325</v>
      </c>
      <c r="CF10" s="221">
        <v>23728.089955292326</v>
      </c>
      <c r="CG10" s="221">
        <v>26327.33399220998</v>
      </c>
      <c r="CH10" s="222">
        <v>26487.503300153137</v>
      </c>
      <c r="CI10" s="222">
        <v>26523.946257646086</v>
      </c>
      <c r="CJ10" s="222">
        <v>26059.983927519519</v>
      </c>
      <c r="CK10" s="223">
        <v>27172.692004794982</v>
      </c>
      <c r="CL10" s="455">
        <v>31783.001376868924</v>
      </c>
      <c r="CM10" s="461">
        <v>37324.812760575922</v>
      </c>
      <c r="CN10" s="462">
        <f>+CM10+CM11</f>
        <v>91780.546476927324</v>
      </c>
      <c r="CO10" s="457"/>
      <c r="CP10" s="457"/>
      <c r="CQ10" s="457"/>
      <c r="CR10" s="457"/>
      <c r="CS10" s="457"/>
    </row>
    <row r="11" spans="1:97" x14ac:dyDescent="0.25">
      <c r="A11" s="220" t="s">
        <v>327</v>
      </c>
      <c r="B11" s="221">
        <v>9352.8641468049918</v>
      </c>
      <c r="C11" s="221">
        <v>12127</v>
      </c>
      <c r="D11" s="221">
        <v>14544.325057792903</v>
      </c>
      <c r="E11" s="221">
        <v>18463.907790840371</v>
      </c>
      <c r="F11" s="222">
        <v>19442.081324977018</v>
      </c>
      <c r="G11" s="222">
        <v>20433.639461854062</v>
      </c>
      <c r="H11" s="222">
        <v>19352.124752949407</v>
      </c>
      <c r="I11" s="223">
        <v>17997.648704030853</v>
      </c>
      <c r="J11" s="223">
        <v>18645.659717022438</v>
      </c>
      <c r="K11" s="223">
        <v>19940.268123271155</v>
      </c>
      <c r="L11" s="221">
        <v>681.99261702539195</v>
      </c>
      <c r="M11" s="221">
        <v>722</v>
      </c>
      <c r="N11" s="221">
        <v>985.53935942235</v>
      </c>
      <c r="O11" s="221">
        <v>1084.741455070556</v>
      </c>
      <c r="P11" s="222">
        <v>1456.2273774000009</v>
      </c>
      <c r="Q11" s="222">
        <v>1473.6537280268487</v>
      </c>
      <c r="R11" s="222">
        <v>1258.2419910067449</v>
      </c>
      <c r="S11" s="223">
        <v>1063.0654959209826</v>
      </c>
      <c r="T11" s="223">
        <v>1015.9388883314689</v>
      </c>
      <c r="U11" s="223">
        <v>927.14017257789124</v>
      </c>
      <c r="V11" s="221">
        <v>1168.0206990109648</v>
      </c>
      <c r="W11" s="221">
        <v>1688</v>
      </c>
      <c r="X11" s="221">
        <v>2666.9621691598268</v>
      </c>
      <c r="Y11" s="221">
        <v>3580.3299221860129</v>
      </c>
      <c r="Z11" s="222">
        <v>3464.7065371430867</v>
      </c>
      <c r="AA11" s="222">
        <v>3247.3572656486426</v>
      </c>
      <c r="AB11" s="222">
        <v>3019.1666963226321</v>
      </c>
      <c r="AC11" s="223">
        <v>2454.0713739084463</v>
      </c>
      <c r="AD11" s="223">
        <v>2687.9469269424199</v>
      </c>
      <c r="AE11" s="223">
        <v>3159.6797994207759</v>
      </c>
      <c r="AF11" s="221">
        <v>3052.7711225345934</v>
      </c>
      <c r="AG11" s="221">
        <v>3945</v>
      </c>
      <c r="AH11" s="221">
        <v>4632.3740175043677</v>
      </c>
      <c r="AI11" s="221">
        <v>5713.1845068760313</v>
      </c>
      <c r="AJ11" s="222">
        <v>8393.3946063396652</v>
      </c>
      <c r="AK11" s="222">
        <v>10231.287045354307</v>
      </c>
      <c r="AL11" s="222">
        <v>11271.317426041605</v>
      </c>
      <c r="AM11" s="223">
        <v>15481.913003321655</v>
      </c>
      <c r="AN11" s="223">
        <v>18964.000849801694</v>
      </c>
      <c r="AO11" s="223">
        <v>21811.171957174371</v>
      </c>
      <c r="AP11" s="221">
        <v>1.6542900220000001</v>
      </c>
      <c r="AQ11" s="221">
        <v>0.01</v>
      </c>
      <c r="AR11" s="221">
        <v>0.12454161999999983</v>
      </c>
      <c r="AS11" s="221">
        <v>3.9711887639999999</v>
      </c>
      <c r="AT11" s="222">
        <v>3.0991446480000002</v>
      </c>
      <c r="AU11" s="222">
        <v>2.9462529599999998</v>
      </c>
      <c r="AV11" s="222">
        <v>0</v>
      </c>
      <c r="AW11" s="223">
        <v>0</v>
      </c>
      <c r="AX11" s="223">
        <v>0</v>
      </c>
      <c r="AY11" s="223">
        <v>0</v>
      </c>
      <c r="AZ11" s="221">
        <v>5248.2148131176573</v>
      </c>
      <c r="BA11" s="221">
        <v>2441</v>
      </c>
      <c r="BB11" s="221">
        <v>3593.700813839399</v>
      </c>
      <c r="BC11" s="221">
        <v>2594.5510048893179</v>
      </c>
      <c r="BD11" s="222">
        <v>2276.0173104344699</v>
      </c>
      <c r="BE11" s="222">
        <v>3082.9894770307801</v>
      </c>
      <c r="BF11" s="222">
        <v>2642.0738132280599</v>
      </c>
      <c r="BG11" s="223">
        <v>2771.1762954976675</v>
      </c>
      <c r="BH11" s="223">
        <v>2799.528102730791</v>
      </c>
      <c r="BI11" s="223">
        <v>2302.8895705463569</v>
      </c>
      <c r="BJ11" s="221">
        <v>8.6578000000000002E-3</v>
      </c>
      <c r="BK11" s="221">
        <v>0</v>
      </c>
      <c r="BL11" s="221">
        <v>5.3314300000000002E-2</v>
      </c>
      <c r="BM11" s="221">
        <v>0.16903351312316695</v>
      </c>
      <c r="BN11" s="222">
        <v>7.0064700000000008E-2</v>
      </c>
      <c r="BO11" s="222">
        <v>5.1675999999999996E-3</v>
      </c>
      <c r="BP11" s="222">
        <v>3.3779999999999999E-3</v>
      </c>
      <c r="BQ11" s="223">
        <v>2.1759000000000001E-3</v>
      </c>
      <c r="BR11" s="223">
        <v>7.8399999999999995E-5</v>
      </c>
      <c r="BS11" s="223">
        <v>1.8795784</v>
      </c>
      <c r="BT11" s="221">
        <v>41.688350592324902</v>
      </c>
      <c r="BU11" s="221">
        <v>66</v>
      </c>
      <c r="BV11" s="221">
        <v>99.440372412999992</v>
      </c>
      <c r="BW11" s="221">
        <v>1477.9019483471538</v>
      </c>
      <c r="BX11" s="222">
        <v>2999.220804336006</v>
      </c>
      <c r="BY11" s="222">
        <v>3955.2501874161653</v>
      </c>
      <c r="BZ11" s="222">
        <v>4189.2646745375932</v>
      </c>
      <c r="CA11" s="223">
        <v>3492.8860356366986</v>
      </c>
      <c r="CB11" s="223">
        <v>5383.9617323626035</v>
      </c>
      <c r="CC11" s="223">
        <v>6312.7045149608375</v>
      </c>
      <c r="CD11" s="221">
        <v>19547.214696907926</v>
      </c>
      <c r="CE11" s="221">
        <v>20989</v>
      </c>
      <c r="CF11" s="221">
        <v>26522.519646051849</v>
      </c>
      <c r="CG11" s="221">
        <v>32918.756850486563</v>
      </c>
      <c r="CH11" s="222">
        <v>38034.817169978247</v>
      </c>
      <c r="CI11" s="222">
        <v>42427.128585890809</v>
      </c>
      <c r="CJ11" s="222">
        <v>41732.192732086049</v>
      </c>
      <c r="CK11" s="223">
        <v>43260.763084216305</v>
      </c>
      <c r="CL11" s="455">
        <v>49497.036295591417</v>
      </c>
      <c r="CM11" s="461">
        <v>54455.733716351395</v>
      </c>
      <c r="CN11" s="457"/>
      <c r="CO11" s="457"/>
      <c r="CP11" s="457"/>
      <c r="CQ11" s="457"/>
      <c r="CR11" s="457"/>
      <c r="CS11" s="457"/>
    </row>
    <row r="12" spans="1:97" x14ac:dyDescent="0.25">
      <c r="A12" s="220" t="s">
        <v>328</v>
      </c>
      <c r="B12" s="221">
        <v>353.16910713728169</v>
      </c>
      <c r="C12" s="221">
        <v>447</v>
      </c>
      <c r="D12" s="221">
        <v>550.19275945096672</v>
      </c>
      <c r="E12" s="221">
        <v>549.95818118202465</v>
      </c>
      <c r="F12" s="222">
        <v>608.82768530131989</v>
      </c>
      <c r="G12" s="222">
        <v>570.56261691229975</v>
      </c>
      <c r="H12" s="222">
        <v>595.18759893274228</v>
      </c>
      <c r="I12" s="223">
        <v>653.48446697442023</v>
      </c>
      <c r="J12" s="223">
        <v>716.66531932554005</v>
      </c>
      <c r="K12" s="223">
        <v>803.33862054160124</v>
      </c>
      <c r="L12" s="221">
        <v>18.735159144108287</v>
      </c>
      <c r="M12" s="221">
        <v>28</v>
      </c>
      <c r="N12" s="221">
        <v>10.11220566506122</v>
      </c>
      <c r="O12" s="221">
        <v>12.642603413928658</v>
      </c>
      <c r="P12" s="222">
        <v>14.193589698004256</v>
      </c>
      <c r="Q12" s="222">
        <v>13.383477182000002</v>
      </c>
      <c r="R12" s="222">
        <v>18.446094018641869</v>
      </c>
      <c r="S12" s="223">
        <v>17.995998820000004</v>
      </c>
      <c r="T12" s="223">
        <v>19.323908781200011</v>
      </c>
      <c r="U12" s="223">
        <v>22.836325428200002</v>
      </c>
      <c r="V12" s="221">
        <v>6.7365719849725068</v>
      </c>
      <c r="W12" s="221">
        <v>6</v>
      </c>
      <c r="X12" s="221">
        <v>5.4417036171214344</v>
      </c>
      <c r="Y12" s="221">
        <v>6.9468220037372994</v>
      </c>
      <c r="Z12" s="222">
        <v>8.3425331719999978</v>
      </c>
      <c r="AA12" s="222">
        <v>8.0100575129999996</v>
      </c>
      <c r="AB12" s="222">
        <v>11.891789314833789</v>
      </c>
      <c r="AC12" s="223">
        <v>20.628539744999998</v>
      </c>
      <c r="AD12" s="223">
        <v>30.624874093300004</v>
      </c>
      <c r="AE12" s="223">
        <v>28.495710729099994</v>
      </c>
      <c r="AF12" s="221">
        <v>673.24560414034067</v>
      </c>
      <c r="AG12" s="221">
        <v>776</v>
      </c>
      <c r="AH12" s="221">
        <v>945.33325020680752</v>
      </c>
      <c r="AI12" s="221">
        <v>985.55297298162486</v>
      </c>
      <c r="AJ12" s="222">
        <v>1232.9795790901098</v>
      </c>
      <c r="AK12" s="222">
        <v>1370.3262958888799</v>
      </c>
      <c r="AL12" s="222">
        <v>1791.660406254525</v>
      </c>
      <c r="AM12" s="223">
        <v>2616.7833150852057</v>
      </c>
      <c r="AN12" s="223">
        <v>3097.8134758620495</v>
      </c>
      <c r="AO12" s="223">
        <v>2912.8114951249586</v>
      </c>
      <c r="AP12" s="221">
        <v>1.95E-4</v>
      </c>
      <c r="AQ12" s="221">
        <v>0</v>
      </c>
      <c r="AR12" s="221">
        <v>0</v>
      </c>
      <c r="AS12" s="221">
        <v>0</v>
      </c>
      <c r="AT12" s="222">
        <v>7.6644999999999994E-3</v>
      </c>
      <c r="AU12" s="222">
        <v>0</v>
      </c>
      <c r="AV12" s="222">
        <v>0</v>
      </c>
      <c r="AW12" s="223">
        <v>0</v>
      </c>
      <c r="AX12" s="223">
        <v>0</v>
      </c>
      <c r="AY12" s="223">
        <v>0</v>
      </c>
      <c r="AZ12" s="221">
        <v>300.04534748267702</v>
      </c>
      <c r="BA12" s="221">
        <v>303</v>
      </c>
      <c r="BB12" s="221">
        <v>379.40489925187188</v>
      </c>
      <c r="BC12" s="221">
        <v>415.95081077616885</v>
      </c>
      <c r="BD12" s="222">
        <v>509.40626007089872</v>
      </c>
      <c r="BE12" s="222">
        <v>614.26170904980017</v>
      </c>
      <c r="BF12" s="222">
        <v>603.14677015254131</v>
      </c>
      <c r="BG12" s="223">
        <v>736.61695402544547</v>
      </c>
      <c r="BH12" s="223">
        <v>882.39601493562009</v>
      </c>
      <c r="BI12" s="223">
        <v>925.73402571361919</v>
      </c>
      <c r="BJ12" s="221">
        <v>6.0775000000000004E-3</v>
      </c>
      <c r="BK12" s="221">
        <v>0</v>
      </c>
      <c r="BL12" s="221">
        <v>0</v>
      </c>
      <c r="BM12" s="221">
        <v>0</v>
      </c>
      <c r="BN12" s="222">
        <v>1.805E-4</v>
      </c>
      <c r="BO12" s="222">
        <v>0</v>
      </c>
      <c r="BP12" s="222">
        <v>0</v>
      </c>
      <c r="BQ12" s="223">
        <v>0</v>
      </c>
      <c r="BR12" s="223">
        <v>0</v>
      </c>
      <c r="BS12" s="223">
        <v>0.94730000000000003</v>
      </c>
      <c r="BT12" s="221">
        <v>1.7802266</v>
      </c>
      <c r="BU12" s="221">
        <v>2</v>
      </c>
      <c r="BV12" s="221">
        <v>2.1269287069999998</v>
      </c>
      <c r="BW12" s="221">
        <v>1.2842201216152374</v>
      </c>
      <c r="BX12" s="222">
        <v>8.4651677299999992</v>
      </c>
      <c r="BY12" s="222">
        <v>7.6786218939999999</v>
      </c>
      <c r="BZ12" s="222">
        <v>9.6697053670000006</v>
      </c>
      <c r="CA12" s="223">
        <v>4.6678186960000003</v>
      </c>
      <c r="CB12" s="223">
        <v>3.4162856040000009</v>
      </c>
      <c r="CC12" s="223">
        <v>4.4762638648000008</v>
      </c>
      <c r="CD12" s="221">
        <v>1353.71828898938</v>
      </c>
      <c r="CE12" s="221">
        <v>1562</v>
      </c>
      <c r="CF12" s="221">
        <v>1892.6117468988291</v>
      </c>
      <c r="CG12" s="221">
        <v>1972.3356104790996</v>
      </c>
      <c r="CH12" s="222">
        <v>2382.2226600623326</v>
      </c>
      <c r="CI12" s="222">
        <v>2584.2227784399797</v>
      </c>
      <c r="CJ12" s="222">
        <v>3030.0023640402842</v>
      </c>
      <c r="CK12" s="223">
        <v>4050.1770933460712</v>
      </c>
      <c r="CL12" s="455">
        <v>4750.2398786017102</v>
      </c>
      <c r="CM12" s="460">
        <v>4698.6397414022786</v>
      </c>
      <c r="CN12" s="457">
        <f>+CM12+CM13+CM14+CM15+CM8+CM9</f>
        <v>50450.947176094363</v>
      </c>
      <c r="CO12" s="457"/>
      <c r="CP12" s="457"/>
      <c r="CQ12" s="457"/>
      <c r="CR12" s="457"/>
      <c r="CS12" s="457"/>
    </row>
    <row r="13" spans="1:97" x14ac:dyDescent="0.25">
      <c r="A13" s="220" t="s">
        <v>329</v>
      </c>
      <c r="B13" s="221">
        <v>1818.0808875999999</v>
      </c>
      <c r="C13" s="221">
        <v>62</v>
      </c>
      <c r="D13" s="221">
        <v>315.36279769999999</v>
      </c>
      <c r="E13" s="221">
        <v>1.493291298290373E-2</v>
      </c>
      <c r="F13" s="222">
        <v>19.453099999999999</v>
      </c>
      <c r="G13" s="222">
        <v>4.3316600000000004E-2</v>
      </c>
      <c r="H13" s="222">
        <v>2.2204500000000002E-2</v>
      </c>
      <c r="I13" s="223">
        <v>2.7458000000000001E-3</v>
      </c>
      <c r="J13" s="223">
        <v>2.8839999999999998E-2</v>
      </c>
      <c r="K13" s="223">
        <v>1E-4</v>
      </c>
      <c r="L13" s="221">
        <v>11.462036061089998</v>
      </c>
      <c r="M13" s="221">
        <v>10</v>
      </c>
      <c r="N13" s="221">
        <v>31.087502110999999</v>
      </c>
      <c r="O13" s="221">
        <v>26.867847958961679</v>
      </c>
      <c r="P13" s="222">
        <v>77.391499098378119</v>
      </c>
      <c r="Q13" s="222">
        <v>-1.4865769480000004</v>
      </c>
      <c r="R13" s="222">
        <v>3.4770936000000051E-2</v>
      </c>
      <c r="S13" s="223">
        <v>0.149787328</v>
      </c>
      <c r="T13" s="223">
        <v>5.2628943999999969</v>
      </c>
      <c r="U13" s="223">
        <v>527.38491977569993</v>
      </c>
      <c r="V13" s="221">
        <v>0.35414389999999996</v>
      </c>
      <c r="W13" s="221">
        <v>0</v>
      </c>
      <c r="X13" s="221">
        <v>0.20496320000000001</v>
      </c>
      <c r="Y13" s="221">
        <v>1.6060716609604253</v>
      </c>
      <c r="Z13" s="222">
        <v>2.0537276000000002</v>
      </c>
      <c r="AA13" s="222">
        <v>68.433100800000005</v>
      </c>
      <c r="AB13" s="222">
        <v>1.2680182</v>
      </c>
      <c r="AC13" s="223">
        <v>8.0310000000000006E-4</v>
      </c>
      <c r="AD13" s="223">
        <v>1.1105391269999998</v>
      </c>
      <c r="AE13" s="223">
        <v>162.7596450934</v>
      </c>
      <c r="AF13" s="221">
        <v>201.3489181460001</v>
      </c>
      <c r="AG13" s="221">
        <v>59</v>
      </c>
      <c r="AH13" s="221">
        <v>319.5810070619234</v>
      </c>
      <c r="AI13" s="221">
        <v>264.38326934466926</v>
      </c>
      <c r="AJ13" s="222">
        <v>613.57439480057621</v>
      </c>
      <c r="AK13" s="222">
        <v>1206.3711373193701</v>
      </c>
      <c r="AL13" s="222">
        <v>2769.6273214461849</v>
      </c>
      <c r="AM13" s="223">
        <v>2349.4062037045096</v>
      </c>
      <c r="AN13" s="223">
        <v>3101.334457054053</v>
      </c>
      <c r="AO13" s="223">
        <v>1193.0882638388516</v>
      </c>
      <c r="AP13" s="221">
        <v>0</v>
      </c>
      <c r="AQ13" s="221">
        <v>0</v>
      </c>
      <c r="AR13" s="221">
        <v>0</v>
      </c>
      <c r="AS13" s="221">
        <v>0</v>
      </c>
      <c r="AT13" s="222">
        <v>3.8146903000000003E-2</v>
      </c>
      <c r="AU13" s="222">
        <v>0</v>
      </c>
      <c r="AV13" s="222">
        <v>0</v>
      </c>
      <c r="AW13" s="223">
        <v>0</v>
      </c>
      <c r="AX13" s="223">
        <v>0</v>
      </c>
      <c r="AY13" s="223">
        <v>0</v>
      </c>
      <c r="AZ13" s="221">
        <v>1597.6420145262141</v>
      </c>
      <c r="BA13" s="221">
        <v>1928</v>
      </c>
      <c r="BB13" s="221">
        <v>13902.929482869069</v>
      </c>
      <c r="BC13" s="221">
        <v>17437.196100352437</v>
      </c>
      <c r="BD13" s="222">
        <v>19410.741033513139</v>
      </c>
      <c r="BE13" s="222">
        <v>20456.21385451555</v>
      </c>
      <c r="BF13" s="222">
        <v>18002.965732355031</v>
      </c>
      <c r="BG13" s="223">
        <v>14588.2406663291</v>
      </c>
      <c r="BH13" s="223">
        <v>15870.158929108942</v>
      </c>
      <c r="BI13" s="223">
        <v>19135.075519302958</v>
      </c>
      <c r="BJ13" s="221">
        <v>3.0031472000000003</v>
      </c>
      <c r="BK13" s="221">
        <v>3</v>
      </c>
      <c r="BL13" s="221">
        <v>36.756313268</v>
      </c>
      <c r="BM13" s="221">
        <v>49.982311834997581</v>
      </c>
      <c r="BN13" s="222">
        <v>4.2887068089999998</v>
      </c>
      <c r="BO13" s="222">
        <v>96.756318415001147</v>
      </c>
      <c r="BP13" s="222">
        <v>14.070976552039987</v>
      </c>
      <c r="BQ13" s="223">
        <v>20.043586726999997</v>
      </c>
      <c r="BR13" s="223">
        <v>15.452645251000002</v>
      </c>
      <c r="BS13" s="223">
        <v>11.865702788000005</v>
      </c>
      <c r="BT13" s="221">
        <v>2615.8519590759997</v>
      </c>
      <c r="BU13" s="221">
        <v>3489</v>
      </c>
      <c r="BV13" s="221">
        <v>5491.3640057860393</v>
      </c>
      <c r="BW13" s="221">
        <v>7542.3607072276882</v>
      </c>
      <c r="BX13" s="222">
        <v>7486.3906423785293</v>
      </c>
      <c r="BY13" s="222">
        <v>10446.319075769989</v>
      </c>
      <c r="BZ13" s="222">
        <v>10331.872567763205</v>
      </c>
      <c r="CA13" s="223">
        <v>12507.444912580755</v>
      </c>
      <c r="CB13" s="223">
        <v>13021.402975557428</v>
      </c>
      <c r="CC13" s="223">
        <v>9697.9172056431489</v>
      </c>
      <c r="CD13" s="221">
        <v>6247.7431065093042</v>
      </c>
      <c r="CE13" s="221">
        <v>5551</v>
      </c>
      <c r="CF13" s="221">
        <v>20097.286071996034</v>
      </c>
      <c r="CG13" s="221">
        <v>25322.411241292702</v>
      </c>
      <c r="CH13" s="222">
        <v>27613.931251102622</v>
      </c>
      <c r="CI13" s="222">
        <v>32272.650226471909</v>
      </c>
      <c r="CJ13" s="222">
        <v>31119.861591752462</v>
      </c>
      <c r="CK13" s="223">
        <v>29465.288705569365</v>
      </c>
      <c r="CL13" s="455">
        <v>32014.751280498425</v>
      </c>
      <c r="CM13" s="460">
        <v>30728.091356442059</v>
      </c>
      <c r="CN13" s="457"/>
      <c r="CO13" s="457"/>
      <c r="CP13" s="457"/>
      <c r="CQ13" s="457"/>
      <c r="CR13" s="457"/>
      <c r="CS13" s="457"/>
    </row>
    <row r="14" spans="1:97" x14ac:dyDescent="0.25">
      <c r="A14" s="220" t="s">
        <v>330</v>
      </c>
      <c r="B14" s="221">
        <v>-25.08627030000001</v>
      </c>
      <c r="C14" s="221">
        <v>3</v>
      </c>
      <c r="D14" s="221">
        <v>5.3276034999999986</v>
      </c>
      <c r="E14" s="221">
        <v>8.9160982000000004</v>
      </c>
      <c r="F14" s="222">
        <v>10.582972631000001</v>
      </c>
      <c r="G14" s="222">
        <v>10.709817096000002</v>
      </c>
      <c r="H14" s="222">
        <v>8.6638819619999996</v>
      </c>
      <c r="I14" s="223">
        <v>9.1149384000000016</v>
      </c>
      <c r="J14" s="223">
        <v>9.1816947000000013</v>
      </c>
      <c r="K14" s="223">
        <v>20.836123489999999</v>
      </c>
      <c r="L14" s="221">
        <v>3.0516750000000004</v>
      </c>
      <c r="M14" s="221">
        <v>5</v>
      </c>
      <c r="N14" s="221">
        <v>5.1201045999999995</v>
      </c>
      <c r="O14" s="221">
        <v>0.95675583399999997</v>
      </c>
      <c r="P14" s="222">
        <v>0.9597</v>
      </c>
      <c r="Q14" s="222">
        <v>0.43268799999999996</v>
      </c>
      <c r="R14" s="222">
        <v>0.70040000000000002</v>
      </c>
      <c r="S14" s="223">
        <v>0</v>
      </c>
      <c r="T14" s="223">
        <v>0.21</v>
      </c>
      <c r="U14" s="223">
        <v>0.20993049999999999</v>
      </c>
      <c r="V14" s="221">
        <v>0.10199999999999999</v>
      </c>
      <c r="W14" s="221">
        <v>0</v>
      </c>
      <c r="X14" s="221">
        <v>0.10559499999999999</v>
      </c>
      <c r="Y14" s="221">
        <v>0.32690290000000005</v>
      </c>
      <c r="Z14" s="222">
        <v>0.3824709</v>
      </c>
      <c r="AA14" s="222">
        <v>0</v>
      </c>
      <c r="AB14" s="222">
        <v>0.1286765</v>
      </c>
      <c r="AC14" s="223">
        <v>-0.1044964</v>
      </c>
      <c r="AD14" s="223">
        <v>0</v>
      </c>
      <c r="AE14" s="223">
        <v>0</v>
      </c>
      <c r="AF14" s="221">
        <v>116.11381672099998</v>
      </c>
      <c r="AG14" s="221">
        <v>148</v>
      </c>
      <c r="AH14" s="221">
        <v>142.20911925301249</v>
      </c>
      <c r="AI14" s="221">
        <v>195.63059469999999</v>
      </c>
      <c r="AJ14" s="222">
        <v>251.06896892000003</v>
      </c>
      <c r="AK14" s="222">
        <v>194.14340423100003</v>
      </c>
      <c r="AL14" s="222">
        <v>356.69570336800001</v>
      </c>
      <c r="AM14" s="223">
        <v>441.62490331799995</v>
      </c>
      <c r="AN14" s="223">
        <v>574.65792132299987</v>
      </c>
      <c r="AO14" s="223">
        <v>641.87015122299988</v>
      </c>
      <c r="AP14" s="221">
        <v>0</v>
      </c>
      <c r="AQ14" s="221">
        <v>0</v>
      </c>
      <c r="AR14" s="221">
        <v>0</v>
      </c>
      <c r="AS14" s="221">
        <v>0</v>
      </c>
      <c r="AT14" s="222">
        <v>0</v>
      </c>
      <c r="AU14" s="222">
        <v>0</v>
      </c>
      <c r="AV14" s="222">
        <v>0</v>
      </c>
      <c r="AW14" s="223">
        <v>0</v>
      </c>
      <c r="AX14" s="223">
        <v>0</v>
      </c>
      <c r="AY14" s="223">
        <v>0</v>
      </c>
      <c r="AZ14" s="221">
        <v>1399.9123000000002</v>
      </c>
      <c r="BA14" s="221">
        <v>1356</v>
      </c>
      <c r="BB14" s="221">
        <v>1289.9733732</v>
      </c>
      <c r="BC14" s="221">
        <v>1271.1567465000001</v>
      </c>
      <c r="BD14" s="222">
        <v>1262.2150681620001</v>
      </c>
      <c r="BE14" s="222">
        <v>107.02897071400001</v>
      </c>
      <c r="BF14" s="222">
        <v>1029.0763331210001</v>
      </c>
      <c r="BG14" s="223">
        <v>1041.6783902249999</v>
      </c>
      <c r="BH14" s="223">
        <v>1103.3695025049999</v>
      </c>
      <c r="BI14" s="223">
        <v>1132.6083619179999</v>
      </c>
      <c r="BJ14" s="221">
        <v>0</v>
      </c>
      <c r="BK14" s="221">
        <v>0</v>
      </c>
      <c r="BL14" s="221">
        <v>0</v>
      </c>
      <c r="BM14" s="221">
        <v>0</v>
      </c>
      <c r="BN14" s="222">
        <v>0</v>
      </c>
      <c r="BO14" s="222">
        <v>0</v>
      </c>
      <c r="BP14" s="222">
        <v>0</v>
      </c>
      <c r="BQ14" s="223">
        <v>0</v>
      </c>
      <c r="BR14" s="223">
        <v>0</v>
      </c>
      <c r="BS14" s="223">
        <v>0</v>
      </c>
      <c r="BT14" s="221">
        <v>0</v>
      </c>
      <c r="BU14" s="221">
        <v>0</v>
      </c>
      <c r="BV14" s="221">
        <v>0</v>
      </c>
      <c r="BW14" s="221">
        <v>0</v>
      </c>
      <c r="BX14" s="222">
        <v>0</v>
      </c>
      <c r="BY14" s="222">
        <v>0</v>
      </c>
      <c r="BZ14" s="222">
        <v>0</v>
      </c>
      <c r="CA14" s="223">
        <v>0</v>
      </c>
      <c r="CB14" s="223">
        <v>0</v>
      </c>
      <c r="CC14" s="223">
        <v>0</v>
      </c>
      <c r="CD14" s="221">
        <v>1494.0935214210001</v>
      </c>
      <c r="CE14" s="221">
        <v>1512</v>
      </c>
      <c r="CF14" s="221">
        <v>1442.7357955530124</v>
      </c>
      <c r="CG14" s="221">
        <v>1476.9870981340002</v>
      </c>
      <c r="CH14" s="222">
        <v>1525.2091806130002</v>
      </c>
      <c r="CI14" s="222">
        <v>312.31488004100004</v>
      </c>
      <c r="CJ14" s="222">
        <v>1395.2649949510001</v>
      </c>
      <c r="CK14" s="223">
        <v>1492.3137355429999</v>
      </c>
      <c r="CL14" s="455">
        <v>1687.4191185279997</v>
      </c>
      <c r="CM14" s="460">
        <v>1795.5245671309999</v>
      </c>
      <c r="CN14" s="457"/>
      <c r="CO14" s="457"/>
      <c r="CP14" s="457"/>
      <c r="CQ14" s="457"/>
      <c r="CR14" s="457"/>
      <c r="CS14" s="457"/>
    </row>
    <row r="15" spans="1:97" x14ac:dyDescent="0.25">
      <c r="A15" s="220" t="s">
        <v>331</v>
      </c>
      <c r="B15" s="221">
        <v>1287.2462235122005</v>
      </c>
      <c r="C15" s="221">
        <v>1170</v>
      </c>
      <c r="D15" s="221">
        <v>727.0310238620774</v>
      </c>
      <c r="E15" s="221">
        <v>1003.0285685814711</v>
      </c>
      <c r="F15" s="222">
        <v>1125.3904368268818</v>
      </c>
      <c r="G15" s="222">
        <v>1181.0292519015036</v>
      </c>
      <c r="H15" s="222">
        <v>1167.8833197101703</v>
      </c>
      <c r="I15" s="223">
        <v>1304.2059300918197</v>
      </c>
      <c r="J15" s="223">
        <v>1342.3055066488835</v>
      </c>
      <c r="K15" s="223">
        <v>1547.5657282799389</v>
      </c>
      <c r="L15" s="221">
        <v>562.46782503259669</v>
      </c>
      <c r="M15" s="221">
        <v>625</v>
      </c>
      <c r="N15" s="221">
        <v>601.92560647937387</v>
      </c>
      <c r="O15" s="221">
        <v>738.73538954498053</v>
      </c>
      <c r="P15" s="222">
        <v>851.1271382880193</v>
      </c>
      <c r="Q15" s="222">
        <v>883.16490503807961</v>
      </c>
      <c r="R15" s="222">
        <v>690.14526432898356</v>
      </c>
      <c r="S15" s="223">
        <v>668.22155357657834</v>
      </c>
      <c r="T15" s="223">
        <v>783.73864814938827</v>
      </c>
      <c r="U15" s="223">
        <v>1351.5342690802831</v>
      </c>
      <c r="V15" s="221">
        <v>122.63787079959576</v>
      </c>
      <c r="W15" s="221">
        <v>200</v>
      </c>
      <c r="X15" s="221">
        <v>291.39231157004048</v>
      </c>
      <c r="Y15" s="221">
        <v>247.10143896041947</v>
      </c>
      <c r="Z15" s="222">
        <v>103.369741961</v>
      </c>
      <c r="AA15" s="222">
        <v>95.420818956370056</v>
      </c>
      <c r="AB15" s="222">
        <v>116.410969840251</v>
      </c>
      <c r="AC15" s="223">
        <v>158.75192483973998</v>
      </c>
      <c r="AD15" s="223">
        <v>265.14974662440005</v>
      </c>
      <c r="AE15" s="223">
        <v>380.07432683800027</v>
      </c>
      <c r="AF15" s="221">
        <v>608.41986131456997</v>
      </c>
      <c r="AG15" s="221">
        <v>720</v>
      </c>
      <c r="AH15" s="221">
        <v>1220.9601972992914</v>
      </c>
      <c r="AI15" s="221">
        <v>1006.2920551844938</v>
      </c>
      <c r="AJ15" s="222">
        <v>1451.3849608041012</v>
      </c>
      <c r="AK15" s="222">
        <v>1271.9376432301863</v>
      </c>
      <c r="AL15" s="222">
        <v>1536.3351906438527</v>
      </c>
      <c r="AM15" s="223">
        <v>1642.9673418188772</v>
      </c>
      <c r="AN15" s="223">
        <v>1983.6984605231521</v>
      </c>
      <c r="AO15" s="223">
        <v>2265.9634485736269</v>
      </c>
      <c r="AP15" s="221">
        <v>5.0906742369999991</v>
      </c>
      <c r="AQ15" s="221">
        <v>0.2</v>
      </c>
      <c r="AR15" s="221">
        <v>0.46887747200000041</v>
      </c>
      <c r="AS15" s="221">
        <v>0.79772662199999966</v>
      </c>
      <c r="AT15" s="222">
        <v>4.823777387999999</v>
      </c>
      <c r="AU15" s="222">
        <v>3.8248282999999996</v>
      </c>
      <c r="AV15" s="222">
        <v>1.5650000000000001E-4</v>
      </c>
      <c r="AW15" s="223">
        <v>-1.6455999999999999E-3</v>
      </c>
      <c r="AX15" s="223">
        <v>-2.3893E-3</v>
      </c>
      <c r="AY15" s="223">
        <v>0</v>
      </c>
      <c r="AZ15" s="221">
        <v>-854.23946603295769</v>
      </c>
      <c r="BA15" s="221">
        <v>692</v>
      </c>
      <c r="BB15" s="221">
        <v>1839.1127921685888</v>
      </c>
      <c r="BC15" s="221">
        <v>1165.3121803692288</v>
      </c>
      <c r="BD15" s="222">
        <v>946.63412855573267</v>
      </c>
      <c r="BE15" s="222">
        <v>1890.7751517461593</v>
      </c>
      <c r="BF15" s="222">
        <v>770.280038401929</v>
      </c>
      <c r="BG15" s="223">
        <v>835.49120256210188</v>
      </c>
      <c r="BH15" s="223">
        <v>922.44554269735772</v>
      </c>
      <c r="BI15" s="223">
        <v>1220.246615984441</v>
      </c>
      <c r="BJ15" s="221">
        <v>0.89065578521226196</v>
      </c>
      <c r="BK15" s="221">
        <v>2</v>
      </c>
      <c r="BL15" s="221">
        <v>1.0945453499999998</v>
      </c>
      <c r="BM15" s="221">
        <v>1.228113754</v>
      </c>
      <c r="BN15" s="222">
        <v>8.5030292999999993E-2</v>
      </c>
      <c r="BO15" s="222">
        <v>0.19508009999999998</v>
      </c>
      <c r="BP15" s="222">
        <v>1.1719899999999998E-2</v>
      </c>
      <c r="BQ15" s="223">
        <v>3.3720715999999998E-2</v>
      </c>
      <c r="BR15" s="223">
        <v>5.8658871999999994E-2</v>
      </c>
      <c r="BS15" s="223">
        <v>0.319509616</v>
      </c>
      <c r="BT15" s="221">
        <v>4.4076229949999997</v>
      </c>
      <c r="BU15" s="221">
        <v>5</v>
      </c>
      <c r="BV15" s="221">
        <v>23.010125594850003</v>
      </c>
      <c r="BW15" s="221">
        <v>97.656109699222213</v>
      </c>
      <c r="BX15" s="222">
        <v>65.502666198145505</v>
      </c>
      <c r="BY15" s="222">
        <v>22.22203999339925</v>
      </c>
      <c r="BZ15" s="222">
        <v>19.619404700699999</v>
      </c>
      <c r="CA15" s="223">
        <v>15.993453125</v>
      </c>
      <c r="CB15" s="223">
        <v>10.314626639999998</v>
      </c>
      <c r="CC15" s="223">
        <v>15.024353397900018</v>
      </c>
      <c r="CD15" s="221">
        <v>1736.9212676432176</v>
      </c>
      <c r="CE15" s="221">
        <v>3414</v>
      </c>
      <c r="CF15" s="221">
        <v>4704.9954797962218</v>
      </c>
      <c r="CG15" s="221">
        <v>4260.1515827158155</v>
      </c>
      <c r="CH15" s="222">
        <v>4548.3178803148812</v>
      </c>
      <c r="CI15" s="222">
        <v>5348.569719265699</v>
      </c>
      <c r="CJ15" s="222">
        <v>4300.6860640258865</v>
      </c>
      <c r="CK15" s="223">
        <v>4625.6634811301174</v>
      </c>
      <c r="CL15" s="455">
        <v>5307.7088008551818</v>
      </c>
      <c r="CM15" s="460">
        <v>6780.7282517701897</v>
      </c>
      <c r="CN15" s="457"/>
      <c r="CO15" s="457"/>
      <c r="CP15" s="457"/>
      <c r="CQ15" s="457"/>
      <c r="CR15" s="457"/>
      <c r="CS15" s="457"/>
    </row>
    <row r="16" spans="1:97" s="448" customFormat="1" ht="13" x14ac:dyDescent="0.3">
      <c r="A16" s="389" t="s">
        <v>28</v>
      </c>
      <c r="B16" s="224">
        <v>23926.16621900336</v>
      </c>
      <c r="C16" s="224">
        <v>25319</v>
      </c>
      <c r="D16" s="224">
        <v>27343.883185792911</v>
      </c>
      <c r="E16" s="224">
        <v>31931.31986345931</v>
      </c>
      <c r="F16" s="225">
        <v>32560.764572208453</v>
      </c>
      <c r="G16" s="225">
        <v>33473.29216459806</v>
      </c>
      <c r="H16" s="225">
        <v>32712.294714627275</v>
      </c>
      <c r="I16" s="226">
        <v>31294.784330039376</v>
      </c>
      <c r="J16" s="226">
        <v>32632.083289667586</v>
      </c>
      <c r="K16" s="226">
        <f>SUM(K5:K15)</f>
        <v>35957.750993345529</v>
      </c>
      <c r="L16" s="224">
        <v>3384.3162096925143</v>
      </c>
      <c r="M16" s="224">
        <v>3636</v>
      </c>
      <c r="N16" s="224">
        <v>3956.1880950362975</v>
      </c>
      <c r="O16" s="224">
        <v>4490.6289970561174</v>
      </c>
      <c r="P16" s="225">
        <v>5381.3325259454159</v>
      </c>
      <c r="Q16" s="225">
        <v>5474.8149012648273</v>
      </c>
      <c r="R16" s="225">
        <v>5026.5287761968884</v>
      </c>
      <c r="S16" s="226">
        <v>4607.0922555019833</v>
      </c>
      <c r="T16" s="226">
        <v>4923.0511011215649</v>
      </c>
      <c r="U16" s="226">
        <f t="shared" ref="U16" si="0">SUM(U5:U15)</f>
        <v>6308.8931874643768</v>
      </c>
      <c r="V16" s="224">
        <v>2671.4776803870845</v>
      </c>
      <c r="W16" s="224">
        <v>3582</v>
      </c>
      <c r="X16" s="224">
        <v>5845.3080197591225</v>
      </c>
      <c r="Y16" s="224">
        <v>7142.2340723115158</v>
      </c>
      <c r="Z16" s="225">
        <v>5952.2942903240901</v>
      </c>
      <c r="AA16" s="225">
        <v>5578.5373567554616</v>
      </c>
      <c r="AB16" s="225">
        <v>5166.9333898576933</v>
      </c>
      <c r="AC16" s="226">
        <v>4571.8436720894424</v>
      </c>
      <c r="AD16" s="226">
        <v>5149.4212425219939</v>
      </c>
      <c r="AE16" s="226">
        <v>6379.5085549312189</v>
      </c>
      <c r="AF16" s="224">
        <v>14162.115257415211</v>
      </c>
      <c r="AG16" s="224">
        <v>16232</v>
      </c>
      <c r="AH16" s="224">
        <v>21134.466136324045</v>
      </c>
      <c r="AI16" s="224">
        <v>23111.386883623163</v>
      </c>
      <c r="AJ16" s="225">
        <v>30360.265407817507</v>
      </c>
      <c r="AK16" s="225">
        <v>34515.37378533186</v>
      </c>
      <c r="AL16" s="225">
        <v>42335.667842957642</v>
      </c>
      <c r="AM16" s="226">
        <v>52077.25173240179</v>
      </c>
      <c r="AN16" s="226">
        <v>61983.150676256577</v>
      </c>
      <c r="AO16" s="226">
        <v>68275.248962825921</v>
      </c>
      <c r="AP16" s="224">
        <v>10.244824382999997</v>
      </c>
      <c r="AQ16" s="224">
        <v>0.33</v>
      </c>
      <c r="AR16" s="224">
        <v>0.82816948200000029</v>
      </c>
      <c r="AS16" s="224">
        <v>4.9544794639999994</v>
      </c>
      <c r="AT16" s="225">
        <v>14.885449185999999</v>
      </c>
      <c r="AU16" s="225">
        <v>12.515588350000002</v>
      </c>
      <c r="AV16" s="225">
        <v>1.5650000000000001E-4</v>
      </c>
      <c r="AW16" s="226">
        <v>-1.5633129999999998E-3</v>
      </c>
      <c r="AX16" s="226">
        <v>-2.363455E-3</v>
      </c>
      <c r="AY16" s="226">
        <v>0</v>
      </c>
      <c r="AZ16" s="224">
        <v>15324.379671139339</v>
      </c>
      <c r="BA16" s="224">
        <v>16417</v>
      </c>
      <c r="BB16" s="224">
        <v>29542.089933606618</v>
      </c>
      <c r="BC16" s="224">
        <v>30526.117390162588</v>
      </c>
      <c r="BD16" s="225">
        <v>30869.292562803261</v>
      </c>
      <c r="BE16" s="225">
        <v>34776.828323294685</v>
      </c>
      <c r="BF16" s="225">
        <v>32346.981242641858</v>
      </c>
      <c r="BG16" s="226">
        <v>30006.047566631325</v>
      </c>
      <c r="BH16" s="226">
        <v>32969.531792911395</v>
      </c>
      <c r="BI16" s="226">
        <v>36369.297016013377</v>
      </c>
      <c r="BJ16" s="224">
        <v>3.9508526526976508</v>
      </c>
      <c r="BK16" s="224">
        <v>5</v>
      </c>
      <c r="BL16" s="224">
        <v>37.974465517999995</v>
      </c>
      <c r="BM16" s="224">
        <v>51.469190551163777</v>
      </c>
      <c r="BN16" s="225">
        <v>4.538879702</v>
      </c>
      <c r="BO16" s="225">
        <v>96.97731411500115</v>
      </c>
      <c r="BP16" s="225">
        <v>14.170098652039986</v>
      </c>
      <c r="BQ16" s="226">
        <v>20.099183742999998</v>
      </c>
      <c r="BR16" s="226">
        <v>15.513105723000002</v>
      </c>
      <c r="BS16" s="226">
        <v>18.674196904000006</v>
      </c>
      <c r="BT16" s="224">
        <v>2748.8615943753184</v>
      </c>
      <c r="BU16" s="224">
        <v>3671</v>
      </c>
      <c r="BV16" s="224">
        <v>5705.3018055538396</v>
      </c>
      <c r="BW16" s="224">
        <v>11335.206300515631</v>
      </c>
      <c r="BX16" s="225">
        <v>13377.533131820017</v>
      </c>
      <c r="BY16" s="225">
        <v>18121.349419630667</v>
      </c>
      <c r="BZ16" s="225">
        <v>17359.087063133928</v>
      </c>
      <c r="CA16" s="226">
        <v>17620.759736672746</v>
      </c>
      <c r="CB16" s="226">
        <v>21535.784571637705</v>
      </c>
      <c r="CC16" s="226">
        <v>19669.94641599452</v>
      </c>
      <c r="CD16" s="224">
        <v>62231.512309048514</v>
      </c>
      <c r="CE16" s="224">
        <v>68863</v>
      </c>
      <c r="CF16" s="224">
        <v>93566.039811072842</v>
      </c>
      <c r="CG16" s="224">
        <v>108593.3171771435</v>
      </c>
      <c r="CH16" s="225">
        <v>118520.90681980675</v>
      </c>
      <c r="CI16" s="225">
        <v>132049.68885334057</v>
      </c>
      <c r="CJ16" s="225">
        <v>134961.66328456733</v>
      </c>
      <c r="CK16" s="226">
        <v>140197.87691376667</v>
      </c>
      <c r="CL16" s="463">
        <v>159208.5334163848</v>
      </c>
      <c r="CM16" s="464">
        <f>SUM(CM5:CM15)</f>
        <v>172979.319327479</v>
      </c>
      <c r="CN16" s="457">
        <f>SUM(CN5:CN15)</f>
        <v>172979.50752932139</v>
      </c>
      <c r="CO16" s="457"/>
      <c r="CP16" s="457"/>
      <c r="CQ16" s="457"/>
      <c r="CR16" s="457"/>
      <c r="CS16" s="457"/>
    </row>
    <row r="17" spans="6:89" ht="25.4" customHeight="1" x14ac:dyDescent="0.35">
      <c r="F17" s="466"/>
      <c r="G17" s="466"/>
      <c r="H17" s="466"/>
      <c r="I17" s="466"/>
      <c r="J17" s="466"/>
      <c r="K17" s="466"/>
      <c r="P17" s="466"/>
      <c r="Q17" s="466"/>
      <c r="R17" s="466"/>
      <c r="S17" s="466"/>
      <c r="T17" s="466"/>
      <c r="U17" s="466"/>
      <c r="Z17" s="466"/>
      <c r="AA17" s="466"/>
      <c r="AB17" s="466"/>
      <c r="AC17" s="466"/>
      <c r="AD17" s="466"/>
      <c r="AE17" s="466"/>
      <c r="AJ17" s="466"/>
      <c r="AK17" s="466"/>
      <c r="AL17" s="466"/>
      <c r="AM17" s="466"/>
      <c r="AN17" s="466"/>
      <c r="AO17" s="466"/>
      <c r="AT17" s="466"/>
      <c r="AU17" s="466"/>
      <c r="AV17" s="466"/>
      <c r="AW17" s="466"/>
      <c r="AX17" s="466"/>
      <c r="AY17" s="466"/>
      <c r="BD17" s="466"/>
      <c r="BE17" s="466"/>
      <c r="BF17" s="466"/>
      <c r="BG17" s="466"/>
      <c r="BH17" s="466"/>
      <c r="BI17" s="466"/>
      <c r="BN17" s="466"/>
      <c r="BO17" s="466"/>
      <c r="BP17" s="466"/>
      <c r="BQ17" s="466"/>
      <c r="BR17" s="466"/>
      <c r="BS17" s="466"/>
      <c r="BX17" s="466"/>
      <c r="BY17" s="466"/>
      <c r="BZ17" s="466"/>
      <c r="CA17" s="466"/>
      <c r="CB17" s="466"/>
      <c r="CC17" s="466"/>
      <c r="CI17" s="466"/>
      <c r="CK17" s="466"/>
    </row>
    <row r="18" spans="6:89" ht="25.4" customHeight="1" x14ac:dyDescent="0.35">
      <c r="F18" s="466"/>
      <c r="G18" s="466"/>
      <c r="H18" s="466"/>
      <c r="I18" s="466"/>
      <c r="J18" s="466"/>
      <c r="K18" s="466"/>
      <c r="P18" s="466"/>
      <c r="Q18" s="466"/>
      <c r="R18" s="466"/>
      <c r="S18" s="466"/>
      <c r="T18" s="466"/>
      <c r="U18" s="466"/>
      <c r="Z18" s="466"/>
      <c r="AA18" s="466"/>
      <c r="AB18" s="466"/>
      <c r="AC18" s="466"/>
      <c r="AD18" s="466"/>
      <c r="AE18" s="466"/>
      <c r="AJ18" s="466"/>
      <c r="AK18" s="466"/>
      <c r="AL18" s="466"/>
      <c r="AM18" s="466"/>
      <c r="AN18" s="466"/>
      <c r="AO18" s="466"/>
      <c r="AT18" s="466"/>
      <c r="AU18" s="466"/>
      <c r="AV18" s="466"/>
      <c r="AW18" s="466"/>
      <c r="AX18" s="466"/>
      <c r="AY18" s="466"/>
      <c r="BD18" s="467"/>
      <c r="BE18" s="466"/>
      <c r="BF18" s="466"/>
      <c r="BG18" s="466"/>
      <c r="BH18" s="466"/>
      <c r="BI18" s="466"/>
      <c r="BN18" s="467"/>
      <c r="BO18" s="466"/>
      <c r="BP18" s="466"/>
      <c r="BQ18" s="466"/>
      <c r="BR18" s="466"/>
      <c r="BS18" s="466"/>
      <c r="BX18" s="466"/>
      <c r="BY18" s="466"/>
      <c r="BZ18" s="466"/>
      <c r="CA18" s="466"/>
      <c r="CB18" s="466"/>
      <c r="CC18" s="466"/>
      <c r="CI18" s="466"/>
      <c r="CK18" s="466"/>
    </row>
    <row r="19" spans="6:89" ht="25.4" customHeight="1" x14ac:dyDescent="0.35">
      <c r="F19" s="466"/>
      <c r="G19" s="466"/>
      <c r="H19" s="466"/>
      <c r="I19" s="466"/>
      <c r="J19" s="466"/>
      <c r="K19" s="466"/>
      <c r="P19" s="466"/>
      <c r="Q19" s="466"/>
      <c r="R19" s="466"/>
      <c r="S19" s="466"/>
      <c r="T19" s="466"/>
      <c r="U19" s="466"/>
      <c r="Z19" s="466"/>
      <c r="AA19" s="466"/>
      <c r="AB19" s="466"/>
      <c r="AC19" s="466"/>
      <c r="AD19" s="466"/>
      <c r="AE19" s="466"/>
      <c r="AJ19" s="466"/>
      <c r="AK19" s="466"/>
      <c r="AL19" s="466"/>
      <c r="AM19" s="466"/>
      <c r="AN19" s="466"/>
      <c r="AO19" s="466"/>
      <c r="AT19" s="466"/>
      <c r="AU19" s="466"/>
      <c r="AV19" s="466"/>
      <c r="AW19" s="466"/>
      <c r="AX19" s="466"/>
      <c r="AY19" s="466"/>
      <c r="BD19" s="466"/>
      <c r="BE19" s="466"/>
      <c r="BF19" s="466"/>
      <c r="BG19" s="466"/>
      <c r="BH19" s="466"/>
      <c r="BI19" s="466"/>
      <c r="BN19" s="466"/>
      <c r="BO19" s="466"/>
      <c r="BP19" s="466"/>
      <c r="BQ19" s="466"/>
      <c r="BR19" s="466"/>
      <c r="BS19" s="466"/>
      <c r="BX19" s="466"/>
      <c r="BY19" s="466"/>
      <c r="BZ19" s="466"/>
      <c r="CA19" s="466"/>
      <c r="CB19" s="466"/>
      <c r="CC19" s="466"/>
      <c r="CI19" s="466"/>
      <c r="CK19" s="466"/>
    </row>
    <row r="20" spans="6:89" ht="25.4" customHeight="1" x14ac:dyDescent="0.35">
      <c r="F20" s="466"/>
      <c r="G20" s="466"/>
      <c r="H20" s="466"/>
      <c r="I20" s="466"/>
      <c r="J20" s="466"/>
      <c r="K20" s="466"/>
      <c r="P20" s="466"/>
      <c r="Q20" s="466"/>
      <c r="R20" s="466"/>
      <c r="S20" s="466"/>
      <c r="T20" s="466"/>
      <c r="U20" s="466"/>
      <c r="Z20" s="466"/>
      <c r="AA20" s="466"/>
      <c r="AB20" s="466"/>
      <c r="AC20" s="466"/>
      <c r="AD20" s="466"/>
      <c r="AE20" s="466"/>
      <c r="AJ20" s="466"/>
      <c r="AK20" s="466"/>
      <c r="AL20" s="466"/>
      <c r="AM20" s="466"/>
      <c r="AN20" s="466"/>
      <c r="AO20" s="466"/>
      <c r="AT20" s="466"/>
      <c r="AU20" s="466"/>
      <c r="AV20" s="466"/>
      <c r="AW20" s="466"/>
      <c r="AX20" s="466"/>
      <c r="AY20" s="466"/>
      <c r="BD20" s="466"/>
      <c r="BE20" s="466"/>
      <c r="BF20" s="466"/>
      <c r="BG20" s="466"/>
      <c r="BH20" s="466"/>
      <c r="BI20" s="466"/>
      <c r="BN20" s="466"/>
      <c r="BO20" s="466"/>
      <c r="BP20" s="466"/>
      <c r="BQ20" s="466"/>
      <c r="BR20" s="466"/>
      <c r="BS20" s="466"/>
      <c r="BX20" s="466"/>
      <c r="BY20" s="466"/>
      <c r="BZ20" s="466"/>
      <c r="CA20" s="466"/>
      <c r="CB20" s="466"/>
      <c r="CC20" s="466"/>
      <c r="CI20" s="466"/>
      <c r="CK20" s="466"/>
    </row>
    <row r="21" spans="6:89" ht="25.4" customHeight="1" x14ac:dyDescent="0.35">
      <c r="F21" s="466"/>
      <c r="G21" s="466"/>
      <c r="H21" s="466"/>
      <c r="I21" s="466"/>
      <c r="J21" s="466"/>
      <c r="K21" s="466"/>
      <c r="P21" s="466"/>
      <c r="Q21" s="466"/>
      <c r="R21" s="466"/>
      <c r="S21" s="466"/>
      <c r="T21" s="466"/>
      <c r="U21" s="466"/>
      <c r="Z21" s="466"/>
      <c r="AA21" s="466"/>
      <c r="AB21" s="466"/>
      <c r="AC21" s="466"/>
      <c r="AD21" s="466"/>
      <c r="AE21" s="466"/>
      <c r="AJ21" s="466"/>
      <c r="AK21" s="466"/>
      <c r="AL21" s="466"/>
      <c r="AM21" s="466"/>
      <c r="AN21" s="466"/>
      <c r="AO21" s="466"/>
      <c r="AT21" s="466"/>
      <c r="AU21" s="466"/>
      <c r="AV21" s="466"/>
      <c r="AW21" s="466"/>
      <c r="AX21" s="466"/>
      <c r="AY21" s="466"/>
      <c r="BD21" s="466"/>
      <c r="BE21" s="466"/>
      <c r="BF21" s="466"/>
      <c r="BG21" s="466"/>
      <c r="BH21" s="466"/>
      <c r="BI21" s="466"/>
      <c r="BN21" s="466"/>
      <c r="BO21" s="466"/>
      <c r="BP21" s="466"/>
      <c r="BQ21" s="466"/>
      <c r="BR21" s="466"/>
      <c r="BS21" s="466"/>
      <c r="BX21" s="466"/>
      <c r="BY21" s="466"/>
      <c r="BZ21" s="466"/>
      <c r="CA21" s="466"/>
      <c r="CB21" s="466"/>
      <c r="CC21" s="466"/>
      <c r="CI21" s="466"/>
      <c r="CK21" s="466"/>
    </row>
    <row r="22" spans="6:89" ht="25.4" customHeight="1" x14ac:dyDescent="0.35">
      <c r="F22" s="466"/>
      <c r="G22" s="466"/>
      <c r="H22" s="466"/>
      <c r="I22" s="466"/>
      <c r="J22" s="466"/>
      <c r="K22" s="466"/>
      <c r="P22" s="466"/>
      <c r="Q22" s="466"/>
      <c r="R22" s="466"/>
      <c r="S22" s="466"/>
      <c r="T22" s="466"/>
      <c r="U22" s="466"/>
      <c r="Z22" s="466"/>
      <c r="AA22" s="466"/>
      <c r="AB22" s="466"/>
      <c r="AC22" s="466"/>
      <c r="AD22" s="466"/>
      <c r="AE22" s="466"/>
      <c r="AJ22" s="466"/>
      <c r="AK22" s="466"/>
      <c r="AL22" s="466"/>
      <c r="AM22" s="466"/>
      <c r="AN22" s="466"/>
      <c r="AO22" s="466"/>
      <c r="AT22" s="466"/>
      <c r="AU22" s="466"/>
      <c r="AV22" s="466"/>
      <c r="AW22" s="466"/>
      <c r="AX22" s="466"/>
      <c r="AY22" s="466"/>
      <c r="BD22" s="466"/>
      <c r="BE22" s="466"/>
      <c r="BF22" s="466"/>
      <c r="BG22" s="466"/>
      <c r="BH22" s="466"/>
      <c r="BI22" s="466"/>
      <c r="BN22" s="466"/>
      <c r="BO22" s="466"/>
      <c r="BP22" s="466"/>
      <c r="BQ22" s="466"/>
      <c r="BR22" s="466"/>
      <c r="BS22" s="466"/>
      <c r="BX22" s="466"/>
      <c r="BY22" s="466"/>
      <c r="BZ22" s="466"/>
      <c r="CA22" s="466"/>
      <c r="CB22" s="466"/>
      <c r="CC22" s="466"/>
      <c r="CI22" s="466"/>
      <c r="CK22" s="466"/>
    </row>
    <row r="23" spans="6:89" ht="25.4" customHeight="1" x14ac:dyDescent="0.35">
      <c r="F23" s="466"/>
      <c r="G23" s="466"/>
      <c r="H23" s="466"/>
      <c r="I23" s="466"/>
      <c r="J23" s="466"/>
      <c r="K23" s="466"/>
      <c r="P23" s="466"/>
      <c r="Q23" s="466"/>
      <c r="R23" s="466"/>
      <c r="S23" s="466"/>
      <c r="T23" s="466"/>
      <c r="U23" s="466"/>
      <c r="Z23" s="466"/>
      <c r="AA23" s="466"/>
      <c r="AB23" s="466"/>
      <c r="AC23" s="466"/>
      <c r="AD23" s="466"/>
      <c r="AE23" s="466"/>
      <c r="AJ23" s="466"/>
      <c r="AK23" s="466"/>
      <c r="AL23" s="466"/>
      <c r="AM23" s="466"/>
      <c r="AN23" s="466"/>
      <c r="AO23" s="466"/>
      <c r="AT23" s="466"/>
      <c r="AU23" s="466"/>
      <c r="AV23" s="466"/>
      <c r="AW23" s="466"/>
      <c r="AX23" s="466"/>
      <c r="AY23" s="466"/>
      <c r="BD23" s="466"/>
      <c r="BE23" s="466"/>
      <c r="BF23" s="466"/>
      <c r="BG23" s="466"/>
      <c r="BH23" s="466"/>
      <c r="BI23" s="466"/>
      <c r="BN23" s="466"/>
      <c r="BO23" s="466"/>
      <c r="BP23" s="466"/>
      <c r="BQ23" s="466"/>
      <c r="BR23" s="466"/>
      <c r="BS23" s="466"/>
      <c r="BX23" s="466"/>
      <c r="BY23" s="466"/>
      <c r="BZ23" s="466"/>
      <c r="CA23" s="466"/>
      <c r="CB23" s="466"/>
      <c r="CC23" s="466"/>
      <c r="CI23" s="466"/>
      <c r="CK23" s="466"/>
    </row>
    <row r="24" spans="6:89" ht="25.4" customHeight="1" x14ac:dyDescent="0.35">
      <c r="F24" s="466"/>
      <c r="G24" s="466"/>
      <c r="H24" s="466"/>
      <c r="I24" s="466"/>
      <c r="J24" s="466"/>
      <c r="K24" s="466"/>
      <c r="P24" s="466"/>
      <c r="Q24" s="466"/>
      <c r="R24" s="466"/>
      <c r="S24" s="466"/>
      <c r="T24" s="466"/>
      <c r="U24" s="466"/>
      <c r="Z24" s="466"/>
      <c r="AA24" s="466"/>
      <c r="AB24" s="466"/>
      <c r="AC24" s="466"/>
      <c r="AD24" s="466"/>
      <c r="AE24" s="466"/>
      <c r="AJ24" s="466"/>
      <c r="AK24" s="466"/>
      <c r="AL24" s="466"/>
      <c r="AM24" s="466"/>
      <c r="AN24" s="466"/>
      <c r="AO24" s="466"/>
      <c r="AT24" s="466"/>
      <c r="AU24" s="466"/>
      <c r="AV24" s="466"/>
      <c r="AW24" s="466"/>
      <c r="AX24" s="466"/>
      <c r="AY24" s="466"/>
      <c r="BD24" s="466"/>
      <c r="BE24" s="466"/>
      <c r="BF24" s="466"/>
      <c r="BG24" s="466"/>
      <c r="BH24" s="466"/>
      <c r="BI24" s="466"/>
      <c r="BN24" s="466"/>
      <c r="BO24" s="466"/>
      <c r="BP24" s="466"/>
      <c r="BQ24" s="466"/>
      <c r="BR24" s="466"/>
      <c r="BS24" s="466"/>
      <c r="BX24" s="466"/>
      <c r="BY24" s="466"/>
      <c r="BZ24" s="466"/>
      <c r="CA24" s="466"/>
      <c r="CB24" s="466"/>
      <c r="CC24" s="466"/>
      <c r="CI24" s="466"/>
      <c r="CK24" s="466"/>
    </row>
    <row r="25" spans="6:89" ht="25.4" customHeight="1" x14ac:dyDescent="0.35">
      <c r="F25" s="466"/>
      <c r="G25" s="466"/>
      <c r="H25" s="466"/>
      <c r="I25" s="466"/>
      <c r="J25" s="466"/>
      <c r="K25" s="466"/>
      <c r="P25" s="466"/>
      <c r="Q25" s="466"/>
      <c r="R25" s="466"/>
      <c r="S25" s="466"/>
      <c r="T25" s="466"/>
      <c r="U25" s="466"/>
      <c r="Z25" s="466"/>
      <c r="AA25" s="466"/>
      <c r="AB25" s="466"/>
      <c r="AC25" s="466"/>
      <c r="AD25" s="466"/>
      <c r="AE25" s="466"/>
      <c r="AJ25" s="466"/>
      <c r="AK25" s="466"/>
      <c r="AL25" s="466"/>
      <c r="AM25" s="466"/>
      <c r="AN25" s="466"/>
      <c r="AO25" s="466"/>
      <c r="AT25" s="466"/>
      <c r="AU25" s="466"/>
      <c r="AV25" s="466"/>
      <c r="AW25" s="466"/>
      <c r="AX25" s="466"/>
      <c r="AY25" s="466"/>
      <c r="BD25" s="466"/>
      <c r="BE25" s="466"/>
      <c r="BF25" s="466"/>
      <c r="BG25" s="466"/>
      <c r="BH25" s="466"/>
      <c r="BI25" s="466"/>
      <c r="BN25" s="466"/>
      <c r="BO25" s="466"/>
      <c r="BP25" s="466"/>
      <c r="BQ25" s="466"/>
      <c r="BR25" s="466"/>
      <c r="BS25" s="466"/>
      <c r="BX25" s="466"/>
      <c r="BY25" s="466"/>
      <c r="BZ25" s="466"/>
      <c r="CA25" s="466"/>
      <c r="CB25" s="466"/>
      <c r="CC25" s="466"/>
      <c r="CI25" s="466"/>
      <c r="CK25" s="466"/>
    </row>
    <row r="26" spans="6:89" ht="25.4" customHeight="1" x14ac:dyDescent="0.35">
      <c r="F26" s="466"/>
      <c r="G26" s="466"/>
      <c r="H26" s="466"/>
      <c r="I26" s="466"/>
      <c r="J26" s="466"/>
      <c r="K26" s="466"/>
      <c r="P26" s="466"/>
      <c r="Q26" s="466"/>
      <c r="R26" s="466"/>
      <c r="S26" s="466"/>
      <c r="T26" s="466"/>
      <c r="U26" s="466"/>
      <c r="Z26" s="466"/>
      <c r="AA26" s="466"/>
      <c r="AB26" s="466"/>
      <c r="AC26" s="466"/>
      <c r="AD26" s="466"/>
      <c r="AE26" s="466"/>
      <c r="AJ26" s="466"/>
      <c r="AK26" s="466"/>
      <c r="AL26" s="466"/>
      <c r="AM26" s="466"/>
      <c r="AN26" s="466"/>
      <c r="AO26" s="466"/>
      <c r="AT26" s="466"/>
      <c r="AU26" s="466"/>
      <c r="AV26" s="466"/>
      <c r="AW26" s="466"/>
      <c r="AX26" s="466"/>
      <c r="AY26" s="466"/>
      <c r="BD26" s="466"/>
      <c r="BE26" s="466"/>
      <c r="BF26" s="466"/>
      <c r="BG26" s="466"/>
      <c r="BH26" s="466"/>
      <c r="BI26" s="466"/>
      <c r="BN26" s="466"/>
      <c r="BO26" s="466"/>
      <c r="BP26" s="466"/>
      <c r="BQ26" s="466"/>
      <c r="BR26" s="466"/>
      <c r="BS26" s="466"/>
      <c r="BX26" s="466"/>
      <c r="BY26" s="466"/>
      <c r="BZ26" s="466"/>
      <c r="CA26" s="466"/>
      <c r="CB26" s="466"/>
      <c r="CC26" s="466"/>
      <c r="CI26" s="466"/>
      <c r="CK26" s="466"/>
    </row>
    <row r="27" spans="6:89" ht="25.4" customHeight="1" x14ac:dyDescent="0.35">
      <c r="F27" s="468"/>
      <c r="G27" s="468"/>
      <c r="H27" s="468"/>
      <c r="I27" s="466"/>
      <c r="J27" s="466"/>
      <c r="K27" s="466"/>
      <c r="P27" s="468"/>
      <c r="Q27" s="468"/>
      <c r="R27" s="468"/>
      <c r="S27" s="466"/>
      <c r="T27" s="466"/>
      <c r="U27" s="466"/>
      <c r="Z27" s="468"/>
      <c r="AA27" s="468"/>
      <c r="AB27" s="468"/>
      <c r="AC27" s="466"/>
      <c r="AD27" s="466"/>
      <c r="AE27" s="466"/>
      <c r="AJ27" s="468"/>
      <c r="AK27" s="468"/>
      <c r="AL27" s="468"/>
      <c r="AM27" s="466"/>
      <c r="AN27" s="466"/>
      <c r="AO27" s="466"/>
      <c r="AT27" s="468"/>
      <c r="AU27" s="468"/>
      <c r="AV27" s="468"/>
      <c r="AW27" s="466"/>
      <c r="AX27" s="466"/>
      <c r="AY27" s="466"/>
      <c r="BD27" s="468"/>
      <c r="BE27" s="468"/>
      <c r="BF27" s="468"/>
      <c r="BG27" s="466"/>
      <c r="BH27" s="466"/>
      <c r="BI27" s="466"/>
      <c r="BN27" s="468"/>
      <c r="BO27" s="468"/>
      <c r="BP27" s="468"/>
      <c r="BQ27" s="466"/>
      <c r="BR27" s="466"/>
      <c r="BS27" s="466"/>
      <c r="BX27" s="468"/>
      <c r="BY27" s="468"/>
      <c r="BZ27" s="468"/>
      <c r="CA27" s="466"/>
      <c r="CB27" s="466"/>
      <c r="CC27" s="466"/>
      <c r="CI27" s="468"/>
      <c r="CK27" s="466"/>
    </row>
    <row r="28" spans="6:89" ht="25.4" customHeight="1" x14ac:dyDescent="0.35">
      <c r="I28" s="466"/>
      <c r="J28" s="466"/>
      <c r="K28" s="466"/>
      <c r="S28" s="466"/>
      <c r="T28" s="466"/>
      <c r="U28" s="466"/>
      <c r="AC28" s="466"/>
      <c r="AD28" s="466"/>
      <c r="AE28" s="466"/>
      <c r="AM28" s="466"/>
      <c r="AN28" s="466"/>
      <c r="AO28" s="466"/>
      <c r="AW28" s="466"/>
      <c r="AX28" s="466"/>
      <c r="AY28" s="466"/>
      <c r="BG28" s="466"/>
      <c r="BH28" s="466"/>
      <c r="BI28" s="466"/>
      <c r="BQ28" s="466"/>
      <c r="BR28" s="466"/>
      <c r="BS28" s="466"/>
      <c r="CA28" s="466"/>
      <c r="CB28" s="466"/>
      <c r="CC28" s="466"/>
      <c r="CK28" s="466"/>
    </row>
  </sheetData>
  <mergeCells count="11">
    <mergeCell ref="A2:CK2"/>
    <mergeCell ref="A3:A4"/>
    <mergeCell ref="B3:K3"/>
    <mergeCell ref="L3:U3"/>
    <mergeCell ref="AZ3:BI3"/>
    <mergeCell ref="BT3:CC3"/>
    <mergeCell ref="V3:AE3"/>
    <mergeCell ref="AF3:AO3"/>
    <mergeCell ref="AP3:AY3"/>
    <mergeCell ref="BJ3:BS3"/>
    <mergeCell ref="CD3:CM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S34"/>
  <sheetViews>
    <sheetView zoomScale="85" zoomScaleNormal="85" workbookViewId="0">
      <pane xSplit="1" ySplit="4" topLeftCell="B5" activePane="bottomRight" state="frozen"/>
      <selection pane="topRight" activeCell="B1" sqref="B1"/>
      <selection pane="bottomLeft" activeCell="A5" sqref="A5"/>
      <selection pane="bottomRight" activeCell="Q38" sqref="Q38"/>
    </sheetView>
  </sheetViews>
  <sheetFormatPr defaultColWidth="9.1796875" defaultRowHeight="12.5" x14ac:dyDescent="0.25"/>
  <cols>
    <col min="1" max="1" width="43" style="231" customWidth="1"/>
    <col min="2" max="2" width="12.54296875" style="304" customWidth="1"/>
    <col min="3" max="3" width="11.7265625" style="304" customWidth="1"/>
    <col min="4" max="4" width="10.7265625" style="304" customWidth="1"/>
    <col min="5" max="5" width="9.1796875" style="304"/>
    <col min="6" max="6" width="11.453125" style="304" customWidth="1"/>
    <col min="7" max="7" width="10.54296875" style="304" customWidth="1"/>
    <col min="8" max="8" width="9.81640625" style="304" bestFit="1" customWidth="1"/>
    <col min="9" max="9" width="10.7265625" style="304" customWidth="1"/>
    <col min="10" max="10" width="11.7265625" style="304" customWidth="1"/>
    <col min="11" max="19" width="11" style="304" customWidth="1"/>
    <col min="20" max="20" width="9.81640625" style="304" bestFit="1" customWidth="1"/>
    <col min="21" max="34" width="9.1796875" style="304"/>
    <col min="35" max="35" width="7.54296875" style="304" customWidth="1"/>
    <col min="36" max="36" width="8.54296875" style="304" customWidth="1"/>
    <col min="37" max="37" width="7.1796875" style="304" customWidth="1"/>
    <col min="38" max="38" width="9.1796875" style="304" customWidth="1"/>
    <col min="39" max="39" width="10.26953125" style="304" customWidth="1"/>
    <col min="40" max="40" width="7.81640625" style="304" customWidth="1"/>
    <col min="41" max="41" width="8.453125" style="304" customWidth="1"/>
    <col min="42" max="42" width="8.26953125" style="304" customWidth="1"/>
    <col min="43" max="43" width="7.81640625" style="304" customWidth="1"/>
    <col min="44" max="44" width="8.26953125" style="304" customWidth="1"/>
    <col min="45" max="45" width="10.7265625" style="304" customWidth="1"/>
    <col min="46" max="46" width="9.1796875" style="304" customWidth="1"/>
    <col min="47" max="47" width="9.54296875" style="304" customWidth="1"/>
    <col min="48" max="48" width="8.453125" style="304" customWidth="1"/>
    <col min="49" max="49" width="8.1796875" style="304" customWidth="1"/>
    <col min="50" max="51" width="11.26953125" style="304" customWidth="1"/>
    <col min="52" max="52" width="11.7265625" style="304" customWidth="1"/>
    <col min="53" max="53" width="10.54296875" style="304" customWidth="1"/>
    <col min="54" max="54" width="11.1796875" style="304" customWidth="1"/>
    <col min="55" max="64" width="9.26953125" style="304" bestFit="1" customWidth="1"/>
    <col min="65" max="65" width="10.1796875" style="304" bestFit="1" customWidth="1"/>
    <col min="66" max="69" width="9.26953125" style="304" bestFit="1" customWidth="1"/>
    <col min="70" max="70" width="10.1796875" style="304" bestFit="1" customWidth="1"/>
    <col min="71" max="72" width="9.26953125" style="304" bestFit="1" customWidth="1"/>
    <col min="73" max="73" width="10.1796875" style="304" bestFit="1" customWidth="1"/>
    <col min="74" max="74" width="9.26953125" style="304" bestFit="1" customWidth="1"/>
    <col min="75" max="75" width="10.453125" style="231" customWidth="1"/>
    <col min="76" max="76" width="10" style="231" customWidth="1"/>
    <col min="77" max="77" width="10.54296875" style="231" customWidth="1"/>
    <col min="78" max="78" width="11.7265625" style="231" customWidth="1"/>
    <col min="79" max="79" width="12" style="231" customWidth="1"/>
    <col min="80" max="80" width="10.54296875" style="231" customWidth="1"/>
    <col min="81" max="81" width="9.81640625" style="231" customWidth="1"/>
    <col min="82" max="82" width="10.7265625" style="231" customWidth="1"/>
    <col min="83" max="84" width="11.54296875" style="231" customWidth="1"/>
    <col min="85" max="85" width="12" style="231" customWidth="1"/>
    <col min="86" max="86" width="11.26953125" style="231" customWidth="1"/>
    <col min="87" max="87" width="10.453125" style="231" customWidth="1"/>
    <col min="88" max="88" width="10.54296875" style="231" customWidth="1"/>
    <col min="89" max="89" width="11.453125" style="231" customWidth="1"/>
    <col min="90" max="90" width="12.54296875" style="231" customWidth="1"/>
    <col min="91" max="91" width="11" style="231" customWidth="1"/>
    <col min="92" max="92" width="11.7265625" style="231" customWidth="1"/>
    <col min="93" max="94" width="11.54296875" style="231" customWidth="1"/>
    <col min="95" max="95" width="10.453125" style="231" customWidth="1"/>
    <col min="96" max="96" width="10" style="231" customWidth="1"/>
    <col min="97" max="97" width="10.54296875" style="231" customWidth="1"/>
    <col min="98" max="98" width="11.7265625" style="231" customWidth="1"/>
    <col min="99" max="99" width="12" style="231" customWidth="1"/>
    <col min="100" max="100" width="10.54296875" style="231" customWidth="1"/>
    <col min="101" max="101" width="9.81640625" style="231" customWidth="1"/>
    <col min="102" max="102" width="10.7265625" style="231" customWidth="1"/>
    <col min="103" max="104" width="11.54296875" style="231" customWidth="1"/>
    <col min="105" max="105" width="12" style="231" customWidth="1"/>
    <col min="106" max="106" width="11.26953125" style="231" customWidth="1"/>
    <col min="107" max="107" width="10.453125" style="231" customWidth="1"/>
    <col min="108" max="108" width="10.54296875" style="231" customWidth="1"/>
    <col min="109" max="109" width="11.453125" style="231" customWidth="1"/>
    <col min="110" max="110" width="12.54296875" style="231" customWidth="1"/>
    <col min="111" max="111" width="11" style="231" customWidth="1"/>
    <col min="112" max="112" width="11.7265625" style="231" customWidth="1"/>
    <col min="113" max="114" width="11.54296875" style="231" customWidth="1"/>
    <col min="115" max="115" width="10.453125" style="231" customWidth="1"/>
    <col min="116" max="116" width="10" style="231" customWidth="1"/>
    <col min="117" max="117" width="10.54296875" style="231" customWidth="1"/>
    <col min="118" max="118" width="11.7265625" style="231" customWidth="1"/>
    <col min="119" max="119" width="12" style="231" customWidth="1"/>
    <col min="120" max="120" width="10.54296875" style="231" customWidth="1"/>
    <col min="121" max="121" width="9.81640625" style="231" customWidth="1"/>
    <col min="122" max="122" width="10.7265625" style="231" customWidth="1"/>
    <col min="123" max="124" width="11.54296875" style="231" customWidth="1"/>
    <col min="125" max="125" width="12" style="231" customWidth="1"/>
    <col min="126" max="126" width="11.26953125" style="231" customWidth="1"/>
    <col min="127" max="127" width="10.453125" style="231" customWidth="1"/>
    <col min="128" max="128" width="10.54296875" style="231" customWidth="1"/>
    <col min="129" max="129" width="11.453125" style="231" customWidth="1"/>
    <col min="130" max="130" width="12.54296875" style="231" customWidth="1"/>
    <col min="131" max="131" width="11" style="231" customWidth="1"/>
    <col min="132" max="132" width="11.7265625" style="231" customWidth="1"/>
    <col min="133" max="154" width="11.54296875" style="231" customWidth="1"/>
    <col min="155" max="157" width="9.26953125" style="231" bestFit="1" customWidth="1"/>
    <col min="158" max="159" width="9.7265625" style="231" bestFit="1" customWidth="1"/>
    <col min="160" max="161" width="9.26953125" style="231" bestFit="1" customWidth="1"/>
    <col min="162" max="162" width="9.7265625" style="231" bestFit="1" customWidth="1"/>
    <col min="163" max="163" width="10.7265625" style="231" bestFit="1" customWidth="1"/>
    <col min="164" max="164" width="9.7265625" style="231" bestFit="1" customWidth="1"/>
    <col min="165" max="165" width="10.7265625" style="231" bestFit="1" customWidth="1"/>
    <col min="166" max="166" width="9.26953125" style="231" bestFit="1" customWidth="1"/>
    <col min="167" max="169" width="9.7265625" style="231" bestFit="1" customWidth="1"/>
    <col min="170" max="174" width="9.7265625" style="231" customWidth="1"/>
    <col min="175" max="16384" width="9.1796875" style="231"/>
  </cols>
  <sheetData>
    <row r="1" spans="1:175" ht="50.25" customHeight="1" x14ac:dyDescent="0.3">
      <c r="A1" s="399" t="s">
        <v>372</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8"/>
      <c r="AJ1" s="228"/>
      <c r="AK1" s="228"/>
      <c r="AL1" s="228"/>
      <c r="AM1" s="228"/>
      <c r="AN1" s="228"/>
      <c r="AO1" s="228"/>
      <c r="AP1" s="228"/>
      <c r="AQ1" s="228"/>
      <c r="AR1" s="228"/>
      <c r="AS1" s="228"/>
      <c r="AT1" s="228"/>
      <c r="AU1" s="228"/>
      <c r="AV1" s="228"/>
      <c r="AW1" s="228"/>
      <c r="AX1" s="228"/>
      <c r="AY1" s="228"/>
      <c r="AZ1" s="228"/>
      <c r="BA1" s="228"/>
      <c r="BB1" s="228"/>
      <c r="BC1" s="229"/>
      <c r="BD1" s="229"/>
      <c r="BE1" s="229"/>
      <c r="BF1" s="229"/>
      <c r="BG1" s="229"/>
      <c r="BH1" s="229"/>
      <c r="BI1" s="229"/>
      <c r="BJ1" s="229"/>
      <c r="BK1" s="229"/>
      <c r="BL1" s="229"/>
      <c r="BM1" s="229"/>
      <c r="BN1" s="229"/>
      <c r="BO1" s="229"/>
      <c r="BP1" s="229"/>
      <c r="BQ1" s="229"/>
      <c r="BR1" s="229"/>
      <c r="BS1" s="229"/>
      <c r="BT1" s="229"/>
      <c r="BU1" s="229"/>
      <c r="BV1" s="229"/>
      <c r="BW1" s="230"/>
      <c r="BX1" s="230"/>
      <c r="BY1" s="230"/>
      <c r="BZ1" s="230"/>
      <c r="CA1" s="230"/>
      <c r="CB1" s="230"/>
      <c r="CC1" s="230"/>
      <c r="CD1" s="230"/>
      <c r="CE1" s="230"/>
      <c r="CF1" s="230"/>
      <c r="CG1" s="230"/>
      <c r="CH1" s="230"/>
      <c r="CI1" s="230"/>
      <c r="CJ1" s="230"/>
      <c r="CK1" s="230"/>
      <c r="CL1" s="230"/>
      <c r="CM1" s="230"/>
      <c r="CN1" s="230"/>
      <c r="CO1" s="230"/>
      <c r="CP1" s="230"/>
      <c r="CQ1" s="230"/>
      <c r="CR1" s="230"/>
      <c r="CS1" s="230"/>
      <c r="CT1" s="230"/>
      <c r="CU1" s="230"/>
      <c r="CV1" s="230"/>
      <c r="CW1" s="230"/>
      <c r="CX1" s="230"/>
      <c r="CY1" s="230"/>
      <c r="CZ1" s="230"/>
      <c r="DA1" s="230"/>
      <c r="DB1" s="230"/>
      <c r="DC1" s="230"/>
      <c r="DD1" s="230"/>
      <c r="DE1" s="230"/>
      <c r="DF1" s="230"/>
      <c r="DG1" s="230"/>
      <c r="DH1" s="230"/>
      <c r="DI1" s="230"/>
      <c r="DJ1" s="230"/>
      <c r="DK1" s="230"/>
      <c r="DL1" s="230"/>
      <c r="DM1" s="230"/>
      <c r="DN1" s="230"/>
      <c r="DO1" s="230"/>
      <c r="DP1" s="230"/>
      <c r="DQ1" s="230"/>
      <c r="DR1" s="230"/>
      <c r="DS1" s="230"/>
      <c r="DT1" s="230"/>
      <c r="DU1" s="230"/>
      <c r="DV1" s="230"/>
      <c r="DW1" s="230"/>
      <c r="DX1" s="230"/>
      <c r="DY1" s="230"/>
      <c r="DZ1" s="230"/>
      <c r="EA1" s="230"/>
      <c r="EB1" s="230"/>
      <c r="EC1" s="230"/>
      <c r="ED1" s="230"/>
      <c r="EE1" s="230"/>
      <c r="EF1" s="230"/>
      <c r="EG1" s="230"/>
      <c r="EH1" s="230"/>
      <c r="EI1" s="230"/>
      <c r="EJ1" s="230"/>
      <c r="EK1" s="230"/>
      <c r="EL1" s="230"/>
      <c r="EM1" s="230"/>
      <c r="EN1" s="230"/>
      <c r="EO1" s="230"/>
      <c r="EP1" s="230"/>
      <c r="EQ1" s="230"/>
      <c r="ER1" s="230"/>
      <c r="ES1" s="230"/>
      <c r="ET1" s="230"/>
      <c r="EU1" s="230"/>
      <c r="EV1" s="230"/>
      <c r="EW1" s="230"/>
      <c r="EX1" s="230"/>
    </row>
    <row r="2" spans="1:175" s="232" customFormat="1" ht="13" x14ac:dyDescent="0.3">
      <c r="A2" s="569" t="s">
        <v>332</v>
      </c>
      <c r="B2" s="570" t="s">
        <v>33</v>
      </c>
      <c r="C2" s="571"/>
      <c r="D2" s="571"/>
      <c r="E2" s="571"/>
      <c r="F2" s="571"/>
      <c r="G2" s="571"/>
      <c r="H2" s="571"/>
      <c r="I2" s="571"/>
      <c r="J2" s="571"/>
      <c r="K2" s="570" t="s">
        <v>34</v>
      </c>
      <c r="L2" s="571"/>
      <c r="M2" s="571"/>
      <c r="N2" s="571"/>
      <c r="O2" s="571"/>
      <c r="P2" s="571"/>
      <c r="Q2" s="571"/>
      <c r="R2" s="571"/>
      <c r="S2" s="571"/>
      <c r="T2" s="570" t="s">
        <v>35</v>
      </c>
      <c r="U2" s="571"/>
      <c r="V2" s="571"/>
      <c r="W2" s="571"/>
      <c r="X2" s="571"/>
      <c r="Y2" s="571"/>
      <c r="Z2" s="571"/>
      <c r="AA2" s="571"/>
      <c r="AB2" s="571"/>
      <c r="AC2" s="571"/>
      <c r="AD2" s="571"/>
      <c r="AE2" s="571"/>
      <c r="AF2" s="571"/>
      <c r="AG2" s="571"/>
      <c r="AH2" s="572"/>
      <c r="AI2" s="573" t="s">
        <v>36</v>
      </c>
      <c r="AJ2" s="573"/>
      <c r="AK2" s="573"/>
      <c r="AL2" s="573"/>
      <c r="AM2" s="573"/>
      <c r="AN2" s="573"/>
      <c r="AO2" s="573"/>
      <c r="AP2" s="573"/>
      <c r="AQ2" s="573"/>
      <c r="AR2" s="573"/>
      <c r="AS2" s="573"/>
      <c r="AT2" s="573"/>
      <c r="AU2" s="573"/>
      <c r="AV2" s="573"/>
      <c r="AW2" s="573"/>
      <c r="AX2" s="573"/>
      <c r="AY2" s="573"/>
      <c r="AZ2" s="573"/>
      <c r="BA2" s="573"/>
      <c r="BB2" s="573"/>
      <c r="BC2" s="573" t="s">
        <v>37</v>
      </c>
      <c r="BD2" s="573"/>
      <c r="BE2" s="573"/>
      <c r="BF2" s="573"/>
      <c r="BG2" s="573"/>
      <c r="BH2" s="573"/>
      <c r="BI2" s="573"/>
      <c r="BJ2" s="573"/>
      <c r="BK2" s="573"/>
      <c r="BL2" s="573"/>
      <c r="BM2" s="573"/>
      <c r="BN2" s="573"/>
      <c r="BO2" s="573"/>
      <c r="BP2" s="573"/>
      <c r="BQ2" s="573"/>
      <c r="BR2" s="573"/>
      <c r="BS2" s="573"/>
      <c r="BT2" s="573"/>
      <c r="BU2" s="573"/>
      <c r="BV2" s="573"/>
      <c r="BW2" s="573" t="s">
        <v>38</v>
      </c>
      <c r="BX2" s="573"/>
      <c r="BY2" s="573"/>
      <c r="BZ2" s="573"/>
      <c r="CA2" s="573"/>
      <c r="CB2" s="573"/>
      <c r="CC2" s="573"/>
      <c r="CD2" s="573"/>
      <c r="CE2" s="573"/>
      <c r="CF2" s="573"/>
      <c r="CG2" s="573"/>
      <c r="CH2" s="573"/>
      <c r="CI2" s="573"/>
      <c r="CJ2" s="573"/>
      <c r="CK2" s="573"/>
      <c r="CL2" s="573"/>
      <c r="CM2" s="573"/>
      <c r="CN2" s="573"/>
      <c r="CO2" s="573"/>
      <c r="CP2" s="573"/>
      <c r="CQ2" s="573" t="s">
        <v>39</v>
      </c>
      <c r="CR2" s="573"/>
      <c r="CS2" s="573"/>
      <c r="CT2" s="573"/>
      <c r="CU2" s="573"/>
      <c r="CV2" s="573"/>
      <c r="CW2" s="573"/>
      <c r="CX2" s="573"/>
      <c r="CY2" s="573"/>
      <c r="CZ2" s="573"/>
      <c r="DA2" s="573"/>
      <c r="DB2" s="573"/>
      <c r="DC2" s="573"/>
      <c r="DD2" s="573"/>
      <c r="DE2" s="573"/>
      <c r="DF2" s="573"/>
      <c r="DG2" s="573"/>
      <c r="DH2" s="573"/>
      <c r="DI2" s="573"/>
      <c r="DJ2" s="573"/>
      <c r="DK2" s="573" t="s">
        <v>40</v>
      </c>
      <c r="DL2" s="573"/>
      <c r="DM2" s="573"/>
      <c r="DN2" s="573"/>
      <c r="DO2" s="573"/>
      <c r="DP2" s="573"/>
      <c r="DQ2" s="573"/>
      <c r="DR2" s="573"/>
      <c r="DS2" s="573"/>
      <c r="DT2" s="573"/>
      <c r="DU2" s="573"/>
      <c r="DV2" s="573"/>
      <c r="DW2" s="573"/>
      <c r="DX2" s="573"/>
      <c r="DY2" s="573"/>
      <c r="DZ2" s="573"/>
      <c r="EA2" s="573"/>
      <c r="EB2" s="573"/>
      <c r="EC2" s="573"/>
      <c r="ED2" s="573"/>
      <c r="EE2" s="573" t="s">
        <v>41</v>
      </c>
      <c r="EF2" s="573"/>
      <c r="EG2" s="573"/>
      <c r="EH2" s="573"/>
      <c r="EI2" s="573"/>
      <c r="EJ2" s="573"/>
      <c r="EK2" s="573"/>
      <c r="EL2" s="573"/>
      <c r="EM2" s="573"/>
      <c r="EN2" s="573"/>
      <c r="EO2" s="573"/>
      <c r="EP2" s="573"/>
      <c r="EQ2" s="573"/>
      <c r="ER2" s="573"/>
      <c r="ES2" s="573"/>
      <c r="ET2" s="573"/>
      <c r="EU2" s="573"/>
      <c r="EV2" s="573"/>
      <c r="EW2" s="573"/>
      <c r="EX2" s="573"/>
      <c r="EY2" s="573" t="s">
        <v>295</v>
      </c>
      <c r="EZ2" s="573"/>
      <c r="FA2" s="573"/>
      <c r="FB2" s="573"/>
      <c r="FC2" s="573"/>
      <c r="FD2" s="573"/>
      <c r="FE2" s="573"/>
      <c r="FF2" s="573"/>
      <c r="FG2" s="573"/>
      <c r="FH2" s="573"/>
      <c r="FI2" s="573"/>
      <c r="FJ2" s="573"/>
      <c r="FK2" s="573"/>
      <c r="FL2" s="573"/>
      <c r="FM2" s="573"/>
      <c r="FN2" s="573"/>
      <c r="FO2" s="573"/>
      <c r="FP2" s="573"/>
      <c r="FQ2" s="573"/>
      <c r="FR2" s="573"/>
    </row>
    <row r="3" spans="1:175" s="233" customFormat="1" ht="12.75" customHeight="1" x14ac:dyDescent="0.35">
      <c r="A3" s="569"/>
      <c r="B3" s="581" t="s">
        <v>333</v>
      </c>
      <c r="C3" s="582"/>
      <c r="D3" s="583"/>
      <c r="E3" s="581" t="s">
        <v>334</v>
      </c>
      <c r="F3" s="582"/>
      <c r="G3" s="583"/>
      <c r="H3" s="574" t="s">
        <v>28</v>
      </c>
      <c r="I3" s="575"/>
      <c r="J3" s="576"/>
      <c r="K3" s="581" t="s">
        <v>333</v>
      </c>
      <c r="L3" s="582"/>
      <c r="M3" s="583"/>
      <c r="N3" s="581" t="s">
        <v>334</v>
      </c>
      <c r="O3" s="582"/>
      <c r="P3" s="583"/>
      <c r="Q3" s="574" t="s">
        <v>28</v>
      </c>
      <c r="R3" s="575"/>
      <c r="S3" s="576"/>
      <c r="T3" s="577" t="s">
        <v>335</v>
      </c>
      <c r="U3" s="577"/>
      <c r="V3" s="577"/>
      <c r="W3" s="577"/>
      <c r="X3" s="577"/>
      <c r="Y3" s="577" t="s">
        <v>336</v>
      </c>
      <c r="Z3" s="577"/>
      <c r="AA3" s="577"/>
      <c r="AB3" s="577"/>
      <c r="AC3" s="577"/>
      <c r="AD3" s="578" t="s">
        <v>28</v>
      </c>
      <c r="AE3" s="579"/>
      <c r="AF3" s="579"/>
      <c r="AG3" s="579"/>
      <c r="AH3" s="580"/>
      <c r="AI3" s="578" t="s">
        <v>337</v>
      </c>
      <c r="AJ3" s="579"/>
      <c r="AK3" s="579"/>
      <c r="AL3" s="579"/>
      <c r="AM3" s="580"/>
      <c r="AN3" s="578" t="s">
        <v>338</v>
      </c>
      <c r="AO3" s="579"/>
      <c r="AP3" s="579"/>
      <c r="AQ3" s="579"/>
      <c r="AR3" s="580"/>
      <c r="AS3" s="578" t="s">
        <v>339</v>
      </c>
      <c r="AT3" s="579"/>
      <c r="AU3" s="579"/>
      <c r="AV3" s="579"/>
      <c r="AW3" s="580"/>
      <c r="AX3" s="578" t="s">
        <v>28</v>
      </c>
      <c r="AY3" s="579"/>
      <c r="AZ3" s="579"/>
      <c r="BA3" s="579"/>
      <c r="BB3" s="580"/>
      <c r="BC3" s="578" t="s">
        <v>337</v>
      </c>
      <c r="BD3" s="579"/>
      <c r="BE3" s="579"/>
      <c r="BF3" s="579"/>
      <c r="BG3" s="580"/>
      <c r="BH3" s="578" t="s">
        <v>338</v>
      </c>
      <c r="BI3" s="579"/>
      <c r="BJ3" s="579"/>
      <c r="BK3" s="579"/>
      <c r="BL3" s="580"/>
      <c r="BM3" s="578" t="s">
        <v>339</v>
      </c>
      <c r="BN3" s="579"/>
      <c r="BO3" s="579"/>
      <c r="BP3" s="579"/>
      <c r="BQ3" s="580"/>
      <c r="BR3" s="578" t="s">
        <v>28</v>
      </c>
      <c r="BS3" s="579"/>
      <c r="BT3" s="579"/>
      <c r="BU3" s="579"/>
      <c r="BV3" s="580"/>
      <c r="BW3" s="579" t="s">
        <v>337</v>
      </c>
      <c r="BX3" s="579"/>
      <c r="BY3" s="579"/>
      <c r="BZ3" s="579"/>
      <c r="CA3" s="580"/>
      <c r="CB3" s="578" t="s">
        <v>338</v>
      </c>
      <c r="CC3" s="579"/>
      <c r="CD3" s="579"/>
      <c r="CE3" s="579"/>
      <c r="CF3" s="580"/>
      <c r="CG3" s="578" t="s">
        <v>339</v>
      </c>
      <c r="CH3" s="579"/>
      <c r="CI3" s="579"/>
      <c r="CJ3" s="579"/>
      <c r="CK3" s="580"/>
      <c r="CL3" s="578" t="s">
        <v>28</v>
      </c>
      <c r="CM3" s="579"/>
      <c r="CN3" s="579"/>
      <c r="CO3" s="579"/>
      <c r="CP3" s="580"/>
      <c r="CQ3" s="579" t="s">
        <v>337</v>
      </c>
      <c r="CR3" s="579"/>
      <c r="CS3" s="579"/>
      <c r="CT3" s="579"/>
      <c r="CU3" s="580"/>
      <c r="CV3" s="578" t="s">
        <v>338</v>
      </c>
      <c r="CW3" s="579"/>
      <c r="CX3" s="579"/>
      <c r="CY3" s="579"/>
      <c r="CZ3" s="580"/>
      <c r="DA3" s="578" t="s">
        <v>339</v>
      </c>
      <c r="DB3" s="579"/>
      <c r="DC3" s="579"/>
      <c r="DD3" s="579"/>
      <c r="DE3" s="580"/>
      <c r="DF3" s="578" t="s">
        <v>28</v>
      </c>
      <c r="DG3" s="579"/>
      <c r="DH3" s="579"/>
      <c r="DI3" s="579"/>
      <c r="DJ3" s="580"/>
      <c r="DK3" s="579" t="s">
        <v>337</v>
      </c>
      <c r="DL3" s="579"/>
      <c r="DM3" s="579"/>
      <c r="DN3" s="579"/>
      <c r="DO3" s="580"/>
      <c r="DP3" s="578" t="s">
        <v>338</v>
      </c>
      <c r="DQ3" s="579"/>
      <c r="DR3" s="579"/>
      <c r="DS3" s="579"/>
      <c r="DT3" s="580"/>
      <c r="DU3" s="578" t="s">
        <v>339</v>
      </c>
      <c r="DV3" s="579"/>
      <c r="DW3" s="579"/>
      <c r="DX3" s="579"/>
      <c r="DY3" s="580"/>
      <c r="DZ3" s="578" t="s">
        <v>28</v>
      </c>
      <c r="EA3" s="579"/>
      <c r="EB3" s="579"/>
      <c r="EC3" s="579"/>
      <c r="ED3" s="580"/>
      <c r="EE3" s="579" t="s">
        <v>337</v>
      </c>
      <c r="EF3" s="579"/>
      <c r="EG3" s="579"/>
      <c r="EH3" s="579"/>
      <c r="EI3" s="580"/>
      <c r="EJ3" s="578" t="s">
        <v>338</v>
      </c>
      <c r="EK3" s="579"/>
      <c r="EL3" s="579"/>
      <c r="EM3" s="579"/>
      <c r="EN3" s="580"/>
      <c r="EO3" s="578" t="s">
        <v>339</v>
      </c>
      <c r="EP3" s="579"/>
      <c r="EQ3" s="579"/>
      <c r="ER3" s="579"/>
      <c r="ES3" s="580"/>
      <c r="ET3" s="578" t="s">
        <v>28</v>
      </c>
      <c r="EU3" s="579"/>
      <c r="EV3" s="579"/>
      <c r="EW3" s="579"/>
      <c r="EX3" s="580"/>
      <c r="EY3" s="566" t="s">
        <v>337</v>
      </c>
      <c r="EZ3" s="567"/>
      <c r="FA3" s="567"/>
      <c r="FB3" s="567"/>
      <c r="FC3" s="568"/>
      <c r="FD3" s="566" t="s">
        <v>338</v>
      </c>
      <c r="FE3" s="567"/>
      <c r="FF3" s="567"/>
      <c r="FG3" s="567"/>
      <c r="FH3" s="568"/>
      <c r="FI3" s="566" t="s">
        <v>339</v>
      </c>
      <c r="FJ3" s="567"/>
      <c r="FK3" s="567"/>
      <c r="FL3" s="567"/>
      <c r="FM3" s="568"/>
      <c r="FN3" s="566" t="s">
        <v>28</v>
      </c>
      <c r="FO3" s="567"/>
      <c r="FP3" s="567"/>
      <c r="FQ3" s="567"/>
      <c r="FR3" s="568"/>
    </row>
    <row r="4" spans="1:175" s="233" customFormat="1" ht="65" x14ac:dyDescent="0.25">
      <c r="A4" s="569"/>
      <c r="B4" s="269" t="s">
        <v>340</v>
      </c>
      <c r="C4" s="273" t="s">
        <v>341</v>
      </c>
      <c r="D4" s="273" t="s">
        <v>342</v>
      </c>
      <c r="E4" s="269" t="s">
        <v>340</v>
      </c>
      <c r="F4" s="273" t="s">
        <v>341</v>
      </c>
      <c r="G4" s="273" t="s">
        <v>342</v>
      </c>
      <c r="H4" s="269" t="s">
        <v>340</v>
      </c>
      <c r="I4" s="273" t="s">
        <v>341</v>
      </c>
      <c r="J4" s="273" t="s">
        <v>342</v>
      </c>
      <c r="K4" s="269" t="s">
        <v>340</v>
      </c>
      <c r="L4" s="273" t="s">
        <v>341</v>
      </c>
      <c r="M4" s="273" t="s">
        <v>342</v>
      </c>
      <c r="N4" s="269" t="s">
        <v>340</v>
      </c>
      <c r="O4" s="273" t="s">
        <v>341</v>
      </c>
      <c r="P4" s="273" t="s">
        <v>342</v>
      </c>
      <c r="Q4" s="269" t="s">
        <v>340</v>
      </c>
      <c r="R4" s="273" t="s">
        <v>341</v>
      </c>
      <c r="S4" s="273" t="s">
        <v>342</v>
      </c>
      <c r="T4" s="273" t="s">
        <v>340</v>
      </c>
      <c r="U4" s="273" t="s">
        <v>341</v>
      </c>
      <c r="V4" s="273" t="s">
        <v>342</v>
      </c>
      <c r="W4" s="390" t="s">
        <v>343</v>
      </c>
      <c r="X4" s="390" t="s">
        <v>344</v>
      </c>
      <c r="Y4" s="273" t="s">
        <v>340</v>
      </c>
      <c r="Z4" s="273" t="s">
        <v>341</v>
      </c>
      <c r="AA4" s="273" t="s">
        <v>342</v>
      </c>
      <c r="AB4" s="390" t="s">
        <v>343</v>
      </c>
      <c r="AC4" s="390" t="s">
        <v>344</v>
      </c>
      <c r="AD4" s="273" t="s">
        <v>340</v>
      </c>
      <c r="AE4" s="273" t="s">
        <v>341</v>
      </c>
      <c r="AF4" s="273" t="s">
        <v>342</v>
      </c>
      <c r="AG4" s="390" t="s">
        <v>343</v>
      </c>
      <c r="AH4" s="390" t="s">
        <v>344</v>
      </c>
      <c r="AI4" s="273" t="s">
        <v>340</v>
      </c>
      <c r="AJ4" s="273" t="s">
        <v>341</v>
      </c>
      <c r="AK4" s="273" t="s">
        <v>342</v>
      </c>
      <c r="AL4" s="390" t="s">
        <v>343</v>
      </c>
      <c r="AM4" s="390" t="s">
        <v>344</v>
      </c>
      <c r="AN4" s="273" t="s">
        <v>340</v>
      </c>
      <c r="AO4" s="273" t="s">
        <v>341</v>
      </c>
      <c r="AP4" s="273" t="s">
        <v>342</v>
      </c>
      <c r="AQ4" s="390" t="s">
        <v>343</v>
      </c>
      <c r="AR4" s="390" t="s">
        <v>344</v>
      </c>
      <c r="AS4" s="273" t="s">
        <v>340</v>
      </c>
      <c r="AT4" s="273" t="s">
        <v>341</v>
      </c>
      <c r="AU4" s="273" t="s">
        <v>342</v>
      </c>
      <c r="AV4" s="390" t="s">
        <v>343</v>
      </c>
      <c r="AW4" s="390" t="s">
        <v>344</v>
      </c>
      <c r="AX4" s="273" t="s">
        <v>340</v>
      </c>
      <c r="AY4" s="273" t="s">
        <v>341</v>
      </c>
      <c r="AZ4" s="273" t="s">
        <v>342</v>
      </c>
      <c r="BA4" s="390" t="s">
        <v>343</v>
      </c>
      <c r="BB4" s="390" t="s">
        <v>344</v>
      </c>
      <c r="BC4" s="273" t="s">
        <v>340</v>
      </c>
      <c r="BD4" s="273" t="s">
        <v>341</v>
      </c>
      <c r="BE4" s="273" t="s">
        <v>342</v>
      </c>
      <c r="BF4" s="390" t="s">
        <v>343</v>
      </c>
      <c r="BG4" s="390" t="s">
        <v>344</v>
      </c>
      <c r="BH4" s="273" t="s">
        <v>340</v>
      </c>
      <c r="BI4" s="273" t="s">
        <v>341</v>
      </c>
      <c r="BJ4" s="273" t="s">
        <v>342</v>
      </c>
      <c r="BK4" s="390" t="s">
        <v>343</v>
      </c>
      <c r="BL4" s="390" t="s">
        <v>344</v>
      </c>
      <c r="BM4" s="273" t="s">
        <v>340</v>
      </c>
      <c r="BN4" s="273" t="s">
        <v>341</v>
      </c>
      <c r="BO4" s="273" t="s">
        <v>342</v>
      </c>
      <c r="BP4" s="390" t="s">
        <v>343</v>
      </c>
      <c r="BQ4" s="390" t="s">
        <v>344</v>
      </c>
      <c r="BR4" s="273" t="s">
        <v>340</v>
      </c>
      <c r="BS4" s="273" t="s">
        <v>341</v>
      </c>
      <c r="BT4" s="273" t="s">
        <v>342</v>
      </c>
      <c r="BU4" s="390" t="s">
        <v>343</v>
      </c>
      <c r="BV4" s="390" t="s">
        <v>344</v>
      </c>
      <c r="BW4" s="273" t="s">
        <v>340</v>
      </c>
      <c r="BX4" s="273" t="s">
        <v>341</v>
      </c>
      <c r="BY4" s="273" t="s">
        <v>342</v>
      </c>
      <c r="BZ4" s="390" t="s">
        <v>343</v>
      </c>
      <c r="CA4" s="390" t="s">
        <v>344</v>
      </c>
      <c r="CB4" s="273" t="s">
        <v>340</v>
      </c>
      <c r="CC4" s="273" t="s">
        <v>341</v>
      </c>
      <c r="CD4" s="273" t="s">
        <v>342</v>
      </c>
      <c r="CE4" s="390" t="s">
        <v>343</v>
      </c>
      <c r="CF4" s="390" t="s">
        <v>344</v>
      </c>
      <c r="CG4" s="273" t="s">
        <v>340</v>
      </c>
      <c r="CH4" s="273" t="s">
        <v>341</v>
      </c>
      <c r="CI4" s="273" t="s">
        <v>342</v>
      </c>
      <c r="CJ4" s="390" t="s">
        <v>343</v>
      </c>
      <c r="CK4" s="390" t="s">
        <v>344</v>
      </c>
      <c r="CL4" s="273" t="s">
        <v>340</v>
      </c>
      <c r="CM4" s="273" t="s">
        <v>341</v>
      </c>
      <c r="CN4" s="273" t="s">
        <v>342</v>
      </c>
      <c r="CO4" s="390" t="s">
        <v>343</v>
      </c>
      <c r="CP4" s="390" t="s">
        <v>344</v>
      </c>
      <c r="CQ4" s="273" t="s">
        <v>340</v>
      </c>
      <c r="CR4" s="273" t="s">
        <v>341</v>
      </c>
      <c r="CS4" s="273" t="s">
        <v>342</v>
      </c>
      <c r="CT4" s="390" t="s">
        <v>343</v>
      </c>
      <c r="CU4" s="390" t="s">
        <v>344</v>
      </c>
      <c r="CV4" s="273" t="s">
        <v>340</v>
      </c>
      <c r="CW4" s="273" t="s">
        <v>341</v>
      </c>
      <c r="CX4" s="273" t="s">
        <v>342</v>
      </c>
      <c r="CY4" s="390" t="s">
        <v>343</v>
      </c>
      <c r="CZ4" s="390" t="s">
        <v>344</v>
      </c>
      <c r="DA4" s="273" t="s">
        <v>340</v>
      </c>
      <c r="DB4" s="273" t="s">
        <v>341</v>
      </c>
      <c r="DC4" s="273" t="s">
        <v>342</v>
      </c>
      <c r="DD4" s="390" t="s">
        <v>343</v>
      </c>
      <c r="DE4" s="390" t="s">
        <v>344</v>
      </c>
      <c r="DF4" s="273" t="s">
        <v>340</v>
      </c>
      <c r="DG4" s="273" t="s">
        <v>341</v>
      </c>
      <c r="DH4" s="273" t="s">
        <v>342</v>
      </c>
      <c r="DI4" s="390" t="s">
        <v>343</v>
      </c>
      <c r="DJ4" s="390" t="s">
        <v>344</v>
      </c>
      <c r="DK4" s="273" t="s">
        <v>340</v>
      </c>
      <c r="DL4" s="273" t="s">
        <v>341</v>
      </c>
      <c r="DM4" s="273" t="s">
        <v>342</v>
      </c>
      <c r="DN4" s="390" t="s">
        <v>343</v>
      </c>
      <c r="DO4" s="390" t="s">
        <v>344</v>
      </c>
      <c r="DP4" s="273" t="s">
        <v>340</v>
      </c>
      <c r="DQ4" s="273" t="s">
        <v>341</v>
      </c>
      <c r="DR4" s="273" t="s">
        <v>342</v>
      </c>
      <c r="DS4" s="390" t="s">
        <v>343</v>
      </c>
      <c r="DT4" s="390" t="s">
        <v>344</v>
      </c>
      <c r="DU4" s="273" t="s">
        <v>340</v>
      </c>
      <c r="DV4" s="273" t="s">
        <v>341</v>
      </c>
      <c r="DW4" s="273" t="s">
        <v>342</v>
      </c>
      <c r="DX4" s="390" t="s">
        <v>343</v>
      </c>
      <c r="DY4" s="390" t="s">
        <v>344</v>
      </c>
      <c r="DZ4" s="273" t="s">
        <v>340</v>
      </c>
      <c r="EA4" s="273" t="s">
        <v>341</v>
      </c>
      <c r="EB4" s="273" t="s">
        <v>342</v>
      </c>
      <c r="EC4" s="390" t="s">
        <v>343</v>
      </c>
      <c r="ED4" s="390" t="s">
        <v>344</v>
      </c>
      <c r="EE4" s="273" t="s">
        <v>340</v>
      </c>
      <c r="EF4" s="273" t="s">
        <v>341</v>
      </c>
      <c r="EG4" s="273" t="s">
        <v>342</v>
      </c>
      <c r="EH4" s="390" t="s">
        <v>343</v>
      </c>
      <c r="EI4" s="390" t="s">
        <v>344</v>
      </c>
      <c r="EJ4" s="273" t="s">
        <v>340</v>
      </c>
      <c r="EK4" s="273" t="s">
        <v>341</v>
      </c>
      <c r="EL4" s="273" t="s">
        <v>342</v>
      </c>
      <c r="EM4" s="390" t="s">
        <v>343</v>
      </c>
      <c r="EN4" s="390" t="s">
        <v>344</v>
      </c>
      <c r="EO4" s="273" t="s">
        <v>340</v>
      </c>
      <c r="EP4" s="273" t="s">
        <v>341</v>
      </c>
      <c r="EQ4" s="273" t="s">
        <v>342</v>
      </c>
      <c r="ER4" s="390" t="s">
        <v>343</v>
      </c>
      <c r="ES4" s="390" t="s">
        <v>344</v>
      </c>
      <c r="ET4" s="273" t="s">
        <v>340</v>
      </c>
      <c r="EU4" s="273" t="s">
        <v>341</v>
      </c>
      <c r="EV4" s="273" t="s">
        <v>342</v>
      </c>
      <c r="EW4" s="390" t="s">
        <v>343</v>
      </c>
      <c r="EX4" s="390" t="s">
        <v>344</v>
      </c>
      <c r="EY4" s="273" t="s">
        <v>340</v>
      </c>
      <c r="EZ4" s="273" t="s">
        <v>341</v>
      </c>
      <c r="FA4" s="273" t="s">
        <v>342</v>
      </c>
      <c r="FB4" s="390" t="s">
        <v>343</v>
      </c>
      <c r="FC4" s="390" t="s">
        <v>344</v>
      </c>
      <c r="FD4" s="273" t="s">
        <v>340</v>
      </c>
      <c r="FE4" s="273" t="s">
        <v>341</v>
      </c>
      <c r="FF4" s="273" t="s">
        <v>342</v>
      </c>
      <c r="FG4" s="390" t="s">
        <v>343</v>
      </c>
      <c r="FH4" s="390" t="s">
        <v>344</v>
      </c>
      <c r="FI4" s="273" t="s">
        <v>340</v>
      </c>
      <c r="FJ4" s="273" t="s">
        <v>341</v>
      </c>
      <c r="FK4" s="273" t="s">
        <v>342</v>
      </c>
      <c r="FL4" s="390" t="s">
        <v>343</v>
      </c>
      <c r="FM4" s="390" t="s">
        <v>344</v>
      </c>
      <c r="FN4" s="273" t="s">
        <v>340</v>
      </c>
      <c r="FO4" s="273" t="s">
        <v>341</v>
      </c>
      <c r="FP4" s="273" t="s">
        <v>342</v>
      </c>
      <c r="FQ4" s="390" t="s">
        <v>343</v>
      </c>
      <c r="FR4" s="390" t="s">
        <v>344</v>
      </c>
      <c r="FS4" s="231"/>
    </row>
    <row r="5" spans="1:175" x14ac:dyDescent="0.25">
      <c r="A5" s="234" t="s">
        <v>49</v>
      </c>
      <c r="B5" s="235">
        <v>288151</v>
      </c>
      <c r="C5" s="235">
        <v>729.05299999999988</v>
      </c>
      <c r="D5" s="235">
        <v>27203.299427071226</v>
      </c>
      <c r="E5" s="235">
        <v>24836</v>
      </c>
      <c r="F5" s="235">
        <v>23145.019428549032</v>
      </c>
      <c r="G5" s="235">
        <v>490072.57743726257</v>
      </c>
      <c r="H5" s="235">
        <v>312987</v>
      </c>
      <c r="I5" s="235">
        <v>23873.072428549</v>
      </c>
      <c r="J5" s="235">
        <v>517275.87686433381</v>
      </c>
      <c r="K5" s="235">
        <v>408341</v>
      </c>
      <c r="L5" s="235">
        <v>1411</v>
      </c>
      <c r="M5" s="235">
        <v>46015</v>
      </c>
      <c r="N5" s="235">
        <v>32222</v>
      </c>
      <c r="O5" s="235">
        <v>24571</v>
      </c>
      <c r="P5" s="235">
        <v>551503</v>
      </c>
      <c r="Q5" s="235">
        <v>440563</v>
      </c>
      <c r="R5" s="235">
        <v>25982</v>
      </c>
      <c r="S5" s="235">
        <v>597518</v>
      </c>
      <c r="T5" s="236">
        <v>471399</v>
      </c>
      <c r="U5" s="236">
        <v>1148.1489999999999</v>
      </c>
      <c r="V5" s="236">
        <v>50385.039282367317</v>
      </c>
      <c r="W5" s="236">
        <v>73014</v>
      </c>
      <c r="X5" s="236">
        <v>28547.746913904852</v>
      </c>
      <c r="Y5" s="236">
        <v>38398</v>
      </c>
      <c r="Z5" s="236">
        <v>44663.642999999996</v>
      </c>
      <c r="AA5" s="236">
        <v>793617.57061408716</v>
      </c>
      <c r="AB5" s="236">
        <v>2521773</v>
      </c>
      <c r="AC5" s="236">
        <v>928341.30200019607</v>
      </c>
      <c r="AD5" s="236">
        <v>509797</v>
      </c>
      <c r="AE5" s="236">
        <v>45811.791999999994</v>
      </c>
      <c r="AF5" s="236">
        <v>844002.60989645449</v>
      </c>
      <c r="AG5" s="236">
        <v>2594787</v>
      </c>
      <c r="AH5" s="236">
        <v>956889.04891410097</v>
      </c>
      <c r="AI5" s="237"/>
      <c r="AJ5" s="238">
        <v>-0.255</v>
      </c>
      <c r="AK5" s="237">
        <v>-3.0797099999999999</v>
      </c>
      <c r="AL5" s="237"/>
      <c r="AM5" s="237"/>
      <c r="AN5" s="237">
        <v>44581</v>
      </c>
      <c r="AO5" s="237">
        <v>39317.410999463413</v>
      </c>
      <c r="AP5" s="237">
        <v>873669.92358695169</v>
      </c>
      <c r="AQ5" s="237">
        <v>3421281</v>
      </c>
      <c r="AR5" s="237">
        <v>888244.08128960466</v>
      </c>
      <c r="AS5" s="237">
        <v>472799</v>
      </c>
      <c r="AT5" s="237">
        <v>1125.2639999999999</v>
      </c>
      <c r="AU5" s="237">
        <v>58518.571518026889</v>
      </c>
      <c r="AV5" s="237">
        <v>92053</v>
      </c>
      <c r="AW5" s="237">
        <v>35402.218776751426</v>
      </c>
      <c r="AX5" s="239">
        <v>517380</v>
      </c>
      <c r="AY5" s="239">
        <v>40442.419999463418</v>
      </c>
      <c r="AZ5" s="239">
        <v>932185.4153949786</v>
      </c>
      <c r="BA5" s="239">
        <v>3513334</v>
      </c>
      <c r="BB5" s="239">
        <v>923646.30006635608</v>
      </c>
      <c r="BC5" s="239">
        <v>0</v>
      </c>
      <c r="BD5" s="239">
        <v>0</v>
      </c>
      <c r="BE5" s="239">
        <v>0</v>
      </c>
      <c r="BF5" s="239">
        <v>0</v>
      </c>
      <c r="BG5" s="239">
        <v>0</v>
      </c>
      <c r="BH5" s="239">
        <v>58349</v>
      </c>
      <c r="BI5" s="239">
        <v>31307.538000000004</v>
      </c>
      <c r="BJ5" s="239">
        <v>928426.26178821875</v>
      </c>
      <c r="BK5" s="239">
        <v>3472272</v>
      </c>
      <c r="BL5" s="239">
        <v>1042241.3880221013</v>
      </c>
      <c r="BM5" s="239">
        <v>592111</v>
      </c>
      <c r="BN5" s="239">
        <v>1638.3369999999998</v>
      </c>
      <c r="BO5" s="239">
        <v>73827.504374434997</v>
      </c>
      <c r="BP5" s="239">
        <v>116021</v>
      </c>
      <c r="BQ5" s="239">
        <v>44930.343114174284</v>
      </c>
      <c r="BR5" s="239">
        <v>650460</v>
      </c>
      <c r="BS5" s="239">
        <v>32945.875</v>
      </c>
      <c r="BT5" s="239">
        <v>1002253.7661626536</v>
      </c>
      <c r="BU5" s="239">
        <v>3588293</v>
      </c>
      <c r="BV5" s="239">
        <v>1087171.7311362757</v>
      </c>
      <c r="BW5" s="237">
        <v>0</v>
      </c>
      <c r="BX5" s="237">
        <v>0</v>
      </c>
      <c r="BY5" s="237">
        <v>0</v>
      </c>
      <c r="BZ5" s="237">
        <v>0</v>
      </c>
      <c r="CA5" s="237">
        <v>0</v>
      </c>
      <c r="CB5" s="237">
        <v>37229</v>
      </c>
      <c r="CC5" s="237">
        <v>37189.410000000003</v>
      </c>
      <c r="CD5" s="237">
        <v>1094898.782514971</v>
      </c>
      <c r="CE5" s="237">
        <v>3185093</v>
      </c>
      <c r="CF5" s="237">
        <v>1053698.0154163965</v>
      </c>
      <c r="CG5" s="237">
        <v>711710</v>
      </c>
      <c r="CH5" s="237">
        <v>1611.5720000000224</v>
      </c>
      <c r="CI5" s="237">
        <v>85822.092814600066</v>
      </c>
      <c r="CJ5" s="237">
        <v>146210</v>
      </c>
      <c r="CK5" s="237">
        <v>52008.441231325924</v>
      </c>
      <c r="CL5" s="240">
        <v>748939</v>
      </c>
      <c r="CM5" s="240">
        <v>38800.982000000025</v>
      </c>
      <c r="CN5" s="240">
        <v>1180720.8753295711</v>
      </c>
      <c r="CO5" s="240">
        <v>3331303</v>
      </c>
      <c r="CP5" s="240">
        <v>1105706.4566477225</v>
      </c>
      <c r="CQ5" s="237">
        <v>0</v>
      </c>
      <c r="CR5" s="237">
        <v>0</v>
      </c>
      <c r="CS5" s="237">
        <v>0</v>
      </c>
      <c r="CT5" s="237">
        <v>0</v>
      </c>
      <c r="CU5" s="237">
        <v>0</v>
      </c>
      <c r="CV5" s="237">
        <v>61273</v>
      </c>
      <c r="CW5" s="237">
        <v>49565.287000000004</v>
      </c>
      <c r="CX5" s="237">
        <v>1258134.2392422156</v>
      </c>
      <c r="CY5" s="237">
        <v>2739987</v>
      </c>
      <c r="CZ5" s="237">
        <v>1106375.3728410078</v>
      </c>
      <c r="DA5" s="237">
        <v>1700763</v>
      </c>
      <c r="DB5" s="237">
        <v>3228.7750000000001</v>
      </c>
      <c r="DC5" s="237">
        <v>127421.43862333731</v>
      </c>
      <c r="DD5" s="237">
        <v>159019.52000000002</v>
      </c>
      <c r="DE5" s="237">
        <v>75285.303542679147</v>
      </c>
      <c r="DF5" s="240">
        <v>1762036</v>
      </c>
      <c r="DG5" s="240">
        <v>52794.062000000005</v>
      </c>
      <c r="DH5" s="240">
        <v>1385555.6778655529</v>
      </c>
      <c r="DI5" s="240">
        <v>2899006.52</v>
      </c>
      <c r="DJ5" s="240">
        <v>1181660.676383687</v>
      </c>
      <c r="DK5" s="237">
        <v>0</v>
      </c>
      <c r="DL5" s="237">
        <v>0</v>
      </c>
      <c r="DM5" s="237">
        <v>0</v>
      </c>
      <c r="DN5" s="237">
        <v>0</v>
      </c>
      <c r="DO5" s="237">
        <v>0</v>
      </c>
      <c r="DP5" s="237">
        <v>69076</v>
      </c>
      <c r="DQ5" s="237">
        <v>214704.22499999998</v>
      </c>
      <c r="DR5" s="237">
        <v>1685471.8638694729</v>
      </c>
      <c r="DS5" s="237">
        <v>4338649</v>
      </c>
      <c r="DT5" s="237">
        <v>1783858.7856170668</v>
      </c>
      <c r="DU5" s="237">
        <v>1637106</v>
      </c>
      <c r="DV5" s="237">
        <v>7977.9759999999997</v>
      </c>
      <c r="DW5" s="237">
        <v>203560.76727282169</v>
      </c>
      <c r="DX5" s="237">
        <v>342144</v>
      </c>
      <c r="DY5" s="237">
        <v>153965.67342120491</v>
      </c>
      <c r="DZ5" s="240">
        <v>1706182</v>
      </c>
      <c r="EA5" s="240">
        <v>222682.20099999997</v>
      </c>
      <c r="EB5" s="240">
        <v>1889032.6311422945</v>
      </c>
      <c r="EC5" s="240">
        <v>4680793</v>
      </c>
      <c r="ED5" s="240"/>
      <c r="EE5" s="241">
        <v>0</v>
      </c>
      <c r="EF5" s="241">
        <v>0</v>
      </c>
      <c r="EG5" s="241">
        <v>0</v>
      </c>
      <c r="EH5" s="241">
        <v>0</v>
      </c>
      <c r="EI5" s="241">
        <v>0</v>
      </c>
      <c r="EJ5" s="241">
        <v>60046</v>
      </c>
      <c r="EK5" s="241">
        <v>71684.839000000007</v>
      </c>
      <c r="EL5" s="241">
        <v>2223744.9269974432</v>
      </c>
      <c r="EM5" s="241">
        <v>5197101</v>
      </c>
      <c r="EN5" s="241">
        <v>1932136.1249945215</v>
      </c>
      <c r="EO5" s="241">
        <v>2049337</v>
      </c>
      <c r="EP5" s="241">
        <v>4537.4080000000013</v>
      </c>
      <c r="EQ5" s="241">
        <v>300614.48037219571</v>
      </c>
      <c r="ER5" s="241">
        <v>456623</v>
      </c>
      <c r="ES5" s="241">
        <v>174779.55046261655</v>
      </c>
      <c r="ET5" s="241">
        <v>2109383</v>
      </c>
      <c r="EU5" s="241">
        <v>76222.247000000003</v>
      </c>
      <c r="EV5" s="241">
        <v>2524359.4073696388</v>
      </c>
      <c r="EW5" s="241">
        <v>5653724</v>
      </c>
      <c r="EX5" s="241">
        <v>2106915.6754571381</v>
      </c>
      <c r="EY5" s="242">
        <v>0</v>
      </c>
      <c r="EZ5" s="242">
        <v>0</v>
      </c>
      <c r="FA5" s="242">
        <v>0</v>
      </c>
      <c r="FB5" s="242">
        <v>0</v>
      </c>
      <c r="FC5" s="242">
        <v>0</v>
      </c>
      <c r="FD5" s="242">
        <v>79379</v>
      </c>
      <c r="FE5" s="242">
        <v>84541.726999999999</v>
      </c>
      <c r="FF5" s="242">
        <v>2765441.1778762108</v>
      </c>
      <c r="FG5" s="242">
        <v>6971394</v>
      </c>
      <c r="FH5" s="242">
        <v>2441145.8832424888</v>
      </c>
      <c r="FI5" s="242">
        <v>2448867</v>
      </c>
      <c r="FJ5" s="242">
        <v>5396.6080000000002</v>
      </c>
      <c r="FK5" s="242">
        <v>392622.6369813669</v>
      </c>
      <c r="FL5" s="242">
        <v>541807</v>
      </c>
      <c r="FM5" s="242">
        <v>220501.73406699003</v>
      </c>
      <c r="FN5" s="242">
        <v>2528246</v>
      </c>
      <c r="FO5" s="242">
        <v>89938.335000000006</v>
      </c>
      <c r="FP5" s="242">
        <v>3158063.814857577</v>
      </c>
      <c r="FQ5" s="242">
        <v>7513201</v>
      </c>
      <c r="FR5" s="242">
        <v>2661647.617309479</v>
      </c>
    </row>
    <row r="6" spans="1:175" x14ac:dyDescent="0.25">
      <c r="A6" s="243" t="s">
        <v>345</v>
      </c>
      <c r="B6" s="244">
        <v>1552686</v>
      </c>
      <c r="C6" s="244">
        <v>3276.8389999999999</v>
      </c>
      <c r="D6" s="244">
        <v>101074.50022572794</v>
      </c>
      <c r="E6" s="244">
        <v>173062</v>
      </c>
      <c r="F6" s="244">
        <v>2703.0200000000004</v>
      </c>
      <c r="G6" s="244">
        <v>39878.475036555123</v>
      </c>
      <c r="H6" s="244">
        <v>1725748</v>
      </c>
      <c r="I6" s="244">
        <v>5980.8590000000013</v>
      </c>
      <c r="J6" s="244">
        <v>140952.97526228306</v>
      </c>
      <c r="K6" s="244">
        <v>1433492</v>
      </c>
      <c r="L6" s="244">
        <v>2972</v>
      </c>
      <c r="M6" s="244">
        <v>110746</v>
      </c>
      <c r="N6" s="244">
        <v>190837</v>
      </c>
      <c r="O6" s="244">
        <v>5877</v>
      </c>
      <c r="P6" s="244">
        <v>58572</v>
      </c>
      <c r="Q6" s="244">
        <v>1624329</v>
      </c>
      <c r="R6" s="244">
        <v>8850</v>
      </c>
      <c r="S6" s="244">
        <v>169318</v>
      </c>
      <c r="T6" s="245">
        <v>1676892</v>
      </c>
      <c r="U6" s="245">
        <v>3544.3090000000002</v>
      </c>
      <c r="V6" s="245">
        <v>135070.07126559969</v>
      </c>
      <c r="W6" s="245">
        <v>162491</v>
      </c>
      <c r="X6" s="245">
        <v>59394.405276081641</v>
      </c>
      <c r="Y6" s="245">
        <v>218548</v>
      </c>
      <c r="Z6" s="245">
        <v>5473.2060000000001</v>
      </c>
      <c r="AA6" s="245">
        <v>90248.973293873525</v>
      </c>
      <c r="AB6" s="245">
        <v>124112</v>
      </c>
      <c r="AC6" s="245">
        <v>44260.194187801011</v>
      </c>
      <c r="AD6" s="245">
        <v>1895440</v>
      </c>
      <c r="AE6" s="245">
        <v>9017.5149999999994</v>
      </c>
      <c r="AF6" s="245">
        <v>225319.04455947323</v>
      </c>
      <c r="AG6" s="245">
        <v>286603</v>
      </c>
      <c r="AH6" s="245">
        <v>103654.59946388265</v>
      </c>
      <c r="AI6" s="246"/>
      <c r="AJ6" s="247">
        <v>2.4470000000000001</v>
      </c>
      <c r="AK6" s="246"/>
      <c r="AL6" s="246"/>
      <c r="AM6" s="246"/>
      <c r="AN6" s="246">
        <v>318330</v>
      </c>
      <c r="AO6" s="246">
        <v>9920.2109999999993</v>
      </c>
      <c r="AP6" s="246">
        <v>140775.75994710933</v>
      </c>
      <c r="AQ6" s="246">
        <v>169215</v>
      </c>
      <c r="AR6" s="246">
        <v>64800.015710332053</v>
      </c>
      <c r="AS6" s="246">
        <v>2219115</v>
      </c>
      <c r="AT6" s="246">
        <v>3852.2789999999995</v>
      </c>
      <c r="AU6" s="246">
        <v>166209.94393866247</v>
      </c>
      <c r="AV6" s="246">
        <v>180245</v>
      </c>
      <c r="AW6" s="246">
        <v>69937.552857328774</v>
      </c>
      <c r="AX6" s="248">
        <v>2537445</v>
      </c>
      <c r="AY6" s="248">
        <v>13774.936999999998</v>
      </c>
      <c r="AZ6" s="248">
        <v>306985.7038857718</v>
      </c>
      <c r="BA6" s="248">
        <v>349460</v>
      </c>
      <c r="BB6" s="248">
        <v>134737.56856766081</v>
      </c>
      <c r="BC6" s="248">
        <v>0</v>
      </c>
      <c r="BD6" s="248">
        <v>0</v>
      </c>
      <c r="BE6" s="248">
        <v>0</v>
      </c>
      <c r="BF6" s="248">
        <v>0</v>
      </c>
      <c r="BG6" s="248">
        <v>0</v>
      </c>
      <c r="BH6" s="248">
        <v>416301</v>
      </c>
      <c r="BI6" s="248">
        <v>9047.1909999999989</v>
      </c>
      <c r="BJ6" s="248">
        <v>217064.85958932881</v>
      </c>
      <c r="BK6" s="248">
        <v>256069</v>
      </c>
      <c r="BL6" s="248">
        <v>97274.362534666157</v>
      </c>
      <c r="BM6" s="248">
        <v>902358</v>
      </c>
      <c r="BN6" s="248">
        <v>2211.2729999999997</v>
      </c>
      <c r="BO6" s="248">
        <v>46356.885283157986</v>
      </c>
      <c r="BP6" s="248">
        <v>247873</v>
      </c>
      <c r="BQ6" s="248">
        <v>101504.73665434329</v>
      </c>
      <c r="BR6" s="248">
        <v>1318659</v>
      </c>
      <c r="BS6" s="248">
        <v>11258.464000000002</v>
      </c>
      <c r="BT6" s="248">
        <v>263421.74487248674</v>
      </c>
      <c r="BU6" s="248">
        <v>503942</v>
      </c>
      <c r="BV6" s="248">
        <v>198779.09918900943</v>
      </c>
      <c r="BW6" s="246">
        <v>0</v>
      </c>
      <c r="BX6" s="246">
        <v>0</v>
      </c>
      <c r="BY6" s="246">
        <v>0</v>
      </c>
      <c r="BZ6" s="246">
        <v>0</v>
      </c>
      <c r="CA6" s="246">
        <v>0</v>
      </c>
      <c r="CB6" s="246">
        <v>478111</v>
      </c>
      <c r="CC6" s="246">
        <v>11482.046459999912</v>
      </c>
      <c r="CD6" s="246">
        <v>320018.27398269949</v>
      </c>
      <c r="CE6" s="246">
        <v>387580</v>
      </c>
      <c r="CF6" s="246">
        <v>152752.04900767095</v>
      </c>
      <c r="CG6" s="246">
        <v>2407894</v>
      </c>
      <c r="CH6" s="246">
        <v>6513.648000000001</v>
      </c>
      <c r="CI6" s="246">
        <v>160904.14579814169</v>
      </c>
      <c r="CJ6" s="246">
        <v>162091</v>
      </c>
      <c r="CK6" s="246">
        <v>75488.653270133771</v>
      </c>
      <c r="CL6" s="249">
        <v>2886005</v>
      </c>
      <c r="CM6" s="249">
        <v>17995.694459999911</v>
      </c>
      <c r="CN6" s="249">
        <v>480922.41978084121</v>
      </c>
      <c r="CO6" s="249">
        <v>549671</v>
      </c>
      <c r="CP6" s="249">
        <v>228240.70227780472</v>
      </c>
      <c r="CQ6" s="246">
        <v>0</v>
      </c>
      <c r="CR6" s="246">
        <v>0</v>
      </c>
      <c r="CS6" s="246">
        <v>0</v>
      </c>
      <c r="CT6" s="246">
        <v>0</v>
      </c>
      <c r="CU6" s="246">
        <v>0</v>
      </c>
      <c r="CV6" s="246">
        <v>533039</v>
      </c>
      <c r="CW6" s="246">
        <v>15586.893</v>
      </c>
      <c r="CX6" s="246">
        <v>333446.53393407428</v>
      </c>
      <c r="CY6" s="246">
        <v>307731</v>
      </c>
      <c r="CZ6" s="246">
        <v>181562.00893011104</v>
      </c>
      <c r="DA6" s="246">
        <v>2852405</v>
      </c>
      <c r="DB6" s="246">
        <v>6421.6450000000004</v>
      </c>
      <c r="DC6" s="246">
        <v>202699.20124904386</v>
      </c>
      <c r="DD6" s="246">
        <v>114050</v>
      </c>
      <c r="DE6" s="246">
        <v>63481.546026994802</v>
      </c>
      <c r="DF6" s="249">
        <v>3385444</v>
      </c>
      <c r="DG6" s="249">
        <v>22008.538</v>
      </c>
      <c r="DH6" s="249">
        <v>536145.73518311814</v>
      </c>
      <c r="DI6" s="249">
        <v>421781</v>
      </c>
      <c r="DJ6" s="249">
        <v>245043.55495710584</v>
      </c>
      <c r="DK6" s="246">
        <v>0</v>
      </c>
      <c r="DL6" s="246">
        <v>0</v>
      </c>
      <c r="DM6" s="246">
        <v>0</v>
      </c>
      <c r="DN6" s="246">
        <v>0</v>
      </c>
      <c r="DO6" s="246">
        <v>0</v>
      </c>
      <c r="DP6" s="246">
        <v>427379</v>
      </c>
      <c r="DQ6" s="246">
        <v>62677.367000000006</v>
      </c>
      <c r="DR6" s="246">
        <v>369216.15478883265</v>
      </c>
      <c r="DS6" s="246">
        <v>432340</v>
      </c>
      <c r="DT6" s="246">
        <v>275561.04872312385</v>
      </c>
      <c r="DU6" s="246">
        <v>2597280</v>
      </c>
      <c r="DV6" s="246">
        <v>118256.139</v>
      </c>
      <c r="DW6" s="246">
        <v>206187.95650563989</v>
      </c>
      <c r="DX6" s="246">
        <v>253371</v>
      </c>
      <c r="DY6" s="246">
        <v>133507.02891215059</v>
      </c>
      <c r="DZ6" s="249">
        <v>3024659</v>
      </c>
      <c r="EA6" s="249">
        <v>180933.50599999999</v>
      </c>
      <c r="EB6" s="249">
        <v>575404.11129447259</v>
      </c>
      <c r="EC6" s="249">
        <v>685711</v>
      </c>
      <c r="ED6" s="249"/>
      <c r="EE6" s="241">
        <v>0</v>
      </c>
      <c r="EF6" s="241">
        <v>0</v>
      </c>
      <c r="EG6" s="241">
        <v>0</v>
      </c>
      <c r="EH6" s="241">
        <v>0</v>
      </c>
      <c r="EI6" s="241">
        <v>0</v>
      </c>
      <c r="EJ6" s="241">
        <v>364836</v>
      </c>
      <c r="EK6" s="241">
        <v>22427.190000000002</v>
      </c>
      <c r="EL6" s="241">
        <v>537411.23407326289</v>
      </c>
      <c r="EM6" s="241">
        <v>518940</v>
      </c>
      <c r="EN6" s="241">
        <v>269786.91101751587</v>
      </c>
      <c r="EO6" s="241">
        <v>2424218</v>
      </c>
      <c r="EP6" s="241">
        <v>4795.6319999999996</v>
      </c>
      <c r="EQ6" s="241">
        <v>232034.88640858547</v>
      </c>
      <c r="ER6" s="241">
        <v>283646</v>
      </c>
      <c r="ES6" s="241">
        <v>125574.54128641039</v>
      </c>
      <c r="ET6" s="241">
        <v>2789054</v>
      </c>
      <c r="EU6" s="241">
        <v>27222.822000000004</v>
      </c>
      <c r="EV6" s="241">
        <v>769446.12048184825</v>
      </c>
      <c r="EW6" s="241">
        <v>802586</v>
      </c>
      <c r="EX6" s="241">
        <v>395361.45230392623</v>
      </c>
      <c r="EY6" s="250">
        <v>0</v>
      </c>
      <c r="EZ6" s="250">
        <v>0</v>
      </c>
      <c r="FA6" s="250">
        <v>0</v>
      </c>
      <c r="FB6" s="250">
        <v>0</v>
      </c>
      <c r="FC6" s="250">
        <v>0</v>
      </c>
      <c r="FD6" s="250">
        <v>419340</v>
      </c>
      <c r="FE6" s="250">
        <v>33451.752999999997</v>
      </c>
      <c r="FF6" s="250">
        <v>690322.98434025829</v>
      </c>
      <c r="FG6" s="250">
        <v>562396</v>
      </c>
      <c r="FH6" s="250">
        <v>300874.8759095713</v>
      </c>
      <c r="FI6" s="250">
        <v>1952093</v>
      </c>
      <c r="FJ6" s="250">
        <v>4679.6139999999996</v>
      </c>
      <c r="FK6" s="250">
        <v>262515.54295796517</v>
      </c>
      <c r="FL6" s="250">
        <v>266967</v>
      </c>
      <c r="FM6" s="250">
        <v>138540.02745343815</v>
      </c>
      <c r="FN6" s="250">
        <v>2371433</v>
      </c>
      <c r="FO6" s="250">
        <v>38131.367000000006</v>
      </c>
      <c r="FP6" s="250">
        <v>952838.52729822346</v>
      </c>
      <c r="FQ6" s="250">
        <v>829363</v>
      </c>
      <c r="FR6" s="250">
        <v>439414.90336300951</v>
      </c>
    </row>
    <row r="7" spans="1:175" x14ac:dyDescent="0.25">
      <c r="A7" s="243" t="s">
        <v>346</v>
      </c>
      <c r="B7" s="244">
        <v>246732</v>
      </c>
      <c r="C7" s="244">
        <v>630.33399999999995</v>
      </c>
      <c r="D7" s="244">
        <v>37594.374102141897</v>
      </c>
      <c r="E7" s="244">
        <v>35218</v>
      </c>
      <c r="F7" s="244">
        <v>538.26239860883425</v>
      </c>
      <c r="G7" s="244">
        <v>6804.0865304999998</v>
      </c>
      <c r="H7" s="244">
        <v>281950</v>
      </c>
      <c r="I7" s="244">
        <v>1168.5963986088341</v>
      </c>
      <c r="J7" s="244">
        <v>44398.460632641894</v>
      </c>
      <c r="K7" s="244">
        <v>336755</v>
      </c>
      <c r="L7" s="244">
        <v>772</v>
      </c>
      <c r="M7" s="244">
        <v>47103</v>
      </c>
      <c r="N7" s="244">
        <v>46692</v>
      </c>
      <c r="O7" s="244">
        <v>649</v>
      </c>
      <c r="P7" s="244">
        <v>13534</v>
      </c>
      <c r="Q7" s="244">
        <v>383447</v>
      </c>
      <c r="R7" s="244">
        <v>1421</v>
      </c>
      <c r="S7" s="244">
        <v>60637</v>
      </c>
      <c r="T7" s="245">
        <v>371263</v>
      </c>
      <c r="U7" s="245">
        <v>752.12700000000007</v>
      </c>
      <c r="V7" s="245">
        <v>47433.690254110967</v>
      </c>
      <c r="W7" s="245">
        <v>25030</v>
      </c>
      <c r="X7" s="245">
        <v>9983.0265002855067</v>
      </c>
      <c r="Y7" s="245">
        <v>57477</v>
      </c>
      <c r="Z7" s="245">
        <v>964.72600000000011</v>
      </c>
      <c r="AA7" s="245">
        <v>21712.921855158533</v>
      </c>
      <c r="AB7" s="245">
        <v>40444</v>
      </c>
      <c r="AC7" s="245">
        <v>14977.080059522463</v>
      </c>
      <c r="AD7" s="245">
        <v>428740</v>
      </c>
      <c r="AE7" s="245">
        <v>1716.8530000000001</v>
      </c>
      <c r="AF7" s="245">
        <v>69146.612109269496</v>
      </c>
      <c r="AG7" s="245">
        <v>65474</v>
      </c>
      <c r="AH7" s="245">
        <v>24960.106559807969</v>
      </c>
      <c r="AI7" s="246"/>
      <c r="AJ7" s="246"/>
      <c r="AK7" s="246"/>
      <c r="AL7" s="246"/>
      <c r="AM7" s="246"/>
      <c r="AN7" s="246">
        <v>125993</v>
      </c>
      <c r="AO7" s="246">
        <v>2213.25</v>
      </c>
      <c r="AP7" s="246">
        <v>43478.016329960032</v>
      </c>
      <c r="AQ7" s="246">
        <v>36657</v>
      </c>
      <c r="AR7" s="246">
        <v>14881.980117611667</v>
      </c>
      <c r="AS7" s="246">
        <v>400191</v>
      </c>
      <c r="AT7" s="246">
        <v>556.00200000000007</v>
      </c>
      <c r="AU7" s="246">
        <v>61272.137000795636</v>
      </c>
      <c r="AV7" s="246">
        <v>33608</v>
      </c>
      <c r="AW7" s="246">
        <v>18414.60081370459</v>
      </c>
      <c r="AX7" s="248">
        <v>526184</v>
      </c>
      <c r="AY7" s="248">
        <v>2769.252</v>
      </c>
      <c r="AZ7" s="248">
        <v>104750.15333075567</v>
      </c>
      <c r="BA7" s="248">
        <v>70265</v>
      </c>
      <c r="BB7" s="248">
        <v>33296.580931316261</v>
      </c>
      <c r="BC7" s="248">
        <v>0</v>
      </c>
      <c r="BD7" s="248">
        <v>0</v>
      </c>
      <c r="BE7" s="248">
        <v>0</v>
      </c>
      <c r="BF7" s="248">
        <v>0</v>
      </c>
      <c r="BG7" s="248">
        <v>0</v>
      </c>
      <c r="BH7" s="248">
        <v>257664</v>
      </c>
      <c r="BI7" s="248">
        <v>4364.3649999999998</v>
      </c>
      <c r="BJ7" s="248">
        <v>85028.729978556643</v>
      </c>
      <c r="BK7" s="248">
        <v>38377</v>
      </c>
      <c r="BL7" s="248">
        <v>13531.45371460756</v>
      </c>
      <c r="BM7" s="248">
        <v>2242691</v>
      </c>
      <c r="BN7" s="248">
        <v>3507.8599999999992</v>
      </c>
      <c r="BO7" s="248">
        <v>145855.79647475239</v>
      </c>
      <c r="BP7" s="248">
        <v>25372</v>
      </c>
      <c r="BQ7" s="248">
        <v>14191.223580802867</v>
      </c>
      <c r="BR7" s="248">
        <v>2500355</v>
      </c>
      <c r="BS7" s="248">
        <v>7872.2250000000004</v>
      </c>
      <c r="BT7" s="248">
        <v>230884.52645330899</v>
      </c>
      <c r="BU7" s="248">
        <v>63749</v>
      </c>
      <c r="BV7" s="248">
        <v>27722.677295410431</v>
      </c>
      <c r="BW7" s="246">
        <v>0</v>
      </c>
      <c r="BX7" s="246">
        <v>0</v>
      </c>
      <c r="BY7" s="246">
        <v>0</v>
      </c>
      <c r="BZ7" s="246">
        <v>0</v>
      </c>
      <c r="CA7" s="246">
        <v>0</v>
      </c>
      <c r="CB7" s="246">
        <v>73764</v>
      </c>
      <c r="CC7" s="246">
        <v>7930.4445000000014</v>
      </c>
      <c r="CD7" s="246">
        <v>105356.70568990393</v>
      </c>
      <c r="CE7" s="246">
        <v>33060</v>
      </c>
      <c r="CF7" s="246">
        <v>13161.344605072774</v>
      </c>
      <c r="CG7" s="246">
        <v>340101</v>
      </c>
      <c r="CH7" s="246">
        <v>598.83700000000147</v>
      </c>
      <c r="CI7" s="246">
        <v>16894.534380453086</v>
      </c>
      <c r="CJ7" s="246">
        <v>27638</v>
      </c>
      <c r="CK7" s="246">
        <v>11160.03554713526</v>
      </c>
      <c r="CL7" s="249">
        <v>413865</v>
      </c>
      <c r="CM7" s="249">
        <v>8529.2815000000028</v>
      </c>
      <c r="CN7" s="249">
        <v>122251.24007035702</v>
      </c>
      <c r="CO7" s="249">
        <v>60698</v>
      </c>
      <c r="CP7" s="249">
        <v>24321.380152208032</v>
      </c>
      <c r="CQ7" s="246">
        <v>0</v>
      </c>
      <c r="CR7" s="246">
        <v>0</v>
      </c>
      <c r="CS7" s="246">
        <v>0</v>
      </c>
      <c r="CT7" s="246">
        <v>0</v>
      </c>
      <c r="CU7" s="246">
        <v>0</v>
      </c>
      <c r="CV7" s="246">
        <v>197845</v>
      </c>
      <c r="CW7" s="246">
        <v>5234.3910000000014</v>
      </c>
      <c r="CX7" s="246">
        <v>92510.519651821</v>
      </c>
      <c r="CY7" s="246">
        <v>70573</v>
      </c>
      <c r="CZ7" s="246">
        <v>42358.783789895751</v>
      </c>
      <c r="DA7" s="246">
        <v>639259</v>
      </c>
      <c r="DB7" s="246">
        <v>1457.3699999999997</v>
      </c>
      <c r="DC7" s="246">
        <v>34157.445142930999</v>
      </c>
      <c r="DD7" s="246">
        <v>39963</v>
      </c>
      <c r="DE7" s="246">
        <v>23230.826566377535</v>
      </c>
      <c r="DF7" s="249">
        <v>837104</v>
      </c>
      <c r="DG7" s="249">
        <v>6691.7610000000013</v>
      </c>
      <c r="DH7" s="249">
        <v>126667.964794752</v>
      </c>
      <c r="DI7" s="249">
        <v>110536</v>
      </c>
      <c r="DJ7" s="249">
        <v>65589.61035627329</v>
      </c>
      <c r="DK7" s="246">
        <v>0</v>
      </c>
      <c r="DL7" s="246">
        <v>0</v>
      </c>
      <c r="DM7" s="246">
        <v>0</v>
      </c>
      <c r="DN7" s="246">
        <v>0</v>
      </c>
      <c r="DO7" s="246">
        <v>0</v>
      </c>
      <c r="DP7" s="246">
        <v>66458</v>
      </c>
      <c r="DQ7" s="246">
        <v>625758.22500000009</v>
      </c>
      <c r="DR7" s="246">
        <v>156216.91688140651</v>
      </c>
      <c r="DS7" s="246">
        <v>121345</v>
      </c>
      <c r="DT7" s="246">
        <v>70357.961038110981</v>
      </c>
      <c r="DU7" s="246">
        <v>390622</v>
      </c>
      <c r="DV7" s="246">
        <v>2637.0239999999999</v>
      </c>
      <c r="DW7" s="246">
        <v>29715.784256250001</v>
      </c>
      <c r="DX7" s="246">
        <v>56733</v>
      </c>
      <c r="DY7" s="246">
        <v>28874.716635746794</v>
      </c>
      <c r="DZ7" s="249">
        <v>457080</v>
      </c>
      <c r="EA7" s="249">
        <v>628395.24900000007</v>
      </c>
      <c r="EB7" s="249">
        <v>185932.70113765652</v>
      </c>
      <c r="EC7" s="249">
        <v>178078</v>
      </c>
      <c r="ED7" s="249"/>
      <c r="EE7" s="241">
        <v>0</v>
      </c>
      <c r="EF7" s="241">
        <v>0</v>
      </c>
      <c r="EG7" s="241">
        <v>-1167.75</v>
      </c>
      <c r="EH7" s="241">
        <v>0</v>
      </c>
      <c r="EI7" s="241">
        <v>0</v>
      </c>
      <c r="EJ7" s="241">
        <v>111859</v>
      </c>
      <c r="EK7" s="241">
        <v>15701.954000000002</v>
      </c>
      <c r="EL7" s="241">
        <v>201919.05814606365</v>
      </c>
      <c r="EM7" s="241">
        <v>140759</v>
      </c>
      <c r="EN7" s="241">
        <v>45847.781688466857</v>
      </c>
      <c r="EO7" s="241">
        <v>315868</v>
      </c>
      <c r="EP7" s="241">
        <v>625.33199999999988</v>
      </c>
      <c r="EQ7" s="241">
        <v>34909.486104302727</v>
      </c>
      <c r="ER7" s="241">
        <v>45223</v>
      </c>
      <c r="ES7" s="241">
        <v>20098.008902674032</v>
      </c>
      <c r="ET7" s="241">
        <v>427727</v>
      </c>
      <c r="EU7" s="241">
        <v>16327.286</v>
      </c>
      <c r="EV7" s="241">
        <v>235660.79425036639</v>
      </c>
      <c r="EW7" s="241">
        <v>185982</v>
      </c>
      <c r="EX7" s="241">
        <v>65945.790591140889</v>
      </c>
      <c r="EY7" s="250">
        <v>0</v>
      </c>
      <c r="EZ7" s="250">
        <v>0</v>
      </c>
      <c r="FA7" s="250">
        <v>0</v>
      </c>
      <c r="FB7" s="250">
        <v>0</v>
      </c>
      <c r="FC7" s="250">
        <v>0</v>
      </c>
      <c r="FD7" s="250">
        <v>587068</v>
      </c>
      <c r="FE7" s="250">
        <v>29628.422000000006</v>
      </c>
      <c r="FF7" s="250">
        <v>311044.59122935316</v>
      </c>
      <c r="FG7" s="250">
        <v>156982</v>
      </c>
      <c r="FH7" s="250">
        <v>67666.79643614855</v>
      </c>
      <c r="FI7" s="250">
        <v>506054</v>
      </c>
      <c r="FJ7" s="250">
        <v>907.97900000000004</v>
      </c>
      <c r="FK7" s="250">
        <v>45283.919244319914</v>
      </c>
      <c r="FL7" s="250">
        <v>55007</v>
      </c>
      <c r="FM7" s="250">
        <v>27347.854772085753</v>
      </c>
      <c r="FN7" s="250">
        <v>1093122</v>
      </c>
      <c r="FO7" s="250">
        <v>30536.401000000005</v>
      </c>
      <c r="FP7" s="250">
        <v>356328.51047367306</v>
      </c>
      <c r="FQ7" s="250">
        <v>211989</v>
      </c>
      <c r="FR7" s="250">
        <v>95014.651208234282</v>
      </c>
    </row>
    <row r="8" spans="1:175" x14ac:dyDescent="0.25">
      <c r="A8" s="243" t="s">
        <v>347</v>
      </c>
      <c r="B8" s="244">
        <v>238162</v>
      </c>
      <c r="C8" s="244">
        <v>486.54600000000011</v>
      </c>
      <c r="D8" s="244">
        <v>22997.822449852305</v>
      </c>
      <c r="E8" s="244">
        <v>344</v>
      </c>
      <c r="F8" s="244">
        <v>431.53</v>
      </c>
      <c r="G8" s="244">
        <v>987.28379330000007</v>
      </c>
      <c r="H8" s="244">
        <v>238506</v>
      </c>
      <c r="I8" s="244">
        <v>918.07600000000002</v>
      </c>
      <c r="J8" s="244">
        <v>23985.106243152306</v>
      </c>
      <c r="K8" s="244">
        <v>215863</v>
      </c>
      <c r="L8" s="244">
        <v>485</v>
      </c>
      <c r="M8" s="244">
        <v>20781</v>
      </c>
      <c r="N8" s="244">
        <v>7005</v>
      </c>
      <c r="O8" s="244">
        <v>260</v>
      </c>
      <c r="P8" s="244">
        <v>24047</v>
      </c>
      <c r="Q8" s="244">
        <v>222868</v>
      </c>
      <c r="R8" s="244">
        <v>744</v>
      </c>
      <c r="S8" s="244">
        <v>44828</v>
      </c>
      <c r="T8" s="245">
        <v>292593</v>
      </c>
      <c r="U8" s="245">
        <v>679.32500000000005</v>
      </c>
      <c r="V8" s="245">
        <v>29376.378379796344</v>
      </c>
      <c r="W8" s="245">
        <v>34261</v>
      </c>
      <c r="X8" s="245">
        <v>10387.431029123325</v>
      </c>
      <c r="Y8" s="245">
        <v>8757</v>
      </c>
      <c r="Z8" s="245">
        <v>368.19099999999997</v>
      </c>
      <c r="AA8" s="245">
        <v>8047.0202161380239</v>
      </c>
      <c r="AB8" s="245">
        <v>17980</v>
      </c>
      <c r="AC8" s="245">
        <v>8155.5712578929306</v>
      </c>
      <c r="AD8" s="245">
        <v>301350</v>
      </c>
      <c r="AE8" s="245">
        <v>1047.5160000000001</v>
      </c>
      <c r="AF8" s="245">
        <v>37423.39859593437</v>
      </c>
      <c r="AG8" s="245">
        <v>52241</v>
      </c>
      <c r="AH8" s="245">
        <v>18543.002287016257</v>
      </c>
      <c r="AI8" s="246"/>
      <c r="AJ8" s="247">
        <v>0.25600000000000001</v>
      </c>
      <c r="AK8" s="246">
        <v>2147.0785550000001</v>
      </c>
      <c r="AL8" s="246"/>
      <c r="AM8" s="246"/>
      <c r="AN8" s="246">
        <v>10884</v>
      </c>
      <c r="AO8" s="246">
        <v>387.06699999999995</v>
      </c>
      <c r="AP8" s="246">
        <v>9565.3094301206547</v>
      </c>
      <c r="AQ8" s="246">
        <v>2402</v>
      </c>
      <c r="AR8" s="246">
        <v>1550.9130862473578</v>
      </c>
      <c r="AS8" s="246">
        <v>323217</v>
      </c>
      <c r="AT8" s="246">
        <v>737.61300000000006</v>
      </c>
      <c r="AU8" s="246">
        <v>35898.591397161967</v>
      </c>
      <c r="AV8" s="246">
        <v>45477</v>
      </c>
      <c r="AW8" s="246">
        <v>15082.641233510873</v>
      </c>
      <c r="AX8" s="248">
        <v>334101</v>
      </c>
      <c r="AY8" s="248">
        <v>1124.9360000000001</v>
      </c>
      <c r="AZ8" s="248">
        <v>47610.979382282618</v>
      </c>
      <c r="BA8" s="248">
        <v>47879</v>
      </c>
      <c r="BB8" s="248">
        <v>16633.55431975823</v>
      </c>
      <c r="BC8" s="248">
        <v>6</v>
      </c>
      <c r="BD8" s="248">
        <v>3849.4580000000001</v>
      </c>
      <c r="BE8" s="248">
        <v>454.08832999999998</v>
      </c>
      <c r="BF8" s="248">
        <v>0</v>
      </c>
      <c r="BG8" s="248">
        <v>0</v>
      </c>
      <c r="BH8" s="248">
        <v>13176</v>
      </c>
      <c r="BI8" s="248">
        <v>69.506</v>
      </c>
      <c r="BJ8" s="248">
        <v>3076.0727615157211</v>
      </c>
      <c r="BK8" s="248">
        <v>19527</v>
      </c>
      <c r="BL8" s="248">
        <v>8060.0074184619889</v>
      </c>
      <c r="BM8" s="248">
        <v>375458</v>
      </c>
      <c r="BN8" s="248">
        <v>1246.4560000000001</v>
      </c>
      <c r="BO8" s="248">
        <v>40205.221728500001</v>
      </c>
      <c r="BP8" s="248">
        <v>71690</v>
      </c>
      <c r="BQ8" s="248">
        <v>22813.414054073888</v>
      </c>
      <c r="BR8" s="248">
        <v>388640</v>
      </c>
      <c r="BS8" s="248">
        <v>5165.4199999999992</v>
      </c>
      <c r="BT8" s="248">
        <v>43735.382820015722</v>
      </c>
      <c r="BU8" s="248">
        <v>91217</v>
      </c>
      <c r="BV8" s="248">
        <v>30873.421472535876</v>
      </c>
      <c r="BW8" s="246">
        <v>0</v>
      </c>
      <c r="BX8" s="246">
        <v>0</v>
      </c>
      <c r="BY8" s="246">
        <v>0</v>
      </c>
      <c r="BZ8" s="246">
        <v>0</v>
      </c>
      <c r="CA8" s="246">
        <v>0</v>
      </c>
      <c r="CB8" s="246">
        <v>16124</v>
      </c>
      <c r="CC8" s="246">
        <v>1765.6880000000001</v>
      </c>
      <c r="CD8" s="246">
        <v>13595.687499635258</v>
      </c>
      <c r="CE8" s="246">
        <v>42267</v>
      </c>
      <c r="CF8" s="246">
        <v>11922.703634461102</v>
      </c>
      <c r="CG8" s="246">
        <v>472865</v>
      </c>
      <c r="CH8" s="246">
        <v>1114.8630000000007</v>
      </c>
      <c r="CI8" s="246">
        <v>42367.878314041845</v>
      </c>
      <c r="CJ8" s="246">
        <v>83940</v>
      </c>
      <c r="CK8" s="246">
        <v>24362.984993456303</v>
      </c>
      <c r="CL8" s="249">
        <v>488989</v>
      </c>
      <c r="CM8" s="249">
        <v>2880.5510000000008</v>
      </c>
      <c r="CN8" s="249">
        <v>55963.565813677102</v>
      </c>
      <c r="CO8" s="249">
        <v>126207</v>
      </c>
      <c r="CP8" s="249">
        <v>36285.688627917407</v>
      </c>
      <c r="CQ8" s="246">
        <v>0</v>
      </c>
      <c r="CR8" s="246">
        <v>0</v>
      </c>
      <c r="CS8" s="246">
        <v>0</v>
      </c>
      <c r="CT8" s="246">
        <v>0</v>
      </c>
      <c r="CU8" s="246">
        <v>0</v>
      </c>
      <c r="CV8" s="246">
        <v>21225</v>
      </c>
      <c r="CW8" s="246">
        <v>7797.8450000000012</v>
      </c>
      <c r="CX8" s="246">
        <v>9272.986443304897</v>
      </c>
      <c r="CY8" s="246">
        <v>20110</v>
      </c>
      <c r="CZ8" s="246">
        <v>6226.4065527898683</v>
      </c>
      <c r="DA8" s="246">
        <v>836212</v>
      </c>
      <c r="DB8" s="246">
        <v>1790.2710000000002</v>
      </c>
      <c r="DC8" s="246">
        <v>87276.217324913014</v>
      </c>
      <c r="DD8" s="246">
        <v>66788</v>
      </c>
      <c r="DE8" s="246">
        <v>30731.570446741709</v>
      </c>
      <c r="DF8" s="249">
        <v>857437</v>
      </c>
      <c r="DG8" s="249">
        <v>9588.1160000000018</v>
      </c>
      <c r="DH8" s="249">
        <v>96549.203768217907</v>
      </c>
      <c r="DI8" s="249">
        <v>86898</v>
      </c>
      <c r="DJ8" s="249">
        <v>36957.97699953158</v>
      </c>
      <c r="DK8" s="246">
        <v>0</v>
      </c>
      <c r="DL8" s="246">
        <v>0</v>
      </c>
      <c r="DM8" s="246">
        <v>0</v>
      </c>
      <c r="DN8" s="246">
        <v>0</v>
      </c>
      <c r="DO8" s="246">
        <v>0</v>
      </c>
      <c r="DP8" s="246">
        <v>24683</v>
      </c>
      <c r="DQ8" s="246">
        <v>66450.786999999997</v>
      </c>
      <c r="DR8" s="246">
        <v>20060.938754569237</v>
      </c>
      <c r="DS8" s="246">
        <v>79170</v>
      </c>
      <c r="DT8" s="246">
        <v>25515.0187113221</v>
      </c>
      <c r="DU8" s="246">
        <v>1280299</v>
      </c>
      <c r="DV8" s="246">
        <v>2376.1469999999999</v>
      </c>
      <c r="DW8" s="246">
        <v>132384.31983966043</v>
      </c>
      <c r="DX8" s="246">
        <v>174306</v>
      </c>
      <c r="DY8" s="246">
        <v>83019.507848042122</v>
      </c>
      <c r="DZ8" s="249">
        <v>1304982</v>
      </c>
      <c r="EA8" s="249">
        <v>68826.933999999994</v>
      </c>
      <c r="EB8" s="249">
        <v>152445.25859422967</v>
      </c>
      <c r="EC8" s="249">
        <v>253476</v>
      </c>
      <c r="ED8" s="249"/>
      <c r="EE8" s="241">
        <v>0</v>
      </c>
      <c r="EF8" s="241">
        <v>0</v>
      </c>
      <c r="EG8" s="241">
        <v>0</v>
      </c>
      <c r="EH8" s="241">
        <v>0</v>
      </c>
      <c r="EI8" s="241">
        <v>0</v>
      </c>
      <c r="EJ8" s="241">
        <v>24273</v>
      </c>
      <c r="EK8" s="241">
        <v>8642.3680000000004</v>
      </c>
      <c r="EL8" s="241">
        <v>18600.143317029513</v>
      </c>
      <c r="EM8" s="241">
        <v>59543</v>
      </c>
      <c r="EN8" s="241">
        <v>18987.182753737536</v>
      </c>
      <c r="EO8" s="241">
        <v>858075</v>
      </c>
      <c r="EP8" s="241">
        <v>1869.213</v>
      </c>
      <c r="EQ8" s="241">
        <v>128089.94074576063</v>
      </c>
      <c r="ER8" s="241">
        <v>148454</v>
      </c>
      <c r="ES8" s="241">
        <v>68504.678899613806</v>
      </c>
      <c r="ET8" s="241">
        <v>882348</v>
      </c>
      <c r="EU8" s="241">
        <v>10511.581000000002</v>
      </c>
      <c r="EV8" s="241">
        <v>146690.08406279012</v>
      </c>
      <c r="EW8" s="241">
        <v>207997</v>
      </c>
      <c r="EX8" s="241">
        <v>87491.861653351341</v>
      </c>
      <c r="EY8" s="250">
        <v>0</v>
      </c>
      <c r="EZ8" s="250">
        <v>0</v>
      </c>
      <c r="FA8" s="250">
        <v>0</v>
      </c>
      <c r="FB8" s="250">
        <v>0</v>
      </c>
      <c r="FC8" s="250">
        <v>0</v>
      </c>
      <c r="FD8" s="250">
        <v>2537024</v>
      </c>
      <c r="FE8" s="250">
        <v>11993.327999999998</v>
      </c>
      <c r="FF8" s="250">
        <v>16432.657044756346</v>
      </c>
      <c r="FG8" s="250">
        <v>59797</v>
      </c>
      <c r="FH8" s="250">
        <v>19722.553657981472</v>
      </c>
      <c r="FI8" s="250">
        <v>963803</v>
      </c>
      <c r="FJ8" s="250">
        <v>2124.4839999999999</v>
      </c>
      <c r="FK8" s="250">
        <v>161690.5589702134</v>
      </c>
      <c r="FL8" s="250">
        <v>171327</v>
      </c>
      <c r="FM8" s="250">
        <v>84525.900879809691</v>
      </c>
      <c r="FN8" s="250">
        <v>3500827</v>
      </c>
      <c r="FO8" s="250">
        <v>14117.812</v>
      </c>
      <c r="FP8" s="250">
        <v>178123.21601496974</v>
      </c>
      <c r="FQ8" s="250">
        <v>231124</v>
      </c>
      <c r="FR8" s="250">
        <v>104248.45453779117</v>
      </c>
    </row>
    <row r="9" spans="1:175" x14ac:dyDescent="0.25">
      <c r="A9" s="243" t="s">
        <v>348</v>
      </c>
      <c r="B9" s="244">
        <v>971248</v>
      </c>
      <c r="C9" s="244">
        <v>2434.4280000000012</v>
      </c>
      <c r="D9" s="244">
        <v>74813.146323368288</v>
      </c>
      <c r="E9" s="244">
        <v>58017</v>
      </c>
      <c r="F9" s="244">
        <v>228846.58797728649</v>
      </c>
      <c r="G9" s="244">
        <v>509299.31708724255</v>
      </c>
      <c r="H9" s="244">
        <v>1029265</v>
      </c>
      <c r="I9" s="244">
        <v>231281.0159772865</v>
      </c>
      <c r="J9" s="244">
        <v>584112.4634106108</v>
      </c>
      <c r="K9" s="244">
        <v>1089639</v>
      </c>
      <c r="L9" s="244">
        <v>2772</v>
      </c>
      <c r="M9" s="244">
        <v>85899</v>
      </c>
      <c r="N9" s="244">
        <v>12736</v>
      </c>
      <c r="O9" s="244">
        <v>225853</v>
      </c>
      <c r="P9" s="244">
        <v>602345</v>
      </c>
      <c r="Q9" s="244">
        <v>1102375</v>
      </c>
      <c r="R9" s="244">
        <v>228625</v>
      </c>
      <c r="S9" s="244">
        <v>688244</v>
      </c>
      <c r="T9" s="245">
        <v>1190661</v>
      </c>
      <c r="U9" s="245">
        <v>2441.6460000000038</v>
      </c>
      <c r="V9" s="245">
        <v>109943.93237803418</v>
      </c>
      <c r="W9" s="245">
        <v>140093</v>
      </c>
      <c r="X9" s="245">
        <v>52907.187776770515</v>
      </c>
      <c r="Y9" s="245">
        <v>14036</v>
      </c>
      <c r="Z9" s="245">
        <v>349629.68299999996</v>
      </c>
      <c r="AA9" s="245">
        <v>773084.05901377439</v>
      </c>
      <c r="AB9" s="245">
        <v>5920419</v>
      </c>
      <c r="AC9" s="245">
        <v>881948.31102428283</v>
      </c>
      <c r="AD9" s="245">
        <v>1204697</v>
      </c>
      <c r="AE9" s="245">
        <v>352071.32899999997</v>
      </c>
      <c r="AF9" s="245">
        <v>883027.99139180873</v>
      </c>
      <c r="AG9" s="245">
        <v>6060512</v>
      </c>
      <c r="AH9" s="245">
        <v>934855.49880105339</v>
      </c>
      <c r="AI9" s="246">
        <v>102</v>
      </c>
      <c r="AJ9" s="246">
        <v>294609.82500000001</v>
      </c>
      <c r="AK9" s="246">
        <v>275045.8150608</v>
      </c>
      <c r="AL9" s="246">
        <v>3721756</v>
      </c>
      <c r="AM9" s="246">
        <v>277476.25348790002</v>
      </c>
      <c r="AN9" s="246">
        <v>27913</v>
      </c>
      <c r="AO9" s="246">
        <v>27850.573100000001</v>
      </c>
      <c r="AP9" s="246">
        <v>613297.8662257843</v>
      </c>
      <c r="AQ9" s="246">
        <v>2910256</v>
      </c>
      <c r="AR9" s="246">
        <v>675275.19347560301</v>
      </c>
      <c r="AS9" s="246">
        <v>1814263</v>
      </c>
      <c r="AT9" s="246">
        <v>4041.5819999999999</v>
      </c>
      <c r="AU9" s="246">
        <v>171209.66648309003</v>
      </c>
      <c r="AV9" s="246">
        <v>298662</v>
      </c>
      <c r="AW9" s="246">
        <v>115763.07137883489</v>
      </c>
      <c r="AX9" s="248">
        <v>1842278</v>
      </c>
      <c r="AY9" s="248">
        <v>326501.98009999999</v>
      </c>
      <c r="AZ9" s="248">
        <v>1059553.3477696744</v>
      </c>
      <c r="BA9" s="248">
        <v>6930674</v>
      </c>
      <c r="BB9" s="248">
        <v>1068514.518342338</v>
      </c>
      <c r="BC9" s="248">
        <v>249</v>
      </c>
      <c r="BD9" s="248">
        <v>353267.52100000001</v>
      </c>
      <c r="BE9" s="248">
        <v>566756.11623480008</v>
      </c>
      <c r="BF9" s="248">
        <v>5176409</v>
      </c>
      <c r="BG9" s="248">
        <v>413562.73968294432</v>
      </c>
      <c r="BH9" s="248">
        <v>277162</v>
      </c>
      <c r="BI9" s="248">
        <v>21751.349000000002</v>
      </c>
      <c r="BJ9" s="248">
        <v>821880.60803200258</v>
      </c>
      <c r="BK9" s="248">
        <v>4035394</v>
      </c>
      <c r="BL9" s="248">
        <v>765259.74565330753</v>
      </c>
      <c r="BM9" s="248">
        <v>4663101</v>
      </c>
      <c r="BN9" s="248">
        <v>6354.2700000000023</v>
      </c>
      <c r="BO9" s="248">
        <v>132030.78260078956</v>
      </c>
      <c r="BP9" s="248">
        <v>160112</v>
      </c>
      <c r="BQ9" s="248">
        <v>69194.313721708852</v>
      </c>
      <c r="BR9" s="248">
        <v>4940512</v>
      </c>
      <c r="BS9" s="248">
        <v>381373.1399999999</v>
      </c>
      <c r="BT9" s="248">
        <v>1520667.5068675918</v>
      </c>
      <c r="BU9" s="248">
        <v>9371915</v>
      </c>
      <c r="BV9" s="248">
        <v>1248016.7990579607</v>
      </c>
      <c r="BW9" s="246">
        <v>243</v>
      </c>
      <c r="BX9" s="246">
        <v>361971.34369999997</v>
      </c>
      <c r="BY9" s="246">
        <v>492061.87099514995</v>
      </c>
      <c r="BZ9" s="246">
        <v>5627288</v>
      </c>
      <c r="CA9" s="246">
        <v>495350.65697355359</v>
      </c>
      <c r="CB9" s="246">
        <v>135470</v>
      </c>
      <c r="CC9" s="246">
        <v>26833.57099999889</v>
      </c>
      <c r="CD9" s="246">
        <v>841724.63792491879</v>
      </c>
      <c r="CE9" s="246">
        <v>3811271</v>
      </c>
      <c r="CF9" s="246">
        <v>803010.55155835894</v>
      </c>
      <c r="CG9" s="246">
        <v>1109302</v>
      </c>
      <c r="CH9" s="246">
        <v>2469.4305199999953</v>
      </c>
      <c r="CI9" s="246">
        <v>132923.844640686</v>
      </c>
      <c r="CJ9" s="246">
        <v>192813</v>
      </c>
      <c r="CK9" s="246">
        <v>79159.785435290527</v>
      </c>
      <c r="CL9" s="249">
        <v>1245015</v>
      </c>
      <c r="CM9" s="249">
        <v>391274.34521999885</v>
      </c>
      <c r="CN9" s="249">
        <v>1466710.3535607548</v>
      </c>
      <c r="CO9" s="249">
        <v>9631372</v>
      </c>
      <c r="CP9" s="249">
        <v>1377520.993967203</v>
      </c>
      <c r="CQ9" s="246">
        <v>113</v>
      </c>
      <c r="CR9" s="246">
        <v>342913.804</v>
      </c>
      <c r="CS9" s="246">
        <v>429000.05098</v>
      </c>
      <c r="CT9" s="246">
        <v>4497399</v>
      </c>
      <c r="CU9" s="246">
        <v>337517.48046930006</v>
      </c>
      <c r="CV9" s="246">
        <v>43267</v>
      </c>
      <c r="CW9" s="246">
        <v>34031.531999999992</v>
      </c>
      <c r="CX9" s="246">
        <v>976598.1300699797</v>
      </c>
      <c r="CY9" s="246">
        <v>3297337</v>
      </c>
      <c r="CZ9" s="246">
        <v>945040.62609876879</v>
      </c>
      <c r="DA9" s="246">
        <v>1232265</v>
      </c>
      <c r="DB9" s="246">
        <v>2629.9490000000001</v>
      </c>
      <c r="DC9" s="246">
        <v>139863.71389100497</v>
      </c>
      <c r="DD9" s="246">
        <v>162597.9</v>
      </c>
      <c r="DE9" s="246">
        <v>96522.299419986055</v>
      </c>
      <c r="DF9" s="249">
        <v>1275645</v>
      </c>
      <c r="DG9" s="249">
        <v>379575.28499999997</v>
      </c>
      <c r="DH9" s="249">
        <v>1545461.8949409847</v>
      </c>
      <c r="DI9" s="249">
        <v>7957333.9000000004</v>
      </c>
      <c r="DJ9" s="249">
        <v>1379080.4059880548</v>
      </c>
      <c r="DK9" s="246">
        <v>62</v>
      </c>
      <c r="DL9" s="246">
        <v>306507.973</v>
      </c>
      <c r="DM9" s="246">
        <v>607586.59703169996</v>
      </c>
      <c r="DN9" s="246">
        <v>7019404</v>
      </c>
      <c r="DO9" s="246">
        <v>622499.38663829991</v>
      </c>
      <c r="DP9" s="246">
        <v>41593</v>
      </c>
      <c r="DQ9" s="246">
        <v>1598275.689</v>
      </c>
      <c r="DR9" s="246">
        <v>1302921.1511315352</v>
      </c>
      <c r="DS9" s="246">
        <v>4976106</v>
      </c>
      <c r="DT9" s="246">
        <v>1436172.6615405071</v>
      </c>
      <c r="DU9" s="246">
        <v>1213950</v>
      </c>
      <c r="DV9" s="246">
        <v>24052.158000000003</v>
      </c>
      <c r="DW9" s="246">
        <v>245840.90598822996</v>
      </c>
      <c r="DX9" s="246">
        <v>235958</v>
      </c>
      <c r="DY9" s="246">
        <v>138672.87698700768</v>
      </c>
      <c r="DZ9" s="249">
        <v>1255605</v>
      </c>
      <c r="EA9" s="249">
        <v>1928835.82</v>
      </c>
      <c r="EB9" s="249">
        <v>2156348.6541514648</v>
      </c>
      <c r="EC9" s="249">
        <v>12231468</v>
      </c>
      <c r="ED9" s="249"/>
      <c r="EE9" s="241">
        <v>51</v>
      </c>
      <c r="EF9" s="241">
        <v>297748.245</v>
      </c>
      <c r="EG9" s="241">
        <v>849195.91729000001</v>
      </c>
      <c r="EH9" s="241">
        <v>7109851</v>
      </c>
      <c r="EI9" s="241">
        <v>876130.04769799998</v>
      </c>
      <c r="EJ9" s="241">
        <v>62591</v>
      </c>
      <c r="EK9" s="241">
        <v>74077.039000000004</v>
      </c>
      <c r="EL9" s="241">
        <v>1479045.7755044026</v>
      </c>
      <c r="EM9" s="241">
        <v>5443766</v>
      </c>
      <c r="EN9" s="241">
        <v>1447608.1844527368</v>
      </c>
      <c r="EO9" s="241">
        <v>1278694</v>
      </c>
      <c r="EP9" s="241">
        <v>2872.4720000000052</v>
      </c>
      <c r="EQ9" s="241">
        <v>203475.13085382545</v>
      </c>
      <c r="ER9" s="241">
        <v>277789</v>
      </c>
      <c r="ES9" s="241">
        <v>134643.08586887072</v>
      </c>
      <c r="ET9" s="241">
        <v>1341336</v>
      </c>
      <c r="EU9" s="241">
        <v>374697.75599999999</v>
      </c>
      <c r="EV9" s="241">
        <v>2531716.8236482278</v>
      </c>
      <c r="EW9" s="241">
        <v>12831406</v>
      </c>
      <c r="EX9" s="241">
        <v>2458381.3180196071</v>
      </c>
      <c r="EY9" s="250">
        <v>25</v>
      </c>
      <c r="EZ9" s="250">
        <v>261103.63471999997</v>
      </c>
      <c r="FA9" s="250">
        <v>1051366.7539914001</v>
      </c>
      <c r="FB9" s="250">
        <v>7053429</v>
      </c>
      <c r="FC9" s="250">
        <v>1014808.9164599099</v>
      </c>
      <c r="FD9" s="250">
        <v>65316</v>
      </c>
      <c r="FE9" s="250">
        <v>88697.025000000009</v>
      </c>
      <c r="FF9" s="250">
        <v>1577939.2547089572</v>
      </c>
      <c r="FG9" s="250">
        <v>6272002</v>
      </c>
      <c r="FH9" s="250">
        <v>1567158.0983987716</v>
      </c>
      <c r="FI9" s="250">
        <v>1333847</v>
      </c>
      <c r="FJ9" s="250">
        <v>3011.3100000000004</v>
      </c>
      <c r="FK9" s="250">
        <v>241407.87381957</v>
      </c>
      <c r="FL9" s="250">
        <v>362037</v>
      </c>
      <c r="FM9" s="250">
        <v>169030.78750658591</v>
      </c>
      <c r="FN9" s="250">
        <v>1399188</v>
      </c>
      <c r="FO9" s="250">
        <v>352811.96971999999</v>
      </c>
      <c r="FP9" s="250">
        <v>2870713.8825199278</v>
      </c>
      <c r="FQ9" s="250">
        <v>13687468</v>
      </c>
      <c r="FR9" s="250">
        <v>2750997.8023652676</v>
      </c>
    </row>
    <row r="10" spans="1:175" x14ac:dyDescent="0.25">
      <c r="A10" s="243" t="s">
        <v>50</v>
      </c>
      <c r="B10" s="244">
        <v>7295723</v>
      </c>
      <c r="C10" s="244">
        <v>17805.268000000004</v>
      </c>
      <c r="D10" s="244">
        <v>613553.66343105212</v>
      </c>
      <c r="E10" s="244">
        <v>43653</v>
      </c>
      <c r="F10" s="244">
        <v>6991.7573028786965</v>
      </c>
      <c r="G10" s="244">
        <v>85253.056997347245</v>
      </c>
      <c r="H10" s="244">
        <v>7339376</v>
      </c>
      <c r="I10" s="244">
        <v>24797.025302878701</v>
      </c>
      <c r="J10" s="244">
        <v>698806.72042839939</v>
      </c>
      <c r="K10" s="244">
        <v>7874217</v>
      </c>
      <c r="L10" s="244">
        <v>20269</v>
      </c>
      <c r="M10" s="244">
        <v>722446</v>
      </c>
      <c r="N10" s="244">
        <v>141503</v>
      </c>
      <c r="O10" s="244">
        <v>7607</v>
      </c>
      <c r="P10" s="244">
        <v>90474</v>
      </c>
      <c r="Q10" s="244">
        <v>8015720</v>
      </c>
      <c r="R10" s="244">
        <v>27876</v>
      </c>
      <c r="S10" s="244">
        <v>812920</v>
      </c>
      <c r="T10" s="245">
        <v>8632386</v>
      </c>
      <c r="U10" s="245">
        <v>23291.205999999998</v>
      </c>
      <c r="V10" s="245">
        <v>881024.57596581895</v>
      </c>
      <c r="W10" s="245">
        <v>1727030</v>
      </c>
      <c r="X10" s="245">
        <v>628723.47891146934</v>
      </c>
      <c r="Y10" s="245">
        <v>113414</v>
      </c>
      <c r="Z10" s="245">
        <v>4340.2139999999999</v>
      </c>
      <c r="AA10" s="245">
        <v>93883.607966149793</v>
      </c>
      <c r="AB10" s="245">
        <v>248503</v>
      </c>
      <c r="AC10" s="245">
        <v>86312.438115420897</v>
      </c>
      <c r="AD10" s="245">
        <v>8745800</v>
      </c>
      <c r="AE10" s="245">
        <v>27631.42</v>
      </c>
      <c r="AF10" s="245">
        <v>974908.18393196876</v>
      </c>
      <c r="AG10" s="245">
        <v>1975533</v>
      </c>
      <c r="AH10" s="245">
        <v>715035.91702689021</v>
      </c>
      <c r="AI10" s="246"/>
      <c r="AJ10" s="246"/>
      <c r="AK10" s="246"/>
      <c r="AL10" s="246">
        <v>1961</v>
      </c>
      <c r="AM10" s="246">
        <v>196.63866999999999</v>
      </c>
      <c r="AN10" s="246">
        <v>117647</v>
      </c>
      <c r="AO10" s="246">
        <v>9119.5769999999993</v>
      </c>
      <c r="AP10" s="246">
        <v>93044.830905444716</v>
      </c>
      <c r="AQ10" s="246">
        <v>253973</v>
      </c>
      <c r="AR10" s="246">
        <v>95834.596314369614</v>
      </c>
      <c r="AS10" s="246">
        <v>8698624</v>
      </c>
      <c r="AT10" s="246">
        <v>22611.715</v>
      </c>
      <c r="AU10" s="246">
        <v>1018713.2600502977</v>
      </c>
      <c r="AV10" s="246">
        <v>1584303</v>
      </c>
      <c r="AW10" s="246">
        <v>638293.47666935704</v>
      </c>
      <c r="AX10" s="248">
        <v>8816271</v>
      </c>
      <c r="AY10" s="248">
        <v>31731.292000000001</v>
      </c>
      <c r="AZ10" s="248">
        <v>1111758.0909557424</v>
      </c>
      <c r="BA10" s="248">
        <v>1840237</v>
      </c>
      <c r="BB10" s="248">
        <v>734324.71165372664</v>
      </c>
      <c r="BC10" s="248">
        <v>0</v>
      </c>
      <c r="BD10" s="248">
        <v>0</v>
      </c>
      <c r="BE10" s="248">
        <v>0</v>
      </c>
      <c r="BF10" s="248">
        <v>32841</v>
      </c>
      <c r="BG10" s="248">
        <v>1593.0299132000005</v>
      </c>
      <c r="BH10" s="248">
        <v>60416</v>
      </c>
      <c r="BI10" s="248">
        <v>4949.9720000000007</v>
      </c>
      <c r="BJ10" s="248">
        <v>109664.36819312887</v>
      </c>
      <c r="BK10" s="248">
        <v>224927</v>
      </c>
      <c r="BL10" s="248">
        <v>80808.028594864576</v>
      </c>
      <c r="BM10" s="248">
        <v>10517585</v>
      </c>
      <c r="BN10" s="248">
        <v>26439.916999999994</v>
      </c>
      <c r="BO10" s="248">
        <v>1282575.2923054043</v>
      </c>
      <c r="BP10" s="248">
        <v>2010390</v>
      </c>
      <c r="BQ10" s="248">
        <v>816531.15961147915</v>
      </c>
      <c r="BR10" s="248">
        <v>10578001</v>
      </c>
      <c r="BS10" s="248">
        <v>31389.889000000003</v>
      </c>
      <c r="BT10" s="248">
        <v>1392239.6604985332</v>
      </c>
      <c r="BU10" s="248">
        <v>2268158</v>
      </c>
      <c r="BV10" s="248">
        <v>898932.21811954374</v>
      </c>
      <c r="BW10" s="246">
        <v>0</v>
      </c>
      <c r="BX10" s="246">
        <v>0</v>
      </c>
      <c r="BY10" s="246">
        <v>0</v>
      </c>
      <c r="BZ10" s="246">
        <v>935</v>
      </c>
      <c r="CA10" s="246">
        <v>20.36</v>
      </c>
      <c r="CB10" s="246">
        <v>18990</v>
      </c>
      <c r="CC10" s="246">
        <v>5305.6250000000018</v>
      </c>
      <c r="CD10" s="246">
        <v>206686.71823278291</v>
      </c>
      <c r="CE10" s="246">
        <v>494787</v>
      </c>
      <c r="CF10" s="246">
        <v>212149.35676515338</v>
      </c>
      <c r="CG10" s="246">
        <v>11605507</v>
      </c>
      <c r="CH10" s="246">
        <v>29759.297480000001</v>
      </c>
      <c r="CI10" s="246">
        <v>1500916.8311407813</v>
      </c>
      <c r="CJ10" s="246">
        <v>2491720</v>
      </c>
      <c r="CK10" s="246">
        <v>998685.74897993775</v>
      </c>
      <c r="CL10" s="249">
        <v>11624497</v>
      </c>
      <c r="CM10" s="249">
        <v>35064.922480000001</v>
      </c>
      <c r="CN10" s="249">
        <v>1707603.5493735643</v>
      </c>
      <c r="CO10" s="249">
        <v>2987442</v>
      </c>
      <c r="CP10" s="249">
        <v>1210855.4657450912</v>
      </c>
      <c r="CQ10" s="246">
        <v>0</v>
      </c>
      <c r="CR10" s="246">
        <v>0</v>
      </c>
      <c r="CS10" s="246">
        <v>0</v>
      </c>
      <c r="CT10" s="246">
        <v>0</v>
      </c>
      <c r="CU10" s="246">
        <v>0</v>
      </c>
      <c r="CV10" s="246">
        <v>43530</v>
      </c>
      <c r="CW10" s="246">
        <v>5187.7330000000002</v>
      </c>
      <c r="CX10" s="246">
        <v>134533.26127339795</v>
      </c>
      <c r="CY10" s="246">
        <v>223160</v>
      </c>
      <c r="CZ10" s="246">
        <v>109953.68369556268</v>
      </c>
      <c r="DA10" s="246">
        <v>14752755</v>
      </c>
      <c r="DB10" s="246">
        <v>35897.858000000007</v>
      </c>
      <c r="DC10" s="246">
        <v>1909592.3629408113</v>
      </c>
      <c r="DD10" s="246">
        <v>2238867.58</v>
      </c>
      <c r="DE10" s="246">
        <v>1281130.2568043342</v>
      </c>
      <c r="DF10" s="249">
        <v>14796285</v>
      </c>
      <c r="DG10" s="249">
        <v>41085.591000000008</v>
      </c>
      <c r="DH10" s="249">
        <v>2044125.6242142092</v>
      </c>
      <c r="DI10" s="249">
        <v>2462027.58</v>
      </c>
      <c r="DJ10" s="249">
        <v>1391083.9404998969</v>
      </c>
      <c r="DK10" s="246">
        <v>0</v>
      </c>
      <c r="DL10" s="246">
        <v>0</v>
      </c>
      <c r="DM10" s="246">
        <v>0</v>
      </c>
      <c r="DN10" s="246">
        <v>0</v>
      </c>
      <c r="DO10" s="246">
        <v>-58.622970000000002</v>
      </c>
      <c r="DP10" s="246">
        <v>69841</v>
      </c>
      <c r="DQ10" s="246">
        <v>5518.4050000000007</v>
      </c>
      <c r="DR10" s="246">
        <v>147875.96601043449</v>
      </c>
      <c r="DS10" s="246">
        <v>286883</v>
      </c>
      <c r="DT10" s="246">
        <v>152051.88974090895</v>
      </c>
      <c r="DU10" s="246">
        <v>14289324</v>
      </c>
      <c r="DV10" s="246">
        <v>41709.686000000002</v>
      </c>
      <c r="DW10" s="246">
        <v>2140162.4440666027</v>
      </c>
      <c r="DX10" s="246">
        <v>3412739</v>
      </c>
      <c r="DY10" s="246">
        <v>1984534.3218813019</v>
      </c>
      <c r="DZ10" s="249">
        <v>14359165</v>
      </c>
      <c r="EA10" s="249">
        <v>47228.091</v>
      </c>
      <c r="EB10" s="249">
        <v>2288038.4100770373</v>
      </c>
      <c r="EC10" s="249">
        <v>3699622</v>
      </c>
      <c r="ED10" s="249"/>
      <c r="EE10" s="241">
        <v>0</v>
      </c>
      <c r="EF10" s="241">
        <v>0</v>
      </c>
      <c r="EG10" s="241">
        <v>0</v>
      </c>
      <c r="EH10" s="241">
        <v>0</v>
      </c>
      <c r="EI10" s="241">
        <v>0.06</v>
      </c>
      <c r="EJ10" s="241">
        <v>25713</v>
      </c>
      <c r="EK10" s="241">
        <v>4190.7280000000001</v>
      </c>
      <c r="EL10" s="241">
        <v>156431.42403248732</v>
      </c>
      <c r="EM10" s="241">
        <v>299213</v>
      </c>
      <c r="EN10" s="241">
        <v>137656.27103608003</v>
      </c>
      <c r="EO10" s="241">
        <v>14730688</v>
      </c>
      <c r="EP10" s="241">
        <v>37425.298000000017</v>
      </c>
      <c r="EQ10" s="241">
        <v>2535354.2410382209</v>
      </c>
      <c r="ER10" s="241">
        <v>3483784</v>
      </c>
      <c r="ES10" s="241">
        <v>1802658.5491688119</v>
      </c>
      <c r="ET10" s="241">
        <v>14756401</v>
      </c>
      <c r="EU10" s="241">
        <v>41616.02600000002</v>
      </c>
      <c r="EV10" s="241">
        <v>2691785.6650707088</v>
      </c>
      <c r="EW10" s="241">
        <v>3782997</v>
      </c>
      <c r="EX10" s="241">
        <v>1940314.8802048918</v>
      </c>
      <c r="EY10" s="250">
        <v>0</v>
      </c>
      <c r="EZ10" s="250">
        <v>0</v>
      </c>
      <c r="FA10" s="250">
        <v>0</v>
      </c>
      <c r="FB10" s="250">
        <v>0</v>
      </c>
      <c r="FC10" s="250">
        <v>0</v>
      </c>
      <c r="FD10" s="250">
        <v>40434</v>
      </c>
      <c r="FE10" s="250">
        <v>5799.259</v>
      </c>
      <c r="FF10" s="250">
        <v>198966.62434108733</v>
      </c>
      <c r="FG10" s="250">
        <v>299274</v>
      </c>
      <c r="FH10" s="250">
        <v>156604.95982897445</v>
      </c>
      <c r="FI10" s="250">
        <v>15562376</v>
      </c>
      <c r="FJ10" s="250">
        <v>38968.89</v>
      </c>
      <c r="FK10" s="250">
        <v>3001531.4625157882</v>
      </c>
      <c r="FL10" s="250">
        <v>3992750</v>
      </c>
      <c r="FM10" s="250">
        <v>2105024.2520820475</v>
      </c>
      <c r="FN10" s="250">
        <v>15602810</v>
      </c>
      <c r="FO10" s="250">
        <v>44768.14899999999</v>
      </c>
      <c r="FP10" s="250">
        <v>3200498.086856876</v>
      </c>
      <c r="FQ10" s="250">
        <v>4292024</v>
      </c>
      <c r="FR10" s="250">
        <v>2261629.2119110217</v>
      </c>
    </row>
    <row r="11" spans="1:175" x14ac:dyDescent="0.25">
      <c r="A11" s="243" t="s">
        <v>349</v>
      </c>
      <c r="B11" s="244">
        <v>555</v>
      </c>
      <c r="C11" s="244">
        <v>1.9569999999999999</v>
      </c>
      <c r="D11" s="244">
        <v>2.7107899999999998</v>
      </c>
      <c r="E11" s="244">
        <v>818</v>
      </c>
      <c r="F11" s="244">
        <v>11.034872676985369</v>
      </c>
      <c r="G11" s="244">
        <v>87.247</v>
      </c>
      <c r="H11" s="244">
        <v>1373</v>
      </c>
      <c r="I11" s="244">
        <v>12.99187267698537</v>
      </c>
      <c r="J11" s="244">
        <v>89.957790000000003</v>
      </c>
      <c r="K11" s="244">
        <v>1913</v>
      </c>
      <c r="L11" s="244">
        <v>8</v>
      </c>
      <c r="M11" s="244">
        <v>18</v>
      </c>
      <c r="N11" s="244">
        <v>176</v>
      </c>
      <c r="O11" s="244">
        <v>2</v>
      </c>
      <c r="P11" s="244">
        <v>24</v>
      </c>
      <c r="Q11" s="244">
        <v>2089</v>
      </c>
      <c r="R11" s="244">
        <v>10</v>
      </c>
      <c r="S11" s="244">
        <v>41</v>
      </c>
      <c r="T11" s="245">
        <v>470</v>
      </c>
      <c r="U11" s="245">
        <v>1.337</v>
      </c>
      <c r="V11" s="245">
        <v>2.4910399999999999</v>
      </c>
      <c r="W11" s="245">
        <v>83</v>
      </c>
      <c r="X11" s="245">
        <v>5.3858635381600886</v>
      </c>
      <c r="Y11" s="245">
        <v>138</v>
      </c>
      <c r="Z11" s="245">
        <v>37.706999999999994</v>
      </c>
      <c r="AA11" s="245">
        <v>86.296540099999987</v>
      </c>
      <c r="AB11" s="245">
        <v>209</v>
      </c>
      <c r="AC11" s="245">
        <v>21.10304</v>
      </c>
      <c r="AD11" s="245">
        <v>608</v>
      </c>
      <c r="AE11" s="245">
        <v>39.043999999999997</v>
      </c>
      <c r="AF11" s="245">
        <v>88.787580099999985</v>
      </c>
      <c r="AG11" s="245">
        <v>292</v>
      </c>
      <c r="AH11" s="245">
        <v>26.488903538160088</v>
      </c>
      <c r="AI11" s="246"/>
      <c r="AJ11" s="246"/>
      <c r="AK11" s="246"/>
      <c r="AL11" s="246"/>
      <c r="AM11" s="246"/>
      <c r="AN11" s="246">
        <v>276</v>
      </c>
      <c r="AO11" s="246">
        <v>546.98799999999994</v>
      </c>
      <c r="AP11" s="246">
        <v>568.00669360000018</v>
      </c>
      <c r="AQ11" s="246">
        <v>1168</v>
      </c>
      <c r="AR11" s="246">
        <v>126.12289390000001</v>
      </c>
      <c r="AS11" s="246">
        <v>39</v>
      </c>
      <c r="AT11" s="246">
        <v>1.5810000000000002</v>
      </c>
      <c r="AU11" s="246">
        <v>6.8605799999999997</v>
      </c>
      <c r="AV11" s="246">
        <v>83</v>
      </c>
      <c r="AW11" s="246">
        <v>6.9237040205151494</v>
      </c>
      <c r="AX11" s="248">
        <v>315</v>
      </c>
      <c r="AY11" s="248">
        <v>548.56899999999996</v>
      </c>
      <c r="AZ11" s="248">
        <v>574.8672736000002</v>
      </c>
      <c r="BA11" s="248">
        <v>1251</v>
      </c>
      <c r="BB11" s="248">
        <v>133.04659792051515</v>
      </c>
      <c r="BC11" s="248">
        <v>0</v>
      </c>
      <c r="BD11" s="248">
        <v>0</v>
      </c>
      <c r="BE11" s="248">
        <v>0</v>
      </c>
      <c r="BF11" s="248">
        <v>0</v>
      </c>
      <c r="BG11" s="248">
        <v>0</v>
      </c>
      <c r="BH11" s="248">
        <v>6319</v>
      </c>
      <c r="BI11" s="248">
        <v>1316.1190000000001</v>
      </c>
      <c r="BJ11" s="248">
        <v>1496.4987121999909</v>
      </c>
      <c r="BK11" s="248">
        <v>2902</v>
      </c>
      <c r="BL11" s="248">
        <v>552.26381834831784</v>
      </c>
      <c r="BM11" s="248">
        <v>85</v>
      </c>
      <c r="BN11" s="248">
        <v>0.193</v>
      </c>
      <c r="BO11" s="248">
        <v>10.57433</v>
      </c>
      <c r="BP11" s="248">
        <v>33</v>
      </c>
      <c r="BQ11" s="248">
        <v>5.0419736348562818</v>
      </c>
      <c r="BR11" s="248">
        <v>6404</v>
      </c>
      <c r="BS11" s="248">
        <v>1316.3120000000001</v>
      </c>
      <c r="BT11" s="248">
        <v>1507.0730421999911</v>
      </c>
      <c r="BU11" s="248">
        <v>2935</v>
      </c>
      <c r="BV11" s="248">
        <v>557.30579198317423</v>
      </c>
      <c r="BW11" s="246">
        <v>0</v>
      </c>
      <c r="BX11" s="246">
        <v>0</v>
      </c>
      <c r="BY11" s="246">
        <v>0</v>
      </c>
      <c r="BZ11" s="246">
        <v>0</v>
      </c>
      <c r="CA11" s="246">
        <v>0</v>
      </c>
      <c r="CB11" s="246">
        <v>492</v>
      </c>
      <c r="CC11" s="246">
        <v>2953.2750000000001</v>
      </c>
      <c r="CD11" s="246">
        <v>4008.1378671011507</v>
      </c>
      <c r="CE11" s="246">
        <v>4698</v>
      </c>
      <c r="CF11" s="246">
        <v>874.62636478354409</v>
      </c>
      <c r="CG11" s="246">
        <v>1</v>
      </c>
      <c r="CH11" s="246">
        <v>1E-3</v>
      </c>
      <c r="CI11" s="246">
        <v>1.7000000000000001E-2</v>
      </c>
      <c r="CJ11" s="246">
        <v>0</v>
      </c>
      <c r="CK11" s="246">
        <v>0</v>
      </c>
      <c r="CL11" s="249">
        <v>493</v>
      </c>
      <c r="CM11" s="249">
        <v>2953.2760000000003</v>
      </c>
      <c r="CN11" s="249">
        <v>4008.1548671011506</v>
      </c>
      <c r="CO11" s="249">
        <v>4698</v>
      </c>
      <c r="CP11" s="249">
        <v>874.62636478354409</v>
      </c>
      <c r="CQ11" s="246">
        <v>0</v>
      </c>
      <c r="CR11" s="246">
        <v>0</v>
      </c>
      <c r="CS11" s="246">
        <v>0</v>
      </c>
      <c r="CT11" s="246">
        <v>0</v>
      </c>
      <c r="CU11" s="246">
        <v>0</v>
      </c>
      <c r="CV11" s="246">
        <v>7</v>
      </c>
      <c r="CW11" s="246">
        <v>1150.2730000000001</v>
      </c>
      <c r="CX11" s="246">
        <v>2490.9686607999988</v>
      </c>
      <c r="CY11" s="246">
        <v>8208</v>
      </c>
      <c r="CZ11" s="246">
        <v>1795.4185437355059</v>
      </c>
      <c r="DA11" s="246">
        <v>0</v>
      </c>
      <c r="DB11" s="246">
        <v>0</v>
      </c>
      <c r="DC11" s="246">
        <v>0</v>
      </c>
      <c r="DD11" s="246">
        <v>0</v>
      </c>
      <c r="DE11" s="246">
        <v>0.11</v>
      </c>
      <c r="DF11" s="249">
        <v>7</v>
      </c>
      <c r="DG11" s="249">
        <v>1150.2730000000001</v>
      </c>
      <c r="DH11" s="249">
        <v>2490.9686607999988</v>
      </c>
      <c r="DI11" s="249">
        <v>8208</v>
      </c>
      <c r="DJ11" s="249">
        <v>1795.5285437355058</v>
      </c>
      <c r="DK11" s="246">
        <v>0</v>
      </c>
      <c r="DL11" s="246">
        <v>0</v>
      </c>
      <c r="DM11" s="246">
        <v>0</v>
      </c>
      <c r="DN11" s="246">
        <v>0</v>
      </c>
      <c r="DO11" s="246">
        <v>0</v>
      </c>
      <c r="DP11" s="246">
        <v>18</v>
      </c>
      <c r="DQ11" s="246">
        <v>114392.423</v>
      </c>
      <c r="DR11" s="246">
        <v>4985.5942228998701</v>
      </c>
      <c r="DS11" s="246">
        <v>13699</v>
      </c>
      <c r="DT11" s="246">
        <v>4107.5254872872392</v>
      </c>
      <c r="DU11" s="246">
        <v>369</v>
      </c>
      <c r="DV11" s="246">
        <v>1.2849999999999999</v>
      </c>
      <c r="DW11" s="246">
        <v>1.5831650000000002</v>
      </c>
      <c r="DX11" s="246">
        <v>22</v>
      </c>
      <c r="DY11" s="246">
        <v>12.592700000000001</v>
      </c>
      <c r="DZ11" s="249">
        <v>387</v>
      </c>
      <c r="EA11" s="249">
        <v>114393.708</v>
      </c>
      <c r="EB11" s="249">
        <v>4987.1773878998702</v>
      </c>
      <c r="EC11" s="249">
        <v>13721</v>
      </c>
      <c r="ED11" s="249"/>
      <c r="EE11" s="241">
        <v>0</v>
      </c>
      <c r="EF11" s="241">
        <v>0</v>
      </c>
      <c r="EG11" s="241">
        <v>0</v>
      </c>
      <c r="EH11" s="241">
        <v>0</v>
      </c>
      <c r="EI11" s="241">
        <v>0</v>
      </c>
      <c r="EJ11" s="241">
        <v>15</v>
      </c>
      <c r="EK11" s="241">
        <v>2655.2429999999999</v>
      </c>
      <c r="EL11" s="241">
        <v>6478.7782012986891</v>
      </c>
      <c r="EM11" s="241">
        <v>20454</v>
      </c>
      <c r="EN11" s="241">
        <v>4654.6245410500906</v>
      </c>
      <c r="EO11" s="241">
        <v>1</v>
      </c>
      <c r="EP11" s="241">
        <v>1E-3</v>
      </c>
      <c r="EQ11" s="241">
        <v>2.31E-3</v>
      </c>
      <c r="ER11" s="241">
        <v>2320</v>
      </c>
      <c r="ES11" s="241">
        <v>992.67497015162689</v>
      </c>
      <c r="ET11" s="241">
        <v>16</v>
      </c>
      <c r="EU11" s="241">
        <v>2655.2440000000001</v>
      </c>
      <c r="EV11" s="241">
        <v>6478.7805112986889</v>
      </c>
      <c r="EW11" s="241">
        <v>22774</v>
      </c>
      <c r="EX11" s="241">
        <v>5647.299511201717</v>
      </c>
      <c r="EY11" s="250">
        <v>0</v>
      </c>
      <c r="EZ11" s="250">
        <v>0</v>
      </c>
      <c r="FA11" s="250">
        <v>0</v>
      </c>
      <c r="FB11" s="250">
        <v>0</v>
      </c>
      <c r="FC11" s="250">
        <v>0</v>
      </c>
      <c r="FD11" s="250">
        <v>14</v>
      </c>
      <c r="FE11" s="250">
        <v>1760.0349999999999</v>
      </c>
      <c r="FF11" s="250">
        <v>4981.873176500224</v>
      </c>
      <c r="FG11" s="250">
        <v>19703</v>
      </c>
      <c r="FH11" s="250">
        <v>3081.4058060966072</v>
      </c>
      <c r="FI11" s="250">
        <v>51</v>
      </c>
      <c r="FJ11" s="250">
        <v>5.0999999999999997E-2</v>
      </c>
      <c r="FK11" s="250">
        <v>0.9095932000000001</v>
      </c>
      <c r="FL11" s="250">
        <v>31</v>
      </c>
      <c r="FM11" s="250">
        <v>21.742230390108666</v>
      </c>
      <c r="FN11" s="250">
        <v>65</v>
      </c>
      <c r="FO11" s="250">
        <v>1760.0859999999998</v>
      </c>
      <c r="FP11" s="250">
        <v>4982.782769700224</v>
      </c>
      <c r="FQ11" s="250">
        <v>19734</v>
      </c>
      <c r="FR11" s="250">
        <v>3103.1480364867157</v>
      </c>
    </row>
    <row r="12" spans="1:175" x14ac:dyDescent="0.25">
      <c r="A12" s="243" t="s">
        <v>350</v>
      </c>
      <c r="B12" s="244"/>
      <c r="C12" s="244"/>
      <c r="D12" s="244"/>
      <c r="E12" s="244"/>
      <c r="F12" s="244"/>
      <c r="G12" s="244"/>
      <c r="H12" s="244"/>
      <c r="I12" s="244"/>
      <c r="J12" s="244"/>
      <c r="K12" s="244">
        <v>23838</v>
      </c>
      <c r="L12" s="244">
        <v>56</v>
      </c>
      <c r="M12" s="244">
        <v>2363</v>
      </c>
      <c r="N12" s="244">
        <v>7</v>
      </c>
      <c r="O12" s="251">
        <v>0.45</v>
      </c>
      <c r="P12" s="244">
        <v>13</v>
      </c>
      <c r="Q12" s="244">
        <v>23845</v>
      </c>
      <c r="R12" s="244">
        <v>57</v>
      </c>
      <c r="S12" s="244">
        <v>2375</v>
      </c>
      <c r="T12" s="245">
        <v>50409</v>
      </c>
      <c r="U12" s="245">
        <v>111.79900000000001</v>
      </c>
      <c r="V12" s="245">
        <v>5047.9947523998981</v>
      </c>
      <c r="W12" s="245">
        <v>3579</v>
      </c>
      <c r="X12" s="245">
        <v>614.86643866002601</v>
      </c>
      <c r="Y12" s="245">
        <v>66</v>
      </c>
      <c r="Z12" s="245">
        <v>6.569</v>
      </c>
      <c r="AA12" s="245">
        <v>143.83357348700008</v>
      </c>
      <c r="AB12" s="245">
        <v>47</v>
      </c>
      <c r="AC12" s="245">
        <v>14.20958375</v>
      </c>
      <c r="AD12" s="245">
        <v>50475</v>
      </c>
      <c r="AE12" s="245">
        <v>118.36800000000001</v>
      </c>
      <c r="AF12" s="245">
        <v>5191.8283258868978</v>
      </c>
      <c r="AG12" s="245">
        <v>3626</v>
      </c>
      <c r="AH12" s="245">
        <v>629.07602241002598</v>
      </c>
      <c r="AI12" s="246"/>
      <c r="AJ12" s="246"/>
      <c r="AK12" s="246"/>
      <c r="AL12" s="246"/>
      <c r="AM12" s="246"/>
      <c r="AN12" s="246">
        <v>188</v>
      </c>
      <c r="AO12" s="246">
        <v>20.491</v>
      </c>
      <c r="AP12" s="246">
        <v>497.8887523689998</v>
      </c>
      <c r="AQ12" s="246">
        <v>645</v>
      </c>
      <c r="AR12" s="246">
        <v>261.01391479195439</v>
      </c>
      <c r="AS12" s="246">
        <v>151603</v>
      </c>
      <c r="AT12" s="246">
        <v>342.57900000000001</v>
      </c>
      <c r="AU12" s="246">
        <v>16891.941748986457</v>
      </c>
      <c r="AV12" s="246">
        <v>11797</v>
      </c>
      <c r="AW12" s="246">
        <v>2533.3581822834244</v>
      </c>
      <c r="AX12" s="248">
        <v>151791</v>
      </c>
      <c r="AY12" s="248">
        <v>363.07</v>
      </c>
      <c r="AZ12" s="248">
        <v>17389.830501355456</v>
      </c>
      <c r="BA12" s="248">
        <v>12442</v>
      </c>
      <c r="BB12" s="248">
        <v>2794.3720970753789</v>
      </c>
      <c r="BC12" s="248">
        <v>0</v>
      </c>
      <c r="BD12" s="248">
        <v>0</v>
      </c>
      <c r="BE12" s="248">
        <v>0</v>
      </c>
      <c r="BF12" s="248">
        <v>0</v>
      </c>
      <c r="BG12" s="248">
        <v>0</v>
      </c>
      <c r="BH12" s="248">
        <v>504</v>
      </c>
      <c r="BI12" s="248">
        <v>34.183000000000007</v>
      </c>
      <c r="BJ12" s="248">
        <v>739.2167869719998</v>
      </c>
      <c r="BK12" s="248">
        <v>1533</v>
      </c>
      <c r="BL12" s="248">
        <v>588.7959657006021</v>
      </c>
      <c r="BM12" s="248">
        <v>266938</v>
      </c>
      <c r="BN12" s="248">
        <v>599.16399999999999</v>
      </c>
      <c r="BO12" s="248">
        <v>28662.35659543729</v>
      </c>
      <c r="BP12" s="248">
        <v>19535</v>
      </c>
      <c r="BQ12" s="248">
        <v>5175.8434302929509</v>
      </c>
      <c r="BR12" s="248">
        <v>267442</v>
      </c>
      <c r="BS12" s="248">
        <v>633.34699999999987</v>
      </c>
      <c r="BT12" s="248">
        <v>29401.573382409293</v>
      </c>
      <c r="BU12" s="248">
        <v>21068</v>
      </c>
      <c r="BV12" s="248">
        <v>5764.6393959935522</v>
      </c>
      <c r="BW12" s="246">
        <v>0</v>
      </c>
      <c r="BX12" s="246">
        <v>0</v>
      </c>
      <c r="BY12" s="246">
        <v>0</v>
      </c>
      <c r="BZ12" s="246">
        <v>0</v>
      </c>
      <c r="CA12" s="246">
        <v>0</v>
      </c>
      <c r="CB12" s="246">
        <v>599</v>
      </c>
      <c r="CC12" s="246">
        <v>54.471000000000004</v>
      </c>
      <c r="CD12" s="246">
        <v>1493.8963254</v>
      </c>
      <c r="CE12" s="246">
        <v>2479</v>
      </c>
      <c r="CF12" s="246">
        <v>1114.2980950177689</v>
      </c>
      <c r="CG12" s="246">
        <v>448136</v>
      </c>
      <c r="CH12" s="246">
        <v>995.31700000000262</v>
      </c>
      <c r="CI12" s="246">
        <v>48713.768121916895</v>
      </c>
      <c r="CJ12" s="246">
        <v>63635</v>
      </c>
      <c r="CK12" s="246">
        <v>12926.883971784919</v>
      </c>
      <c r="CL12" s="249">
        <v>448735</v>
      </c>
      <c r="CM12" s="249">
        <v>1049.7880000000027</v>
      </c>
      <c r="CN12" s="249">
        <v>50207.664447316893</v>
      </c>
      <c r="CO12" s="249">
        <v>66114</v>
      </c>
      <c r="CP12" s="249">
        <v>14041.182066802688</v>
      </c>
      <c r="CQ12" s="246">
        <v>0</v>
      </c>
      <c r="CR12" s="246">
        <v>0</v>
      </c>
      <c r="CS12" s="246">
        <v>0</v>
      </c>
      <c r="CT12" s="246">
        <v>0</v>
      </c>
      <c r="CU12" s="246">
        <v>0</v>
      </c>
      <c r="CV12" s="246">
        <v>1118</v>
      </c>
      <c r="CW12" s="246">
        <v>119.11799999999999</v>
      </c>
      <c r="CX12" s="246">
        <v>2758.8516642</v>
      </c>
      <c r="CY12" s="246">
        <v>2938</v>
      </c>
      <c r="CZ12" s="246">
        <v>1768.963295492274</v>
      </c>
      <c r="DA12" s="246">
        <v>595011</v>
      </c>
      <c r="DB12" s="246">
        <v>1300.567</v>
      </c>
      <c r="DC12" s="246">
        <v>66428.712952800008</v>
      </c>
      <c r="DD12" s="246">
        <v>68736</v>
      </c>
      <c r="DE12" s="246">
        <v>25292.861803431326</v>
      </c>
      <c r="DF12" s="249">
        <v>596129</v>
      </c>
      <c r="DG12" s="249">
        <v>1419.6849999999999</v>
      </c>
      <c r="DH12" s="249">
        <v>69187.564617000011</v>
      </c>
      <c r="DI12" s="249">
        <v>71674</v>
      </c>
      <c r="DJ12" s="249">
        <v>27061.8250989236</v>
      </c>
      <c r="DK12" s="246">
        <v>0</v>
      </c>
      <c r="DL12" s="246">
        <v>0</v>
      </c>
      <c r="DM12" s="246">
        <v>0</v>
      </c>
      <c r="DN12" s="246">
        <v>0</v>
      </c>
      <c r="DO12" s="246">
        <v>0</v>
      </c>
      <c r="DP12" s="246">
        <v>444</v>
      </c>
      <c r="DQ12" s="246">
        <v>210.67099999999999</v>
      </c>
      <c r="DR12" s="246">
        <v>1758.7276552000003</v>
      </c>
      <c r="DS12" s="246">
        <v>5393</v>
      </c>
      <c r="DT12" s="246">
        <v>3252.078782671013</v>
      </c>
      <c r="DU12" s="246">
        <v>283084</v>
      </c>
      <c r="DV12" s="246">
        <v>857.46399999999994</v>
      </c>
      <c r="DW12" s="246">
        <v>27057.885620700003</v>
      </c>
      <c r="DX12" s="246">
        <v>72660</v>
      </c>
      <c r="DY12" s="246">
        <v>36918.611756625971</v>
      </c>
      <c r="DZ12" s="249">
        <v>283528</v>
      </c>
      <c r="EA12" s="249">
        <v>1068.135</v>
      </c>
      <c r="EB12" s="249">
        <v>28816.613275900003</v>
      </c>
      <c r="EC12" s="249">
        <v>78053</v>
      </c>
      <c r="ED12" s="249"/>
      <c r="EE12" s="241">
        <v>0</v>
      </c>
      <c r="EF12" s="241">
        <v>0</v>
      </c>
      <c r="EG12" s="241">
        <v>0</v>
      </c>
      <c r="EH12" s="241">
        <v>0</v>
      </c>
      <c r="EI12" s="241">
        <v>0</v>
      </c>
      <c r="EJ12" s="241">
        <v>701</v>
      </c>
      <c r="EK12" s="241">
        <v>4.101</v>
      </c>
      <c r="EL12" s="241">
        <v>382.3420693559321</v>
      </c>
      <c r="EM12" s="241">
        <v>3386</v>
      </c>
      <c r="EN12" s="241">
        <v>1149.7469116248951</v>
      </c>
      <c r="EO12" s="241">
        <v>63185</v>
      </c>
      <c r="EP12" s="241">
        <v>140.05799999999999</v>
      </c>
      <c r="EQ12" s="241">
        <v>5990.9757148836879</v>
      </c>
      <c r="ER12" s="241">
        <v>35605</v>
      </c>
      <c r="ES12" s="241">
        <v>12033.04542646021</v>
      </c>
      <c r="ET12" s="241">
        <v>63886</v>
      </c>
      <c r="EU12" s="241">
        <v>144.15900000000002</v>
      </c>
      <c r="EV12" s="241">
        <v>6373.3177842396217</v>
      </c>
      <c r="EW12" s="241">
        <v>38991</v>
      </c>
      <c r="EX12" s="241">
        <v>13182.792338085106</v>
      </c>
      <c r="EY12" s="250">
        <v>0</v>
      </c>
      <c r="EZ12" s="250">
        <v>0</v>
      </c>
      <c r="FA12" s="250">
        <v>0</v>
      </c>
      <c r="FB12" s="250">
        <v>0</v>
      </c>
      <c r="FC12" s="250">
        <v>0</v>
      </c>
      <c r="FD12" s="250">
        <v>36</v>
      </c>
      <c r="FE12" s="250">
        <v>4.5979999999999999</v>
      </c>
      <c r="FF12" s="250">
        <v>387.72471115084761</v>
      </c>
      <c r="FG12" s="250">
        <v>4465</v>
      </c>
      <c r="FH12" s="250">
        <v>1188.3589415898018</v>
      </c>
      <c r="FI12" s="250">
        <v>45548</v>
      </c>
      <c r="FJ12" s="250">
        <v>101.03900000000002</v>
      </c>
      <c r="FK12" s="250">
        <v>5848.6813884000003</v>
      </c>
      <c r="FL12" s="250">
        <v>38831</v>
      </c>
      <c r="FM12" s="250">
        <v>16398.822951166709</v>
      </c>
      <c r="FN12" s="250">
        <v>45584</v>
      </c>
      <c r="FO12" s="250">
        <v>105.63700000000003</v>
      </c>
      <c r="FP12" s="250">
        <v>6236.406099550848</v>
      </c>
      <c r="FQ12" s="250">
        <v>43296</v>
      </c>
      <c r="FR12" s="250">
        <v>17587.181892756511</v>
      </c>
    </row>
    <row r="13" spans="1:175" x14ac:dyDescent="0.25">
      <c r="A13" s="243" t="s">
        <v>351</v>
      </c>
      <c r="B13" s="244"/>
      <c r="C13" s="244"/>
      <c r="D13" s="244"/>
      <c r="E13" s="244"/>
      <c r="F13" s="244"/>
      <c r="G13" s="244"/>
      <c r="H13" s="244"/>
      <c r="I13" s="244"/>
      <c r="J13" s="244"/>
      <c r="K13" s="244"/>
      <c r="L13" s="244"/>
      <c r="M13" s="244"/>
      <c r="N13" s="244"/>
      <c r="O13" s="251"/>
      <c r="P13" s="244"/>
      <c r="Q13" s="244"/>
      <c r="R13" s="244"/>
      <c r="S13" s="244"/>
      <c r="T13" s="245">
        <v>520</v>
      </c>
      <c r="U13" s="252">
        <v>1.4390000000000001</v>
      </c>
      <c r="V13" s="252">
        <v>62.565810900000002</v>
      </c>
      <c r="W13" s="252">
        <v>6</v>
      </c>
      <c r="X13" s="252">
        <v>2.1949732599635827</v>
      </c>
      <c r="Y13" s="252">
        <v>1</v>
      </c>
      <c r="Z13" s="252">
        <v>5.6000000000000001E-2</v>
      </c>
      <c r="AA13" s="252">
        <v>0.74409999999999998</v>
      </c>
      <c r="AB13" s="252">
        <v>4</v>
      </c>
      <c r="AC13" s="252">
        <v>0.68426999999999993</v>
      </c>
      <c r="AD13" s="252">
        <v>521</v>
      </c>
      <c r="AE13" s="252">
        <v>1.4950000000000001</v>
      </c>
      <c r="AF13" s="252">
        <v>63.309910900000006</v>
      </c>
      <c r="AG13" s="252">
        <v>10</v>
      </c>
      <c r="AH13" s="252">
        <v>2.8792432599635829</v>
      </c>
      <c r="AI13" s="246"/>
      <c r="AJ13" s="246"/>
      <c r="AK13" s="246"/>
      <c r="AL13" s="246"/>
      <c r="AM13" s="246"/>
      <c r="AN13" s="246">
        <v>15</v>
      </c>
      <c r="AO13" s="246">
        <v>5.5939999999999994</v>
      </c>
      <c r="AP13" s="246">
        <v>135.54113669999998</v>
      </c>
      <c r="AQ13" s="246">
        <v>49</v>
      </c>
      <c r="AR13" s="246">
        <v>19.848174213329479</v>
      </c>
      <c r="AS13" s="246">
        <v>2243</v>
      </c>
      <c r="AT13" s="246">
        <v>5.4909999999999997</v>
      </c>
      <c r="AU13" s="246">
        <v>315.51157720000003</v>
      </c>
      <c r="AV13" s="246">
        <v>160</v>
      </c>
      <c r="AW13" s="246">
        <v>75.723996294578939</v>
      </c>
      <c r="AX13" s="248">
        <v>2258</v>
      </c>
      <c r="AY13" s="248">
        <v>11.084999999999999</v>
      </c>
      <c r="AZ13" s="248">
        <v>451.05271390000001</v>
      </c>
      <c r="BA13" s="248">
        <v>209</v>
      </c>
      <c r="BB13" s="248">
        <v>95.572170507908424</v>
      </c>
      <c r="BC13" s="248">
        <v>0</v>
      </c>
      <c r="BD13" s="248">
        <v>0</v>
      </c>
      <c r="BE13" s="248">
        <v>0</v>
      </c>
      <c r="BF13" s="248">
        <v>0</v>
      </c>
      <c r="BG13" s="248">
        <v>0</v>
      </c>
      <c r="BH13" s="248">
        <v>18</v>
      </c>
      <c r="BI13" s="248">
        <v>3.3000000000000003</v>
      </c>
      <c r="BJ13" s="248">
        <v>101.60252580000001</v>
      </c>
      <c r="BK13" s="248">
        <v>59</v>
      </c>
      <c r="BL13" s="248">
        <v>23.232798868904986</v>
      </c>
      <c r="BM13" s="248">
        <v>4336</v>
      </c>
      <c r="BN13" s="248">
        <v>10.203999999999999</v>
      </c>
      <c r="BO13" s="248">
        <v>601.60916199999997</v>
      </c>
      <c r="BP13" s="248">
        <v>414</v>
      </c>
      <c r="BQ13" s="248">
        <v>198.53025428094568</v>
      </c>
      <c r="BR13" s="248">
        <v>4354</v>
      </c>
      <c r="BS13" s="248">
        <v>13.504</v>
      </c>
      <c r="BT13" s="248">
        <v>703.21168780000005</v>
      </c>
      <c r="BU13" s="248">
        <v>473</v>
      </c>
      <c r="BV13" s="248">
        <v>221.76305314985066</v>
      </c>
      <c r="BW13" s="246">
        <v>0</v>
      </c>
      <c r="BX13" s="246">
        <v>0</v>
      </c>
      <c r="BY13" s="246">
        <v>0</v>
      </c>
      <c r="BZ13" s="246">
        <v>0</v>
      </c>
      <c r="CA13" s="246">
        <v>0</v>
      </c>
      <c r="CB13" s="246">
        <v>20</v>
      </c>
      <c r="CC13" s="246">
        <v>1.284</v>
      </c>
      <c r="CD13" s="246">
        <v>61.319895199999998</v>
      </c>
      <c r="CE13" s="246">
        <v>48</v>
      </c>
      <c r="CF13" s="246">
        <v>25.939963324046335</v>
      </c>
      <c r="CG13" s="246">
        <v>6973</v>
      </c>
      <c r="CH13" s="246">
        <v>16.095999999999997</v>
      </c>
      <c r="CI13" s="246">
        <v>892.28934319999996</v>
      </c>
      <c r="CJ13" s="246">
        <v>621</v>
      </c>
      <c r="CK13" s="246">
        <v>219.50975198833419</v>
      </c>
      <c r="CL13" s="249">
        <v>6993</v>
      </c>
      <c r="CM13" s="249">
        <v>17.379999999999995</v>
      </c>
      <c r="CN13" s="249">
        <v>953.60923839999998</v>
      </c>
      <c r="CO13" s="249">
        <v>669</v>
      </c>
      <c r="CP13" s="249">
        <v>245.44971531238053</v>
      </c>
      <c r="CQ13" s="246">
        <v>0</v>
      </c>
      <c r="CR13" s="246">
        <v>0</v>
      </c>
      <c r="CS13" s="246">
        <v>0</v>
      </c>
      <c r="CT13" s="246">
        <v>0</v>
      </c>
      <c r="CU13" s="246">
        <v>0</v>
      </c>
      <c r="CV13" s="246">
        <v>7749</v>
      </c>
      <c r="CW13" s="246">
        <v>20.187999999999999</v>
      </c>
      <c r="CX13" s="246">
        <v>1031.9757159000001</v>
      </c>
      <c r="CY13" s="246">
        <v>136</v>
      </c>
      <c r="CZ13" s="246">
        <v>70.197373345387589</v>
      </c>
      <c r="DA13" s="246">
        <v>15288</v>
      </c>
      <c r="DB13" s="246">
        <v>32.551000000000002</v>
      </c>
      <c r="DC13" s="246">
        <v>1832.9109965999999</v>
      </c>
      <c r="DD13" s="246">
        <v>1728</v>
      </c>
      <c r="DE13" s="246">
        <v>781.50870069407142</v>
      </c>
      <c r="DF13" s="249">
        <v>23037</v>
      </c>
      <c r="DG13" s="249">
        <v>52.739000000000004</v>
      </c>
      <c r="DH13" s="249">
        <v>2864.8867124999997</v>
      </c>
      <c r="DI13" s="249">
        <v>1864</v>
      </c>
      <c r="DJ13" s="249">
        <v>851.70607403945905</v>
      </c>
      <c r="DK13" s="246">
        <v>0</v>
      </c>
      <c r="DL13" s="246">
        <v>0</v>
      </c>
      <c r="DM13" s="246">
        <v>0</v>
      </c>
      <c r="DN13" s="246">
        <v>0</v>
      </c>
      <c r="DO13" s="246">
        <v>0</v>
      </c>
      <c r="DP13" s="246">
        <v>140</v>
      </c>
      <c r="DQ13" s="246">
        <v>13.03</v>
      </c>
      <c r="DR13" s="246">
        <v>433.98041230414844</v>
      </c>
      <c r="DS13" s="246">
        <v>462</v>
      </c>
      <c r="DT13" s="246">
        <v>234.09132337329271</v>
      </c>
      <c r="DU13" s="246">
        <v>20112</v>
      </c>
      <c r="DV13" s="246">
        <v>45.843000000000004</v>
      </c>
      <c r="DW13" s="246">
        <v>3273.2771107999997</v>
      </c>
      <c r="DX13" s="246">
        <v>2330</v>
      </c>
      <c r="DY13" s="246">
        <v>1275.4415334252985</v>
      </c>
      <c r="DZ13" s="249">
        <v>20252</v>
      </c>
      <c r="EA13" s="249">
        <v>58.873000000000005</v>
      </c>
      <c r="EB13" s="249">
        <v>3707.2575231041483</v>
      </c>
      <c r="EC13" s="249">
        <v>2792</v>
      </c>
      <c r="ED13" s="249"/>
      <c r="EE13" s="241">
        <v>0</v>
      </c>
      <c r="EF13" s="241">
        <v>0</v>
      </c>
      <c r="EG13" s="241">
        <v>0</v>
      </c>
      <c r="EH13" s="241">
        <v>0</v>
      </c>
      <c r="EI13" s="241">
        <v>0</v>
      </c>
      <c r="EJ13" s="241">
        <v>120</v>
      </c>
      <c r="EK13" s="241">
        <v>12.286999999999999</v>
      </c>
      <c r="EL13" s="241">
        <v>533.65097526492389</v>
      </c>
      <c r="EM13" s="241">
        <v>932</v>
      </c>
      <c r="EN13" s="241">
        <v>390.57852385625841</v>
      </c>
      <c r="EO13" s="241">
        <v>26619</v>
      </c>
      <c r="EP13" s="241">
        <v>62.375</v>
      </c>
      <c r="EQ13" s="241">
        <v>5524.7222515475278</v>
      </c>
      <c r="ER13" s="241">
        <v>4760</v>
      </c>
      <c r="ES13" s="241">
        <v>2363.4199076378318</v>
      </c>
      <c r="ET13" s="241">
        <v>26739</v>
      </c>
      <c r="EU13" s="241">
        <v>74.662000000000006</v>
      </c>
      <c r="EV13" s="241">
        <v>6058.3732268124513</v>
      </c>
      <c r="EW13" s="241">
        <v>5692</v>
      </c>
      <c r="EX13" s="241">
        <v>2753.9984314940907</v>
      </c>
      <c r="EY13" s="250">
        <v>0</v>
      </c>
      <c r="EZ13" s="250">
        <v>0</v>
      </c>
      <c r="FA13" s="250">
        <v>0</v>
      </c>
      <c r="FB13" s="250">
        <v>0</v>
      </c>
      <c r="FC13" s="250">
        <v>0</v>
      </c>
      <c r="FD13" s="250">
        <v>207</v>
      </c>
      <c r="FE13" s="250">
        <v>29.455999999999996</v>
      </c>
      <c r="FF13" s="250">
        <v>1051.0153321</v>
      </c>
      <c r="FG13" s="250">
        <v>913</v>
      </c>
      <c r="FH13" s="250">
        <v>550.33551095365203</v>
      </c>
      <c r="FI13" s="250">
        <v>42499</v>
      </c>
      <c r="FJ13" s="250">
        <v>102.65899999999999</v>
      </c>
      <c r="FK13" s="250">
        <v>8989.2051718999992</v>
      </c>
      <c r="FL13" s="250">
        <v>3435</v>
      </c>
      <c r="FM13" s="250">
        <v>1713.4350019760427</v>
      </c>
      <c r="FN13" s="250">
        <v>42706</v>
      </c>
      <c r="FO13" s="250">
        <v>132.11500000000001</v>
      </c>
      <c r="FP13" s="250">
        <v>10040.220504000001</v>
      </c>
      <c r="FQ13" s="250">
        <v>4348</v>
      </c>
      <c r="FR13" s="250">
        <v>2263.7705129296951</v>
      </c>
    </row>
    <row r="14" spans="1:175" x14ac:dyDescent="0.25">
      <c r="A14" s="243" t="s">
        <v>51</v>
      </c>
      <c r="B14" s="244"/>
      <c r="C14" s="244"/>
      <c r="D14" s="244"/>
      <c r="E14" s="244"/>
      <c r="F14" s="244"/>
      <c r="G14" s="244"/>
      <c r="H14" s="244"/>
      <c r="I14" s="244"/>
      <c r="J14" s="244"/>
      <c r="K14" s="244"/>
      <c r="L14" s="244"/>
      <c r="M14" s="244"/>
      <c r="N14" s="244"/>
      <c r="O14" s="251"/>
      <c r="P14" s="244"/>
      <c r="Q14" s="244"/>
      <c r="R14" s="244"/>
      <c r="S14" s="244"/>
      <c r="T14" s="245"/>
      <c r="U14" s="252"/>
      <c r="V14" s="252"/>
      <c r="W14" s="252"/>
      <c r="X14" s="252"/>
      <c r="Y14" s="252"/>
      <c r="Z14" s="252"/>
      <c r="AA14" s="252"/>
      <c r="AB14" s="252"/>
      <c r="AC14" s="252"/>
      <c r="AD14" s="252"/>
      <c r="AE14" s="252"/>
      <c r="AF14" s="252"/>
      <c r="AG14" s="252"/>
      <c r="AH14" s="252"/>
      <c r="AI14" s="246"/>
      <c r="AJ14" s="246"/>
      <c r="AK14" s="246"/>
      <c r="AL14" s="246"/>
      <c r="AM14" s="246"/>
      <c r="AN14" s="246">
        <v>3</v>
      </c>
      <c r="AO14" s="247">
        <v>0.438</v>
      </c>
      <c r="AP14" s="246">
        <v>10.883449200000001</v>
      </c>
      <c r="AQ14" s="246"/>
      <c r="AR14" s="246"/>
      <c r="AS14" s="246">
        <v>1532</v>
      </c>
      <c r="AT14" s="246">
        <v>2.99</v>
      </c>
      <c r="AU14" s="246">
        <v>85.237317500000003</v>
      </c>
      <c r="AV14" s="246">
        <v>8</v>
      </c>
      <c r="AW14" s="246">
        <v>1.58571</v>
      </c>
      <c r="AX14" s="248">
        <v>1535</v>
      </c>
      <c r="AY14" s="248">
        <v>3.4280000000000004</v>
      </c>
      <c r="AZ14" s="248">
        <v>96.120766700000004</v>
      </c>
      <c r="BA14" s="248">
        <v>8</v>
      </c>
      <c r="BB14" s="248">
        <v>1.58571</v>
      </c>
      <c r="BC14" s="248">
        <v>0</v>
      </c>
      <c r="BD14" s="248">
        <v>0</v>
      </c>
      <c r="BE14" s="248">
        <v>0</v>
      </c>
      <c r="BF14" s="248">
        <v>0</v>
      </c>
      <c r="BG14" s="248">
        <v>0</v>
      </c>
      <c r="BH14" s="248">
        <v>97</v>
      </c>
      <c r="BI14" s="248">
        <v>10.435</v>
      </c>
      <c r="BJ14" s="248">
        <v>123.16729110000001</v>
      </c>
      <c r="BK14" s="248">
        <v>14</v>
      </c>
      <c r="BL14" s="248">
        <v>5.9313500000000001</v>
      </c>
      <c r="BM14" s="248">
        <v>26577</v>
      </c>
      <c r="BN14" s="248">
        <v>56.401000000000003</v>
      </c>
      <c r="BO14" s="248">
        <v>2336.2506182000002</v>
      </c>
      <c r="BP14" s="248">
        <v>796</v>
      </c>
      <c r="BQ14" s="248">
        <v>237.44488488496359</v>
      </c>
      <c r="BR14" s="248">
        <v>26674</v>
      </c>
      <c r="BS14" s="248">
        <v>66.836000000000013</v>
      </c>
      <c r="BT14" s="248">
        <v>2459.4179093000002</v>
      </c>
      <c r="BU14" s="248">
        <v>810</v>
      </c>
      <c r="BV14" s="248">
        <v>243.37623488496362</v>
      </c>
      <c r="BW14" s="246">
        <v>0</v>
      </c>
      <c r="BX14" s="246">
        <v>0</v>
      </c>
      <c r="BY14" s="246">
        <v>0</v>
      </c>
      <c r="BZ14" s="246">
        <v>0</v>
      </c>
      <c r="CA14" s="246">
        <v>0</v>
      </c>
      <c r="CB14" s="246">
        <v>27</v>
      </c>
      <c r="CC14" s="246">
        <v>0.86799999999999999</v>
      </c>
      <c r="CD14" s="246">
        <v>238.63047220000001</v>
      </c>
      <c r="CE14" s="246">
        <v>171</v>
      </c>
      <c r="CF14" s="246">
        <v>60.013747919739359</v>
      </c>
      <c r="CG14" s="246">
        <v>68253</v>
      </c>
      <c r="CH14" s="246">
        <v>145.16099999999997</v>
      </c>
      <c r="CI14" s="246">
        <v>6215.639087953653</v>
      </c>
      <c r="CJ14" s="246">
        <v>12919</v>
      </c>
      <c r="CK14" s="246">
        <v>4406.1858820567804</v>
      </c>
      <c r="CL14" s="249">
        <v>68280</v>
      </c>
      <c r="CM14" s="249">
        <v>146.02899999999997</v>
      </c>
      <c r="CN14" s="249">
        <v>6454.2695601536534</v>
      </c>
      <c r="CO14" s="249">
        <v>13090</v>
      </c>
      <c r="CP14" s="249">
        <v>4466.1996299765196</v>
      </c>
      <c r="CQ14" s="246">
        <v>0</v>
      </c>
      <c r="CR14" s="246">
        <v>0</v>
      </c>
      <c r="CS14" s="246">
        <v>0</v>
      </c>
      <c r="CT14" s="246">
        <v>0</v>
      </c>
      <c r="CU14" s="246">
        <v>0</v>
      </c>
      <c r="CV14" s="246">
        <v>21</v>
      </c>
      <c r="CW14" s="246">
        <v>1.349</v>
      </c>
      <c r="CX14" s="246">
        <v>31.282269900000003</v>
      </c>
      <c r="CY14" s="246">
        <v>86</v>
      </c>
      <c r="CZ14" s="246">
        <v>59.270555959189423</v>
      </c>
      <c r="DA14" s="246">
        <v>194225</v>
      </c>
      <c r="DB14" s="246">
        <v>364.89799999999997</v>
      </c>
      <c r="DC14" s="246">
        <v>14497.304307400014</v>
      </c>
      <c r="DD14" s="246">
        <v>11286</v>
      </c>
      <c r="DE14" s="246">
        <v>6249.1210614064348</v>
      </c>
      <c r="DF14" s="249">
        <v>194246</v>
      </c>
      <c r="DG14" s="249">
        <v>366.24699999999996</v>
      </c>
      <c r="DH14" s="249">
        <v>14528.586577300015</v>
      </c>
      <c r="DI14" s="249">
        <v>11372</v>
      </c>
      <c r="DJ14" s="249">
        <v>6308.3916173656244</v>
      </c>
      <c r="DK14" s="246">
        <v>0</v>
      </c>
      <c r="DL14" s="246">
        <v>0</v>
      </c>
      <c r="DM14" s="246">
        <v>0</v>
      </c>
      <c r="DN14" s="246">
        <v>0</v>
      </c>
      <c r="DO14" s="246">
        <v>0</v>
      </c>
      <c r="DP14" s="246">
        <v>17</v>
      </c>
      <c r="DQ14" s="246">
        <v>1.7949999999999999</v>
      </c>
      <c r="DR14" s="246">
        <v>114.38308620000001</v>
      </c>
      <c r="DS14" s="246">
        <v>95</v>
      </c>
      <c r="DT14" s="246">
        <v>69.242754298806531</v>
      </c>
      <c r="DU14" s="246">
        <v>189769</v>
      </c>
      <c r="DV14" s="246">
        <v>1333.86</v>
      </c>
      <c r="DW14" s="246">
        <v>19733.863920999996</v>
      </c>
      <c r="DX14" s="246">
        <v>27831</v>
      </c>
      <c r="DY14" s="246">
        <v>15084.836311122763</v>
      </c>
      <c r="DZ14" s="249">
        <v>189786</v>
      </c>
      <c r="EA14" s="249">
        <v>1335.655</v>
      </c>
      <c r="EB14" s="249">
        <v>19848.247007199996</v>
      </c>
      <c r="EC14" s="249">
        <v>27926</v>
      </c>
      <c r="ED14" s="249"/>
      <c r="EE14" s="241">
        <v>0</v>
      </c>
      <c r="EF14" s="241">
        <v>0</v>
      </c>
      <c r="EG14" s="241">
        <v>0</v>
      </c>
      <c r="EH14" s="241">
        <v>0</v>
      </c>
      <c r="EI14" s="241">
        <v>0</v>
      </c>
      <c r="EJ14" s="241">
        <v>17</v>
      </c>
      <c r="EK14" s="241">
        <v>1.0089999999999999</v>
      </c>
      <c r="EL14" s="241">
        <v>39.0912875</v>
      </c>
      <c r="EM14" s="241">
        <v>3233</v>
      </c>
      <c r="EN14" s="241">
        <v>1157.7624514646398</v>
      </c>
      <c r="EO14" s="241">
        <v>234497</v>
      </c>
      <c r="EP14" s="241">
        <v>545.7639999999941</v>
      </c>
      <c r="EQ14" s="241">
        <v>30133.308379354483</v>
      </c>
      <c r="ER14" s="241">
        <v>38839</v>
      </c>
      <c r="ES14" s="241">
        <v>15598.219196912181</v>
      </c>
      <c r="ET14" s="241">
        <v>234514</v>
      </c>
      <c r="EU14" s="241">
        <v>546.77299999999411</v>
      </c>
      <c r="EV14" s="241">
        <v>30172.399666854486</v>
      </c>
      <c r="EW14" s="241">
        <v>42072</v>
      </c>
      <c r="EX14" s="241">
        <v>16755.981648376819</v>
      </c>
      <c r="EY14" s="250">
        <v>0</v>
      </c>
      <c r="EZ14" s="250">
        <v>0</v>
      </c>
      <c r="FA14" s="250">
        <v>0</v>
      </c>
      <c r="FB14" s="250">
        <v>0</v>
      </c>
      <c r="FC14" s="250">
        <v>0</v>
      </c>
      <c r="FD14" s="250">
        <v>38</v>
      </c>
      <c r="FE14" s="250">
        <v>3.4780000000000002</v>
      </c>
      <c r="FF14" s="250">
        <v>20.0871</v>
      </c>
      <c r="FG14" s="250">
        <v>316</v>
      </c>
      <c r="FH14" s="250">
        <v>92.019885848332819</v>
      </c>
      <c r="FI14" s="250">
        <v>232967</v>
      </c>
      <c r="FJ14" s="250">
        <v>544.60900000000004</v>
      </c>
      <c r="FK14" s="250">
        <v>29612.371134190013</v>
      </c>
      <c r="FL14" s="250">
        <v>26514</v>
      </c>
      <c r="FM14" s="250">
        <v>12995.424230074308</v>
      </c>
      <c r="FN14" s="250">
        <v>233005</v>
      </c>
      <c r="FO14" s="250">
        <v>548.08699999999999</v>
      </c>
      <c r="FP14" s="250">
        <v>29632.45823419001</v>
      </c>
      <c r="FQ14" s="250">
        <v>26830</v>
      </c>
      <c r="FR14" s="250">
        <v>13087.444115922639</v>
      </c>
    </row>
    <row r="15" spans="1:175" x14ac:dyDescent="0.25">
      <c r="A15" s="243" t="s">
        <v>352</v>
      </c>
      <c r="B15" s="244"/>
      <c r="C15" s="244"/>
      <c r="D15" s="244"/>
      <c r="E15" s="244"/>
      <c r="F15" s="244"/>
      <c r="G15" s="244"/>
      <c r="H15" s="244"/>
      <c r="I15" s="244"/>
      <c r="J15" s="244"/>
      <c r="K15" s="244"/>
      <c r="L15" s="244"/>
      <c r="M15" s="244"/>
      <c r="N15" s="244"/>
      <c r="O15" s="251"/>
      <c r="P15" s="244"/>
      <c r="Q15" s="244"/>
      <c r="R15" s="244"/>
      <c r="S15" s="244"/>
      <c r="T15" s="245"/>
      <c r="U15" s="252"/>
      <c r="V15" s="252"/>
      <c r="W15" s="252"/>
      <c r="X15" s="252"/>
      <c r="Y15" s="252"/>
      <c r="Z15" s="252"/>
      <c r="AA15" s="252"/>
      <c r="AB15" s="252"/>
      <c r="AC15" s="252"/>
      <c r="AD15" s="252"/>
      <c r="AE15" s="252"/>
      <c r="AF15" s="252"/>
      <c r="AG15" s="252"/>
      <c r="AH15" s="252"/>
      <c r="AI15" s="246"/>
      <c r="AJ15" s="246"/>
      <c r="AK15" s="246"/>
      <c r="AL15" s="246"/>
      <c r="AM15" s="246"/>
      <c r="AN15" s="246"/>
      <c r="AO15" s="246"/>
      <c r="AP15" s="246"/>
      <c r="AQ15" s="246"/>
      <c r="AR15" s="246"/>
      <c r="AS15" s="246">
        <v>17</v>
      </c>
      <c r="AT15" s="247">
        <v>3.9E-2</v>
      </c>
      <c r="AU15" s="246">
        <v>0.65517999999999998</v>
      </c>
      <c r="AV15" s="246"/>
      <c r="AW15" s="246"/>
      <c r="AX15" s="248">
        <v>17</v>
      </c>
      <c r="AY15" s="253">
        <v>3.9E-2</v>
      </c>
      <c r="AZ15" s="253">
        <v>0.65517999999999998</v>
      </c>
      <c r="BA15" s="248"/>
      <c r="BB15" s="248"/>
      <c r="BC15" s="248">
        <v>0</v>
      </c>
      <c r="BD15" s="248">
        <v>0</v>
      </c>
      <c r="BE15" s="248">
        <v>0</v>
      </c>
      <c r="BF15" s="248">
        <v>0</v>
      </c>
      <c r="BG15" s="248">
        <v>0</v>
      </c>
      <c r="BH15" s="248">
        <v>0</v>
      </c>
      <c r="BI15" s="248">
        <v>0</v>
      </c>
      <c r="BJ15" s="248">
        <v>0</v>
      </c>
      <c r="BK15" s="248">
        <v>0</v>
      </c>
      <c r="BL15" s="248">
        <v>0</v>
      </c>
      <c r="BM15" s="248">
        <v>65</v>
      </c>
      <c r="BN15" s="248">
        <v>8.2882656269651619E-2</v>
      </c>
      <c r="BO15" s="248">
        <v>2.1661100000000002</v>
      </c>
      <c r="BP15" s="248">
        <v>0</v>
      </c>
      <c r="BQ15" s="248">
        <v>0</v>
      </c>
      <c r="BR15" s="248">
        <v>65</v>
      </c>
      <c r="BS15" s="248">
        <v>8.2882656269651619E-2</v>
      </c>
      <c r="BT15" s="248">
        <v>2.1661100000000002</v>
      </c>
      <c r="BU15" s="248">
        <v>0</v>
      </c>
      <c r="BV15" s="248">
        <v>0</v>
      </c>
      <c r="BW15" s="246">
        <v>0</v>
      </c>
      <c r="BX15" s="246">
        <v>0</v>
      </c>
      <c r="BY15" s="246">
        <v>0</v>
      </c>
      <c r="BZ15" s="246">
        <v>0</v>
      </c>
      <c r="CA15" s="246">
        <v>0</v>
      </c>
      <c r="CB15" s="246">
        <v>0</v>
      </c>
      <c r="CC15" s="246">
        <v>0</v>
      </c>
      <c r="CD15" s="246">
        <v>0</v>
      </c>
      <c r="CE15" s="246">
        <v>0</v>
      </c>
      <c r="CF15" s="246">
        <v>0</v>
      </c>
      <c r="CG15" s="246">
        <v>805</v>
      </c>
      <c r="CH15" s="246">
        <v>1.1400000000000001</v>
      </c>
      <c r="CI15" s="246">
        <v>11.544144200000002</v>
      </c>
      <c r="CJ15" s="246">
        <v>2</v>
      </c>
      <c r="CK15" s="246">
        <v>0.48083999999999999</v>
      </c>
      <c r="CL15" s="249">
        <v>805</v>
      </c>
      <c r="CM15" s="249">
        <v>1.1400000000000001</v>
      </c>
      <c r="CN15" s="249">
        <v>11.544144200000002</v>
      </c>
      <c r="CO15" s="249">
        <v>2</v>
      </c>
      <c r="CP15" s="249">
        <v>0.48083999999999999</v>
      </c>
      <c r="CQ15" s="246">
        <v>0</v>
      </c>
      <c r="CR15" s="246">
        <v>0</v>
      </c>
      <c r="CS15" s="246">
        <v>0</v>
      </c>
      <c r="CT15" s="246">
        <v>0</v>
      </c>
      <c r="CU15" s="246">
        <v>0</v>
      </c>
      <c r="CV15" s="246">
        <v>0</v>
      </c>
      <c r="CW15" s="246">
        <v>0</v>
      </c>
      <c r="CX15" s="246">
        <v>0</v>
      </c>
      <c r="CY15" s="246">
        <v>0</v>
      </c>
      <c r="CZ15" s="246">
        <v>0</v>
      </c>
      <c r="DA15" s="246">
        <v>12008</v>
      </c>
      <c r="DB15" s="246">
        <v>14.847820861967657</v>
      </c>
      <c r="DC15" s="246">
        <v>207.39538829999998</v>
      </c>
      <c r="DD15" s="246">
        <v>60</v>
      </c>
      <c r="DE15" s="246">
        <v>27.108229999999999</v>
      </c>
      <c r="DF15" s="249">
        <v>12008</v>
      </c>
      <c r="DG15" s="249">
        <v>14.847820861967657</v>
      </c>
      <c r="DH15" s="249">
        <v>207.39538829999998</v>
      </c>
      <c r="DI15" s="249">
        <v>60</v>
      </c>
      <c r="DJ15" s="249">
        <v>27.108229999999999</v>
      </c>
      <c r="DK15" s="246">
        <v>0</v>
      </c>
      <c r="DL15" s="246">
        <v>0</v>
      </c>
      <c r="DM15" s="246">
        <v>0</v>
      </c>
      <c r="DN15" s="246">
        <v>0</v>
      </c>
      <c r="DO15" s="246">
        <v>0</v>
      </c>
      <c r="DP15" s="246">
        <v>1</v>
      </c>
      <c r="DQ15" s="246">
        <v>0.125</v>
      </c>
      <c r="DR15" s="246">
        <v>2.6500001000000002</v>
      </c>
      <c r="DS15" s="246">
        <v>8</v>
      </c>
      <c r="DT15" s="246">
        <v>2.8467000000000002</v>
      </c>
      <c r="DU15" s="246">
        <v>23452</v>
      </c>
      <c r="DV15" s="246">
        <v>29.503000000000004</v>
      </c>
      <c r="DW15" s="246">
        <v>588.03209179999999</v>
      </c>
      <c r="DX15" s="246">
        <v>553</v>
      </c>
      <c r="DY15" s="246">
        <v>358.70819669999997</v>
      </c>
      <c r="DZ15" s="249">
        <v>23453</v>
      </c>
      <c r="EA15" s="249">
        <v>29.628000000000004</v>
      </c>
      <c r="EB15" s="249">
        <v>590.68209190000005</v>
      </c>
      <c r="EC15" s="249">
        <v>561</v>
      </c>
      <c r="ED15" s="249"/>
      <c r="EE15" s="241">
        <v>0</v>
      </c>
      <c r="EF15" s="241">
        <v>0</v>
      </c>
      <c r="EG15" s="241">
        <v>0</v>
      </c>
      <c r="EH15" s="241">
        <v>0</v>
      </c>
      <c r="EI15" s="241">
        <v>0</v>
      </c>
      <c r="EJ15" s="241">
        <v>3</v>
      </c>
      <c r="EK15" s="241">
        <v>0.27700000000000002</v>
      </c>
      <c r="EL15" s="241">
        <v>0.41699999999999998</v>
      </c>
      <c r="EM15" s="241">
        <v>283</v>
      </c>
      <c r="EN15" s="241">
        <v>6.5697950198324753</v>
      </c>
      <c r="EO15" s="241">
        <v>10389</v>
      </c>
      <c r="EP15" s="241">
        <v>17.114000000000001</v>
      </c>
      <c r="EQ15" s="241">
        <v>433.621059599999</v>
      </c>
      <c r="ER15" s="241">
        <v>544</v>
      </c>
      <c r="ES15" s="241">
        <v>223.10465202377296</v>
      </c>
      <c r="ET15" s="241">
        <v>10392</v>
      </c>
      <c r="EU15" s="241">
        <v>17.391000000000002</v>
      </c>
      <c r="EV15" s="241">
        <v>434.03805959999897</v>
      </c>
      <c r="EW15" s="241">
        <v>827</v>
      </c>
      <c r="EX15" s="241">
        <v>229.67444704360545</v>
      </c>
      <c r="EY15" s="250">
        <v>0</v>
      </c>
      <c r="EZ15" s="250">
        <v>0</v>
      </c>
      <c r="FA15" s="250">
        <v>0</v>
      </c>
      <c r="FB15" s="250">
        <v>0</v>
      </c>
      <c r="FC15" s="250">
        <v>0</v>
      </c>
      <c r="FD15" s="250">
        <v>4</v>
      </c>
      <c r="FE15" s="250">
        <v>0.60899999999999999</v>
      </c>
      <c r="FF15" s="250">
        <v>12.24629</v>
      </c>
      <c r="FG15" s="250">
        <v>19</v>
      </c>
      <c r="FH15" s="250">
        <v>11.538426345575843</v>
      </c>
      <c r="FI15" s="250">
        <v>11706</v>
      </c>
      <c r="FJ15" s="250">
        <v>20.398000000000003</v>
      </c>
      <c r="FK15" s="250">
        <v>602.50541729999975</v>
      </c>
      <c r="FL15" s="250">
        <v>578</v>
      </c>
      <c r="FM15" s="250">
        <v>312.19474697791156</v>
      </c>
      <c r="FN15" s="250">
        <v>11710</v>
      </c>
      <c r="FO15" s="250">
        <v>21.006999999999998</v>
      </c>
      <c r="FP15" s="250">
        <v>614.75170729999968</v>
      </c>
      <c r="FQ15" s="250">
        <v>597</v>
      </c>
      <c r="FR15" s="250">
        <v>323.73317332348739</v>
      </c>
    </row>
    <row r="16" spans="1:175" x14ac:dyDescent="0.25">
      <c r="A16" s="243" t="s">
        <v>320</v>
      </c>
      <c r="B16" s="244"/>
      <c r="C16" s="244"/>
      <c r="D16" s="244"/>
      <c r="E16" s="244"/>
      <c r="F16" s="244"/>
      <c r="G16" s="244"/>
      <c r="H16" s="244"/>
      <c r="I16" s="244"/>
      <c r="J16" s="244"/>
      <c r="K16" s="244">
        <v>578</v>
      </c>
      <c r="L16" s="244">
        <v>2</v>
      </c>
      <c r="M16" s="244">
        <v>1527</v>
      </c>
      <c r="N16" s="244">
        <v>117</v>
      </c>
      <c r="O16" s="244">
        <v>65395</v>
      </c>
      <c r="P16" s="244">
        <v>67345</v>
      </c>
      <c r="Q16" s="244">
        <v>695</v>
      </c>
      <c r="R16" s="244">
        <v>65397</v>
      </c>
      <c r="S16" s="244">
        <v>68872</v>
      </c>
      <c r="T16" s="245"/>
      <c r="U16" s="252"/>
      <c r="V16" s="252"/>
      <c r="W16" s="252"/>
      <c r="X16" s="252"/>
      <c r="Y16" s="252"/>
      <c r="Z16" s="252"/>
      <c r="AA16" s="252"/>
      <c r="AB16" s="252"/>
      <c r="AC16" s="252"/>
      <c r="AD16" s="252"/>
      <c r="AE16" s="252"/>
      <c r="AF16" s="252"/>
      <c r="AG16" s="252"/>
      <c r="AH16" s="252"/>
      <c r="AI16" s="246">
        <v>161</v>
      </c>
      <c r="AJ16" s="246">
        <v>64650.307000000001</v>
      </c>
      <c r="AK16" s="246">
        <v>120930.23506000001</v>
      </c>
      <c r="AL16" s="246">
        <v>1774206</v>
      </c>
      <c r="AM16" s="246">
        <v>109950.00276</v>
      </c>
      <c r="AN16" s="246">
        <v>18</v>
      </c>
      <c r="AO16" s="246">
        <v>65.289000000000001</v>
      </c>
      <c r="AP16" s="246">
        <v>576.42561000000001</v>
      </c>
      <c r="AQ16" s="246">
        <v>3980</v>
      </c>
      <c r="AR16" s="246">
        <v>226.77927399999999</v>
      </c>
      <c r="AS16" s="246">
        <v>2</v>
      </c>
      <c r="AT16" s="254">
        <v>4.0000000000000001E-3</v>
      </c>
      <c r="AU16" s="247">
        <v>0.36495</v>
      </c>
      <c r="AV16" s="246">
        <v>792</v>
      </c>
      <c r="AW16" s="246">
        <v>49.107660000000003</v>
      </c>
      <c r="AX16" s="248">
        <v>181</v>
      </c>
      <c r="AY16" s="248">
        <v>64715.6</v>
      </c>
      <c r="AZ16" s="248">
        <v>121507.02562</v>
      </c>
      <c r="BA16" s="248">
        <v>1778978</v>
      </c>
      <c r="BB16" s="248">
        <v>110225.889694</v>
      </c>
      <c r="BC16" s="248">
        <v>0</v>
      </c>
      <c r="BD16" s="248">
        <v>0</v>
      </c>
      <c r="BE16" s="248">
        <v>0</v>
      </c>
      <c r="BF16" s="248">
        <v>0</v>
      </c>
      <c r="BG16" s="248">
        <v>0</v>
      </c>
      <c r="BH16" s="248">
        <v>0</v>
      </c>
      <c r="BI16" s="248">
        <v>0</v>
      </c>
      <c r="BJ16" s="248">
        <v>-2.2737367544323208E-18</v>
      </c>
      <c r="BK16" s="248">
        <v>0</v>
      </c>
      <c r="BL16" s="248">
        <v>0</v>
      </c>
      <c r="BM16" s="248">
        <v>0</v>
      </c>
      <c r="BN16" s="248">
        <v>0</v>
      </c>
      <c r="BO16" s="248">
        <v>0</v>
      </c>
      <c r="BP16" s="248">
        <v>0</v>
      </c>
      <c r="BQ16" s="248">
        <v>0</v>
      </c>
      <c r="BR16" s="248">
        <v>0</v>
      </c>
      <c r="BS16" s="248">
        <v>0</v>
      </c>
      <c r="BT16" s="248">
        <v>-2.2737367544323208E-18</v>
      </c>
      <c r="BU16" s="248">
        <v>0</v>
      </c>
      <c r="BV16" s="248">
        <v>0</v>
      </c>
      <c r="BW16" s="246">
        <v>0</v>
      </c>
      <c r="BX16" s="246">
        <v>0</v>
      </c>
      <c r="BY16" s="246">
        <v>0</v>
      </c>
      <c r="BZ16" s="246">
        <v>0</v>
      </c>
      <c r="CA16" s="246">
        <v>0</v>
      </c>
      <c r="CB16" s="246">
        <v>0</v>
      </c>
      <c r="CC16" s="246">
        <v>0</v>
      </c>
      <c r="CD16" s="246">
        <v>0</v>
      </c>
      <c r="CE16" s="246">
        <v>0</v>
      </c>
      <c r="CF16" s="246">
        <v>0</v>
      </c>
      <c r="CG16" s="246">
        <v>0</v>
      </c>
      <c r="CH16" s="246">
        <v>0</v>
      </c>
      <c r="CI16" s="246">
        <v>5.9889999999999997E-4</v>
      </c>
      <c r="CJ16" s="246">
        <v>0</v>
      </c>
      <c r="CK16" s="246">
        <v>3.5999999999999997E-2</v>
      </c>
      <c r="CL16" s="249">
        <v>0</v>
      </c>
      <c r="CM16" s="249">
        <v>0</v>
      </c>
      <c r="CN16" s="249">
        <v>5.9889999999999997E-4</v>
      </c>
      <c r="CO16" s="249">
        <v>0</v>
      </c>
      <c r="CP16" s="249">
        <v>3.5999999999999997E-2</v>
      </c>
      <c r="CQ16" s="246">
        <v>0</v>
      </c>
      <c r="CR16" s="246">
        <v>0</v>
      </c>
      <c r="CS16" s="246">
        <v>0</v>
      </c>
      <c r="CT16" s="246">
        <v>0</v>
      </c>
      <c r="CU16" s="246">
        <v>0</v>
      </c>
      <c r="CV16" s="246">
        <v>0</v>
      </c>
      <c r="CW16" s="246">
        <v>0</v>
      </c>
      <c r="CX16" s="246">
        <v>0</v>
      </c>
      <c r="CY16" s="246">
        <v>0</v>
      </c>
      <c r="CZ16" s="246">
        <v>0</v>
      </c>
      <c r="DA16" s="246">
        <v>0</v>
      </c>
      <c r="DB16" s="246">
        <v>0</v>
      </c>
      <c r="DC16" s="246">
        <v>0</v>
      </c>
      <c r="DD16" s="246">
        <v>0</v>
      </c>
      <c r="DE16" s="246">
        <v>0</v>
      </c>
      <c r="DF16" s="249">
        <v>0</v>
      </c>
      <c r="DG16" s="249">
        <v>0</v>
      </c>
      <c r="DH16" s="249">
        <v>0</v>
      </c>
      <c r="DI16" s="249">
        <v>0</v>
      </c>
      <c r="DJ16" s="249">
        <v>0</v>
      </c>
      <c r="DK16" s="246">
        <v>0</v>
      </c>
      <c r="DL16" s="246">
        <v>0</v>
      </c>
      <c r="DM16" s="246">
        <v>0</v>
      </c>
      <c r="DN16" s="246">
        <v>0</v>
      </c>
      <c r="DO16" s="246">
        <v>0</v>
      </c>
      <c r="DP16" s="246">
        <v>0</v>
      </c>
      <c r="DQ16" s="246">
        <v>0</v>
      </c>
      <c r="DR16" s="246">
        <v>0</v>
      </c>
      <c r="DS16" s="246">
        <v>0</v>
      </c>
      <c r="DT16" s="246">
        <v>0</v>
      </c>
      <c r="DU16" s="246">
        <v>0</v>
      </c>
      <c r="DV16" s="246">
        <v>0</v>
      </c>
      <c r="DW16" s="246">
        <v>0</v>
      </c>
      <c r="DX16" s="246">
        <v>0</v>
      </c>
      <c r="DY16" s="246">
        <v>0</v>
      </c>
      <c r="DZ16" s="249">
        <v>0</v>
      </c>
      <c r="EA16" s="249">
        <v>0</v>
      </c>
      <c r="EB16" s="249">
        <v>0</v>
      </c>
      <c r="EC16" s="249">
        <v>0</v>
      </c>
      <c r="ED16" s="249"/>
      <c r="EE16" s="241">
        <v>0</v>
      </c>
      <c r="EF16" s="241">
        <v>0</v>
      </c>
      <c r="EG16" s="241">
        <v>0</v>
      </c>
      <c r="EH16" s="241">
        <v>0</v>
      </c>
      <c r="EI16" s="241">
        <v>0</v>
      </c>
      <c r="EJ16" s="241">
        <v>0</v>
      </c>
      <c r="EK16" s="241">
        <v>0</v>
      </c>
      <c r="EL16" s="241">
        <v>0</v>
      </c>
      <c r="EM16" s="241">
        <v>0</v>
      </c>
      <c r="EN16" s="241">
        <v>0</v>
      </c>
      <c r="EO16" s="241">
        <v>0</v>
      </c>
      <c r="EP16" s="241">
        <v>0</v>
      </c>
      <c r="EQ16" s="241">
        <v>0</v>
      </c>
      <c r="ER16" s="241">
        <v>0</v>
      </c>
      <c r="ES16" s="241">
        <v>0</v>
      </c>
      <c r="ET16" s="241">
        <v>0</v>
      </c>
      <c r="EU16" s="241">
        <v>0</v>
      </c>
      <c r="EV16" s="241">
        <v>0</v>
      </c>
      <c r="EW16" s="241">
        <v>0</v>
      </c>
      <c r="EX16" s="241">
        <v>0</v>
      </c>
      <c r="EY16" s="255">
        <v>0</v>
      </c>
      <c r="EZ16" s="255">
        <v>0</v>
      </c>
      <c r="FA16" s="255">
        <v>0</v>
      </c>
      <c r="FB16" s="255">
        <v>0</v>
      </c>
      <c r="FC16" s="255">
        <v>0</v>
      </c>
      <c r="FD16" s="255">
        <v>0</v>
      </c>
      <c r="FE16" s="255">
        <v>0</v>
      </c>
      <c r="FF16" s="255">
        <v>0</v>
      </c>
      <c r="FG16" s="255">
        <v>0</v>
      </c>
      <c r="FH16" s="255">
        <v>0</v>
      </c>
      <c r="FI16" s="255">
        <v>0</v>
      </c>
      <c r="FJ16" s="255">
        <v>0</v>
      </c>
      <c r="FK16" s="255">
        <v>0</v>
      </c>
      <c r="FL16" s="255">
        <v>0</v>
      </c>
      <c r="FM16" s="255">
        <v>0</v>
      </c>
      <c r="FN16" s="255">
        <v>0</v>
      </c>
      <c r="FO16" s="255">
        <v>0</v>
      </c>
      <c r="FP16" s="255">
        <v>0</v>
      </c>
      <c r="FQ16" s="255">
        <v>0</v>
      </c>
      <c r="FR16" s="255">
        <v>0</v>
      </c>
    </row>
    <row r="17" spans="1:175" s="264" customFormat="1" ht="13" x14ac:dyDescent="0.3">
      <c r="A17" s="256" t="s">
        <v>52</v>
      </c>
      <c r="B17" s="257">
        <v>10593257</v>
      </c>
      <c r="C17" s="257">
        <v>25364.425000000003</v>
      </c>
      <c r="D17" s="257">
        <v>877239.5167492138</v>
      </c>
      <c r="E17" s="257">
        <v>335948</v>
      </c>
      <c r="F17" s="257">
        <v>262667.21198000008</v>
      </c>
      <c r="G17" s="257">
        <v>1132382.0438822075</v>
      </c>
      <c r="H17" s="257">
        <v>10929205</v>
      </c>
      <c r="I17" s="257">
        <v>288031.63698000001</v>
      </c>
      <c r="J17" s="257">
        <v>2009621.5606314209</v>
      </c>
      <c r="K17" s="257">
        <v>11384636</v>
      </c>
      <c r="L17" s="257">
        <v>28748</v>
      </c>
      <c r="M17" s="257">
        <v>1036897</v>
      </c>
      <c r="N17" s="257">
        <v>431295</v>
      </c>
      <c r="O17" s="257">
        <v>330214</v>
      </c>
      <c r="P17" s="257">
        <v>1407857</v>
      </c>
      <c r="Q17" s="257">
        <v>11815931</v>
      </c>
      <c r="R17" s="257">
        <v>358962</v>
      </c>
      <c r="S17" s="257">
        <v>2444754</v>
      </c>
      <c r="T17" s="258">
        <v>12686593</v>
      </c>
      <c r="U17" s="258">
        <v>31971.337</v>
      </c>
      <c r="V17" s="258">
        <v>1258346.7391290274</v>
      </c>
      <c r="W17" s="258">
        <v>2165587</v>
      </c>
      <c r="X17" s="258">
        <v>790567.19005309348</v>
      </c>
      <c r="Y17" s="258">
        <v>450835</v>
      </c>
      <c r="Z17" s="258">
        <v>405483.995</v>
      </c>
      <c r="AA17" s="258">
        <v>1780825.0271727687</v>
      </c>
      <c r="AB17" s="258">
        <v>8873491</v>
      </c>
      <c r="AC17" s="258">
        <v>1964030.893538866</v>
      </c>
      <c r="AD17" s="258">
        <v>13137428</v>
      </c>
      <c r="AE17" s="258">
        <v>437455.33199999999</v>
      </c>
      <c r="AF17" s="258">
        <v>3039171.7663017958</v>
      </c>
      <c r="AG17" s="258">
        <v>11039078</v>
      </c>
      <c r="AH17" s="258">
        <v>2754598.0835919594</v>
      </c>
      <c r="AI17" s="259">
        <v>263</v>
      </c>
      <c r="AJ17" s="259">
        <v>359262.57999999996</v>
      </c>
      <c r="AK17" s="259">
        <v>398120.04896579997</v>
      </c>
      <c r="AL17" s="259">
        <v>5497923</v>
      </c>
      <c r="AM17" s="259">
        <v>387622.89491790003</v>
      </c>
      <c r="AN17" s="259">
        <v>645848</v>
      </c>
      <c r="AO17" s="259">
        <v>89446.889099463413</v>
      </c>
      <c r="AP17" s="259">
        <v>1775620.4520672399</v>
      </c>
      <c r="AQ17" s="259">
        <v>6799626</v>
      </c>
      <c r="AR17" s="259">
        <v>1741220.5442506738</v>
      </c>
      <c r="AS17" s="259">
        <v>14083645</v>
      </c>
      <c r="AT17" s="259">
        <v>33277.138999999996</v>
      </c>
      <c r="AU17" s="259">
        <v>1529122.7417417211</v>
      </c>
      <c r="AV17" s="259">
        <v>2247188</v>
      </c>
      <c r="AW17" s="259">
        <v>895560.26098208618</v>
      </c>
      <c r="AX17" s="260">
        <v>14729756</v>
      </c>
      <c r="AY17" s="260">
        <v>481986.6080994634</v>
      </c>
      <c r="AZ17" s="260">
        <v>3702864</v>
      </c>
      <c r="BA17" s="260">
        <v>14544737</v>
      </c>
      <c r="BB17" s="260">
        <v>3024403.7001506602</v>
      </c>
      <c r="BC17" s="260">
        <v>255</v>
      </c>
      <c r="BD17" s="260">
        <v>357116.97899999999</v>
      </c>
      <c r="BE17" s="260">
        <v>567210.20456480014</v>
      </c>
      <c r="BF17" s="260">
        <v>5209250</v>
      </c>
      <c r="BG17" s="260">
        <v>415155.76959614432</v>
      </c>
      <c r="BH17" s="260">
        <v>1090006</v>
      </c>
      <c r="BI17" s="260">
        <v>72853.958000000013</v>
      </c>
      <c r="BJ17" s="260">
        <v>2167601.3856588234</v>
      </c>
      <c r="BK17" s="260">
        <v>8051074</v>
      </c>
      <c r="BL17" s="260">
        <v>2008345.2098709268</v>
      </c>
      <c r="BM17" s="260">
        <v>19591305</v>
      </c>
      <c r="BN17" s="260">
        <v>42064.157882656262</v>
      </c>
      <c r="BO17" s="260">
        <v>1752464.4395826766</v>
      </c>
      <c r="BP17" s="260">
        <v>2652236</v>
      </c>
      <c r="BQ17" s="260">
        <v>1074782.0512796759</v>
      </c>
      <c r="BR17" s="260">
        <v>20681566</v>
      </c>
      <c r="BS17" s="260">
        <v>472035.09488265618</v>
      </c>
      <c r="BT17" s="260">
        <v>4487276.0298062982</v>
      </c>
      <c r="BU17" s="260">
        <v>15912560</v>
      </c>
      <c r="BV17" s="260">
        <v>3498283.0307467477</v>
      </c>
      <c r="BW17" s="259">
        <v>243</v>
      </c>
      <c r="BX17" s="259">
        <v>361971.34369999997</v>
      </c>
      <c r="BY17" s="259">
        <v>492061.87099514995</v>
      </c>
      <c r="BZ17" s="259">
        <v>5628223</v>
      </c>
      <c r="CA17" s="259">
        <v>495371.01697355357</v>
      </c>
      <c r="CB17" s="259">
        <v>760826</v>
      </c>
      <c r="CC17" s="259">
        <v>93516.682959998798</v>
      </c>
      <c r="CD17" s="259">
        <v>2588082.7904048124</v>
      </c>
      <c r="CE17" s="259">
        <v>7961454</v>
      </c>
      <c r="CF17" s="259">
        <v>2248768.8991581588</v>
      </c>
      <c r="CG17" s="259">
        <v>17171547</v>
      </c>
      <c r="CH17" s="259">
        <v>43225.363000000019</v>
      </c>
      <c r="CI17" s="259">
        <v>1995662.5853848741</v>
      </c>
      <c r="CJ17" s="259">
        <v>3181589</v>
      </c>
      <c r="CK17" s="259">
        <v>1258418.7459031099</v>
      </c>
      <c r="CL17" s="261">
        <v>17932616</v>
      </c>
      <c r="CM17" s="261">
        <v>498713.38965999882</v>
      </c>
      <c r="CN17" s="261">
        <v>5075807.246784837</v>
      </c>
      <c r="CO17" s="261">
        <v>16771266</v>
      </c>
      <c r="CP17" s="261">
        <v>4002558.6620348222</v>
      </c>
      <c r="CQ17" s="259">
        <v>113</v>
      </c>
      <c r="CR17" s="259">
        <v>342913.804</v>
      </c>
      <c r="CS17" s="259">
        <v>429000.05098</v>
      </c>
      <c r="CT17" s="259">
        <v>4497399</v>
      </c>
      <c r="CU17" s="259">
        <v>337517.48046930006</v>
      </c>
      <c r="CV17" s="259">
        <v>909074</v>
      </c>
      <c r="CW17" s="259">
        <v>118694.60900000001</v>
      </c>
      <c r="CX17" s="259">
        <v>2810808.7489255937</v>
      </c>
      <c r="CY17" s="259">
        <v>6670266</v>
      </c>
      <c r="CZ17" s="259">
        <v>2395210.7316766684</v>
      </c>
      <c r="DA17" s="259">
        <v>22830191</v>
      </c>
      <c r="DB17" s="259">
        <v>53138.731820861984</v>
      </c>
      <c r="DC17" s="259">
        <v>2583976.7028171415</v>
      </c>
      <c r="DD17" s="259">
        <v>2863096</v>
      </c>
      <c r="DE17" s="259">
        <v>1602732.5126026452</v>
      </c>
      <c r="DF17" s="261">
        <v>23739378</v>
      </c>
      <c r="DG17" s="261">
        <v>514747.14482086193</v>
      </c>
      <c r="DH17" s="261">
        <v>5823785.5027227327</v>
      </c>
      <c r="DI17" s="261">
        <v>14030761</v>
      </c>
      <c r="DJ17" s="261">
        <v>4335460.7247486133</v>
      </c>
      <c r="DK17" s="259">
        <v>62</v>
      </c>
      <c r="DL17" s="259">
        <v>306507.973</v>
      </c>
      <c r="DM17" s="259">
        <v>607586.59703169996</v>
      </c>
      <c r="DN17" s="259">
        <v>7019404</v>
      </c>
      <c r="DO17" s="259">
        <v>622440.76366829989</v>
      </c>
      <c r="DP17" s="259">
        <v>699650</v>
      </c>
      <c r="DQ17" s="259">
        <v>2688002.7420000001</v>
      </c>
      <c r="DR17" s="259">
        <v>3689058.3268129551</v>
      </c>
      <c r="DS17" s="259">
        <v>10254150</v>
      </c>
      <c r="DT17" s="259">
        <v>3751183.1504186704</v>
      </c>
      <c r="DU17" s="259">
        <v>21925367</v>
      </c>
      <c r="DV17" s="259">
        <v>199277.08499999999</v>
      </c>
      <c r="DW17" s="259">
        <v>3008506.8198385057</v>
      </c>
      <c r="DX17" s="259">
        <v>4578647</v>
      </c>
      <c r="DY17" s="259">
        <v>2576224.3161833286</v>
      </c>
      <c r="DZ17" s="261">
        <v>22625079</v>
      </c>
      <c r="EA17" s="261">
        <v>3193787.8</v>
      </c>
      <c r="EB17" s="261">
        <v>7305151.7436831612</v>
      </c>
      <c r="EC17" s="261">
        <v>21852201</v>
      </c>
      <c r="ED17" s="261"/>
      <c r="EE17" s="262">
        <f>SUM(EE5:EE16)</f>
        <v>51</v>
      </c>
      <c r="EF17" s="262">
        <f t="shared" ref="EF17:ET17" si="0">SUM(EF5:EF16)</f>
        <v>297748.245</v>
      </c>
      <c r="EG17" s="262">
        <f t="shared" si="0"/>
        <v>848028.16729000001</v>
      </c>
      <c r="EH17" s="262">
        <f t="shared" si="0"/>
        <v>7109851</v>
      </c>
      <c r="EI17" s="262">
        <f t="shared" si="0"/>
        <v>876130.10769800004</v>
      </c>
      <c r="EJ17" s="262">
        <f t="shared" si="0"/>
        <v>650174</v>
      </c>
      <c r="EK17" s="262">
        <f t="shared" si="0"/>
        <v>199397.035</v>
      </c>
      <c r="EL17" s="262">
        <f>SUM(EL5:EL16)</f>
        <v>4624586.8416041089</v>
      </c>
      <c r="EM17" s="262">
        <f t="shared" si="0"/>
        <v>11687610</v>
      </c>
      <c r="EN17" s="262">
        <f t="shared" si="0"/>
        <v>3859381.7381660743</v>
      </c>
      <c r="EO17" s="262">
        <f t="shared" si="0"/>
        <v>21991571</v>
      </c>
      <c r="EP17" s="262">
        <f t="shared" si="0"/>
        <v>52890.667000000016</v>
      </c>
      <c r="EQ17" s="262">
        <f>SUM(EQ5:EQ16)</f>
        <v>3476560.7952382765</v>
      </c>
      <c r="ER17" s="262">
        <f t="shared" si="0"/>
        <v>4777587</v>
      </c>
      <c r="ES17" s="262">
        <f>SUM(ES5:ES16)</f>
        <v>2357468.8787421831</v>
      </c>
      <c r="ET17" s="262">
        <f t="shared" si="0"/>
        <v>22641796</v>
      </c>
      <c r="EU17" s="262">
        <v>550035.94700000004</v>
      </c>
      <c r="EV17" s="262">
        <v>8949175.804132387</v>
      </c>
      <c r="EW17" s="262">
        <v>23575048</v>
      </c>
      <c r="EX17" s="262">
        <v>7092980.7246062579</v>
      </c>
      <c r="EY17" s="263">
        <v>25</v>
      </c>
      <c r="EZ17" s="263">
        <v>261103.63171999998</v>
      </c>
      <c r="FA17" s="263">
        <v>1051366.7572414</v>
      </c>
      <c r="FB17" s="263">
        <v>7053429</v>
      </c>
      <c r="FC17" s="263">
        <v>1014808.91744991</v>
      </c>
      <c r="FD17" s="263">
        <v>3728860</v>
      </c>
      <c r="FE17" s="263">
        <v>255909.70500000007</v>
      </c>
      <c r="FF17" s="263">
        <v>5566600.2333103735</v>
      </c>
      <c r="FG17" s="263">
        <v>14347261</v>
      </c>
      <c r="FH17" s="263">
        <v>4558096.8415300706</v>
      </c>
      <c r="FI17" s="263">
        <v>23099811</v>
      </c>
      <c r="FJ17" s="263">
        <v>55857.635999999991</v>
      </c>
      <c r="FK17" s="263">
        <v>4150105.5078815138</v>
      </c>
      <c r="FL17" s="263">
        <v>5459284</v>
      </c>
      <c r="FM17" s="263">
        <v>2776411.8155926419</v>
      </c>
      <c r="FN17" s="263">
        <v>26828696</v>
      </c>
      <c r="FO17" s="263">
        <v>572870.97271999996</v>
      </c>
      <c r="FP17" s="263">
        <v>10768072.982402887</v>
      </c>
      <c r="FQ17" s="263">
        <v>26859974</v>
      </c>
      <c r="FR17" s="263">
        <v>8349317.7290826226</v>
      </c>
      <c r="FS17" s="231"/>
    </row>
    <row r="18" spans="1:175" ht="33" customHeight="1" x14ac:dyDescent="0.3">
      <c r="A18" s="398" t="s">
        <v>353</v>
      </c>
      <c r="B18" s="265"/>
      <c r="C18" s="265"/>
      <c r="D18" s="265"/>
      <c r="E18" s="265"/>
      <c r="F18" s="265"/>
      <c r="G18" s="265"/>
      <c r="H18" s="265"/>
      <c r="I18" s="265"/>
      <c r="J18" s="265"/>
      <c r="K18" s="265"/>
      <c r="L18" s="265"/>
      <c r="M18" s="265"/>
      <c r="N18" s="265"/>
      <c r="O18" s="265"/>
      <c r="P18" s="265"/>
      <c r="Q18" s="265"/>
      <c r="R18" s="265"/>
      <c r="S18" s="265"/>
      <c r="T18" s="266"/>
      <c r="U18" s="266"/>
      <c r="V18" s="266"/>
      <c r="W18" s="266"/>
      <c r="X18" s="266"/>
      <c r="Y18" s="266"/>
      <c r="Z18" s="266"/>
      <c r="AA18" s="266"/>
      <c r="AB18" s="266"/>
      <c r="AC18" s="266"/>
      <c r="AD18" s="266"/>
      <c r="AE18" s="266"/>
      <c r="AF18" s="266"/>
      <c r="AG18" s="266"/>
      <c r="AH18" s="266"/>
      <c r="AI18" s="228"/>
      <c r="AJ18" s="228"/>
      <c r="AK18" s="228"/>
      <c r="AL18" s="228"/>
      <c r="AM18" s="228"/>
      <c r="AN18" s="228"/>
      <c r="AO18" s="228"/>
      <c r="AP18" s="228"/>
      <c r="AQ18" s="228"/>
      <c r="AR18" s="228"/>
      <c r="AS18" s="228"/>
      <c r="AT18" s="228"/>
      <c r="AU18" s="228"/>
      <c r="AV18" s="228"/>
      <c r="AW18" s="228"/>
      <c r="AX18" s="228"/>
      <c r="AY18" s="228"/>
      <c r="AZ18" s="228"/>
      <c r="BA18" s="228"/>
      <c r="BB18" s="228"/>
      <c r="BC18" s="267"/>
      <c r="BD18" s="267"/>
      <c r="BE18" s="267"/>
      <c r="BF18" s="267"/>
      <c r="BG18" s="267"/>
      <c r="BH18" s="267"/>
      <c r="BI18" s="267"/>
      <c r="BJ18" s="267"/>
      <c r="BK18" s="267"/>
      <c r="BL18" s="267"/>
      <c r="BM18" s="267"/>
      <c r="BN18" s="267"/>
      <c r="BO18" s="267"/>
      <c r="BP18" s="267"/>
      <c r="BQ18" s="267"/>
      <c r="BR18" s="267"/>
      <c r="BS18" s="267"/>
      <c r="BT18" s="267"/>
      <c r="BU18" s="267"/>
      <c r="BV18" s="267"/>
      <c r="BW18" s="264"/>
      <c r="BX18" s="264"/>
      <c r="BY18" s="264"/>
      <c r="BZ18" s="264"/>
      <c r="CA18" s="264"/>
      <c r="CB18" s="264"/>
      <c r="CC18" s="264"/>
      <c r="CD18" s="264"/>
      <c r="CE18" s="264"/>
      <c r="CF18" s="264"/>
      <c r="CG18" s="264"/>
      <c r="CH18" s="264"/>
      <c r="CI18" s="264"/>
      <c r="CJ18" s="264"/>
      <c r="CK18" s="264"/>
      <c r="CQ18" s="264"/>
      <c r="CR18" s="264"/>
      <c r="CS18" s="264"/>
      <c r="CT18" s="264"/>
      <c r="CU18" s="264"/>
      <c r="CV18" s="264"/>
      <c r="CW18" s="264"/>
      <c r="CX18" s="264"/>
      <c r="CY18" s="264"/>
      <c r="CZ18" s="264"/>
      <c r="DA18" s="264"/>
      <c r="DB18" s="264"/>
      <c r="DC18" s="264"/>
      <c r="DD18" s="264"/>
      <c r="DE18" s="264"/>
      <c r="DK18" s="264"/>
      <c r="DL18" s="264"/>
      <c r="DM18" s="264"/>
      <c r="DN18" s="264"/>
      <c r="DO18" s="264"/>
      <c r="DP18" s="264"/>
      <c r="DQ18" s="264"/>
      <c r="DR18" s="264"/>
      <c r="DS18" s="264"/>
      <c r="DT18" s="264"/>
      <c r="DU18" s="264"/>
      <c r="DV18" s="264"/>
      <c r="DW18" s="264"/>
      <c r="DX18" s="264"/>
      <c r="DY18" s="264"/>
    </row>
    <row r="19" spans="1:175" ht="13" x14ac:dyDescent="0.3">
      <c r="A19" s="584" t="s">
        <v>332</v>
      </c>
      <c r="B19" s="570" t="s">
        <v>33</v>
      </c>
      <c r="C19" s="571"/>
      <c r="D19" s="571"/>
      <c r="E19" s="571"/>
      <c r="F19" s="571"/>
      <c r="G19" s="571"/>
      <c r="H19" s="571"/>
      <c r="I19" s="571"/>
      <c r="J19" s="571"/>
      <c r="K19" s="570" t="s">
        <v>34</v>
      </c>
      <c r="L19" s="571"/>
      <c r="M19" s="571"/>
      <c r="N19" s="571"/>
      <c r="O19" s="571"/>
      <c r="P19" s="571"/>
      <c r="Q19" s="571"/>
      <c r="R19" s="571"/>
      <c r="S19" s="571"/>
      <c r="T19" s="570" t="s">
        <v>35</v>
      </c>
      <c r="U19" s="571"/>
      <c r="V19" s="571"/>
      <c r="W19" s="571"/>
      <c r="X19" s="571"/>
      <c r="Y19" s="571"/>
      <c r="Z19" s="571"/>
      <c r="AA19" s="571"/>
      <c r="AB19" s="571"/>
      <c r="AC19" s="571"/>
      <c r="AD19" s="571"/>
      <c r="AE19" s="571"/>
      <c r="AF19" s="571"/>
      <c r="AG19" s="571"/>
      <c r="AH19" s="572"/>
      <c r="AI19" s="573" t="s">
        <v>36</v>
      </c>
      <c r="AJ19" s="573"/>
      <c r="AK19" s="573"/>
      <c r="AL19" s="573"/>
      <c r="AM19" s="573"/>
      <c r="AN19" s="573"/>
      <c r="AO19" s="573"/>
      <c r="AP19" s="573"/>
      <c r="AQ19" s="573"/>
      <c r="AR19" s="573"/>
      <c r="AS19" s="573"/>
      <c r="AT19" s="573"/>
      <c r="AU19" s="573"/>
      <c r="AV19" s="573"/>
      <c r="AW19" s="573"/>
      <c r="AX19" s="573"/>
      <c r="AY19" s="573"/>
      <c r="AZ19" s="573"/>
      <c r="BA19" s="573"/>
      <c r="BB19" s="573"/>
      <c r="BC19" s="573" t="s">
        <v>37</v>
      </c>
      <c r="BD19" s="573"/>
      <c r="BE19" s="573"/>
      <c r="BF19" s="573"/>
      <c r="BG19" s="573"/>
      <c r="BH19" s="573"/>
      <c r="BI19" s="573"/>
      <c r="BJ19" s="573"/>
      <c r="BK19" s="573"/>
      <c r="BL19" s="573"/>
      <c r="BM19" s="573"/>
      <c r="BN19" s="573"/>
      <c r="BO19" s="573"/>
      <c r="BP19" s="573"/>
      <c r="BQ19" s="573"/>
      <c r="BR19" s="573"/>
      <c r="BS19" s="573"/>
      <c r="BT19" s="573"/>
      <c r="BU19" s="573"/>
      <c r="BV19" s="573"/>
      <c r="BW19" s="570" t="s">
        <v>38</v>
      </c>
      <c r="BX19" s="571"/>
      <c r="BY19" s="571"/>
      <c r="BZ19" s="571"/>
      <c r="CA19" s="571"/>
      <c r="CB19" s="571"/>
      <c r="CC19" s="571"/>
      <c r="CD19" s="571"/>
      <c r="CE19" s="571"/>
      <c r="CF19" s="571"/>
      <c r="CG19" s="571"/>
      <c r="CH19" s="571"/>
      <c r="CI19" s="571"/>
      <c r="CJ19" s="571"/>
      <c r="CK19" s="571"/>
      <c r="CL19" s="571"/>
      <c r="CM19" s="571"/>
      <c r="CN19" s="571"/>
      <c r="CO19" s="571"/>
      <c r="CP19" s="572"/>
      <c r="CQ19" s="573" t="s">
        <v>39</v>
      </c>
      <c r="CR19" s="573"/>
      <c r="CS19" s="573"/>
      <c r="CT19" s="573"/>
      <c r="CU19" s="573"/>
      <c r="CV19" s="573"/>
      <c r="CW19" s="573"/>
      <c r="CX19" s="573"/>
      <c r="CY19" s="573"/>
      <c r="CZ19" s="573"/>
      <c r="DA19" s="573"/>
      <c r="DB19" s="573"/>
      <c r="DC19" s="573"/>
      <c r="DD19" s="573"/>
      <c r="DE19" s="573"/>
      <c r="DF19" s="573"/>
      <c r="DG19" s="573"/>
      <c r="DH19" s="573"/>
      <c r="DI19" s="573"/>
      <c r="DJ19" s="573"/>
      <c r="DK19" s="573" t="s">
        <v>40</v>
      </c>
      <c r="DL19" s="573"/>
      <c r="DM19" s="573"/>
      <c r="DN19" s="573"/>
      <c r="DO19" s="573"/>
      <c r="DP19" s="573"/>
      <c r="DQ19" s="573"/>
      <c r="DR19" s="573"/>
      <c r="DS19" s="573"/>
      <c r="DT19" s="573"/>
      <c r="DU19" s="573"/>
      <c r="DV19" s="573"/>
      <c r="DW19" s="573"/>
      <c r="DX19" s="573"/>
      <c r="DY19" s="573"/>
      <c r="DZ19" s="573"/>
      <c r="EA19" s="573"/>
      <c r="EB19" s="573"/>
      <c r="EC19" s="573"/>
      <c r="ED19" s="573"/>
      <c r="EE19" s="573" t="s">
        <v>41</v>
      </c>
      <c r="EF19" s="573"/>
      <c r="EG19" s="573"/>
      <c r="EH19" s="573"/>
      <c r="EI19" s="573"/>
      <c r="EJ19" s="573"/>
      <c r="EK19" s="573"/>
      <c r="EL19" s="573"/>
      <c r="EM19" s="573"/>
      <c r="EN19" s="573"/>
      <c r="EO19" s="573"/>
      <c r="EP19" s="573"/>
      <c r="EQ19" s="573"/>
      <c r="ER19" s="573"/>
      <c r="ES19" s="573"/>
      <c r="ET19" s="573"/>
      <c r="EU19" s="573"/>
      <c r="EV19" s="573"/>
      <c r="EW19" s="573"/>
      <c r="EX19" s="573"/>
      <c r="EY19" s="573" t="s">
        <v>295</v>
      </c>
      <c r="EZ19" s="573"/>
      <c r="FA19" s="573"/>
      <c r="FB19" s="573"/>
      <c r="FC19" s="573"/>
      <c r="FD19" s="573"/>
      <c r="FE19" s="573"/>
      <c r="FF19" s="573"/>
      <c r="FG19" s="573"/>
      <c r="FH19" s="573"/>
      <c r="FI19" s="573"/>
      <c r="FJ19" s="573"/>
      <c r="FK19" s="573"/>
      <c r="FL19" s="573"/>
      <c r="FM19" s="573"/>
      <c r="FN19" s="573"/>
      <c r="FO19" s="573"/>
      <c r="FP19" s="573"/>
      <c r="FQ19" s="573"/>
      <c r="FR19" s="573"/>
    </row>
    <row r="20" spans="1:175" ht="13" x14ac:dyDescent="0.25">
      <c r="A20" s="585"/>
      <c r="B20" s="587" t="s">
        <v>333</v>
      </c>
      <c r="C20" s="588"/>
      <c r="D20" s="589"/>
      <c r="E20" s="587" t="s">
        <v>334</v>
      </c>
      <c r="F20" s="588"/>
      <c r="G20" s="589"/>
      <c r="H20" s="590" t="s">
        <v>354</v>
      </c>
      <c r="I20" s="591"/>
      <c r="J20" s="592"/>
      <c r="K20" s="587" t="s">
        <v>333</v>
      </c>
      <c r="L20" s="588"/>
      <c r="M20" s="589"/>
      <c r="N20" s="587" t="s">
        <v>334</v>
      </c>
      <c r="O20" s="588"/>
      <c r="P20" s="589"/>
      <c r="Q20" s="574" t="s">
        <v>354</v>
      </c>
      <c r="R20" s="575"/>
      <c r="S20" s="576"/>
      <c r="T20" s="577" t="s">
        <v>335</v>
      </c>
      <c r="U20" s="577"/>
      <c r="V20" s="577"/>
      <c r="W20" s="577"/>
      <c r="X20" s="577"/>
      <c r="Y20" s="577" t="s">
        <v>336</v>
      </c>
      <c r="Z20" s="577"/>
      <c r="AA20" s="577"/>
      <c r="AB20" s="577"/>
      <c r="AC20" s="577"/>
      <c r="AD20" s="577" t="s">
        <v>354</v>
      </c>
      <c r="AE20" s="577"/>
      <c r="AF20" s="577"/>
      <c r="AG20" s="577"/>
      <c r="AH20" s="577"/>
      <c r="AI20" s="569" t="s">
        <v>337</v>
      </c>
      <c r="AJ20" s="569"/>
      <c r="AK20" s="569"/>
      <c r="AL20" s="569"/>
      <c r="AM20" s="569"/>
      <c r="AN20" s="569" t="s">
        <v>338</v>
      </c>
      <c r="AO20" s="569"/>
      <c r="AP20" s="569"/>
      <c r="AQ20" s="569"/>
      <c r="AR20" s="569"/>
      <c r="AS20" s="569" t="s">
        <v>339</v>
      </c>
      <c r="AT20" s="569"/>
      <c r="AU20" s="569"/>
      <c r="AV20" s="569"/>
      <c r="AW20" s="569"/>
      <c r="AX20" s="569" t="s">
        <v>28</v>
      </c>
      <c r="AY20" s="569"/>
      <c r="AZ20" s="569"/>
      <c r="BA20" s="569"/>
      <c r="BB20" s="569"/>
      <c r="BC20" s="569" t="s">
        <v>337</v>
      </c>
      <c r="BD20" s="569"/>
      <c r="BE20" s="569"/>
      <c r="BF20" s="569"/>
      <c r="BG20" s="569"/>
      <c r="BH20" s="569" t="s">
        <v>338</v>
      </c>
      <c r="BI20" s="569"/>
      <c r="BJ20" s="569"/>
      <c r="BK20" s="569"/>
      <c r="BL20" s="569"/>
      <c r="BM20" s="569" t="s">
        <v>339</v>
      </c>
      <c r="BN20" s="569"/>
      <c r="BO20" s="569"/>
      <c r="BP20" s="569"/>
      <c r="BQ20" s="569"/>
      <c r="BR20" s="569" t="s">
        <v>28</v>
      </c>
      <c r="BS20" s="569"/>
      <c r="BT20" s="569"/>
      <c r="BU20" s="569"/>
      <c r="BV20" s="569"/>
      <c r="BW20" s="569" t="s">
        <v>337</v>
      </c>
      <c r="BX20" s="569"/>
      <c r="BY20" s="569"/>
      <c r="BZ20" s="569"/>
      <c r="CA20" s="569"/>
      <c r="CB20" s="569" t="s">
        <v>338</v>
      </c>
      <c r="CC20" s="569"/>
      <c r="CD20" s="569"/>
      <c r="CE20" s="569"/>
      <c r="CF20" s="569"/>
      <c r="CG20" s="569" t="s">
        <v>339</v>
      </c>
      <c r="CH20" s="569"/>
      <c r="CI20" s="569"/>
      <c r="CJ20" s="569"/>
      <c r="CK20" s="569"/>
      <c r="CL20" s="569" t="s">
        <v>28</v>
      </c>
      <c r="CM20" s="569"/>
      <c r="CN20" s="569"/>
      <c r="CO20" s="569"/>
      <c r="CP20" s="569"/>
      <c r="CQ20" s="569" t="s">
        <v>337</v>
      </c>
      <c r="CR20" s="569"/>
      <c r="CS20" s="569"/>
      <c r="CT20" s="569"/>
      <c r="CU20" s="569"/>
      <c r="CV20" s="569" t="s">
        <v>338</v>
      </c>
      <c r="CW20" s="569"/>
      <c r="CX20" s="569"/>
      <c r="CY20" s="569"/>
      <c r="CZ20" s="569"/>
      <c r="DA20" s="569" t="s">
        <v>339</v>
      </c>
      <c r="DB20" s="569"/>
      <c r="DC20" s="569"/>
      <c r="DD20" s="569"/>
      <c r="DE20" s="569"/>
      <c r="DF20" s="569" t="s">
        <v>28</v>
      </c>
      <c r="DG20" s="569"/>
      <c r="DH20" s="569"/>
      <c r="DI20" s="569"/>
      <c r="DJ20" s="569"/>
      <c r="DK20" s="569" t="s">
        <v>337</v>
      </c>
      <c r="DL20" s="569"/>
      <c r="DM20" s="569"/>
      <c r="DN20" s="569"/>
      <c r="DO20" s="569"/>
      <c r="DP20" s="569" t="s">
        <v>338</v>
      </c>
      <c r="DQ20" s="569"/>
      <c r="DR20" s="569"/>
      <c r="DS20" s="569"/>
      <c r="DT20" s="569"/>
      <c r="DU20" s="569" t="s">
        <v>339</v>
      </c>
      <c r="DV20" s="569"/>
      <c r="DW20" s="569"/>
      <c r="DX20" s="569"/>
      <c r="DY20" s="569"/>
      <c r="DZ20" s="569" t="s">
        <v>28</v>
      </c>
      <c r="EA20" s="569"/>
      <c r="EB20" s="569"/>
      <c r="EC20" s="569"/>
      <c r="ED20" s="569"/>
      <c r="EE20" s="579" t="s">
        <v>337</v>
      </c>
      <c r="EF20" s="579"/>
      <c r="EG20" s="579"/>
      <c r="EH20" s="579"/>
      <c r="EI20" s="580"/>
      <c r="EJ20" s="579" t="s">
        <v>338</v>
      </c>
      <c r="EK20" s="579"/>
      <c r="EL20" s="579"/>
      <c r="EM20" s="579"/>
      <c r="EN20" s="580"/>
      <c r="EO20" s="579" t="s">
        <v>339</v>
      </c>
      <c r="EP20" s="579"/>
      <c r="EQ20" s="579"/>
      <c r="ER20" s="579"/>
      <c r="ES20" s="580"/>
      <c r="ET20" s="579" t="s">
        <v>28</v>
      </c>
      <c r="EU20" s="579"/>
      <c r="EV20" s="579"/>
      <c r="EW20" s="579"/>
      <c r="EX20" s="580"/>
      <c r="EY20" s="579" t="s">
        <v>337</v>
      </c>
      <c r="EZ20" s="579"/>
      <c r="FA20" s="579"/>
      <c r="FB20" s="579"/>
      <c r="FC20" s="580"/>
      <c r="FD20" s="579" t="s">
        <v>338</v>
      </c>
      <c r="FE20" s="579"/>
      <c r="FF20" s="579"/>
      <c r="FG20" s="579"/>
      <c r="FH20" s="580"/>
      <c r="FI20" s="579" t="s">
        <v>339</v>
      </c>
      <c r="FJ20" s="579"/>
      <c r="FK20" s="579"/>
      <c r="FL20" s="579"/>
      <c r="FM20" s="580"/>
      <c r="FN20" s="579" t="s">
        <v>28</v>
      </c>
      <c r="FO20" s="579"/>
      <c r="FP20" s="579"/>
      <c r="FQ20" s="579"/>
      <c r="FR20" s="580"/>
    </row>
    <row r="21" spans="1:175" ht="52" x14ac:dyDescent="0.3">
      <c r="A21" s="586"/>
      <c r="B21" s="268" t="s">
        <v>340</v>
      </c>
      <c r="C21" s="269" t="s">
        <v>355</v>
      </c>
      <c r="D21" s="269" t="s">
        <v>356</v>
      </c>
      <c r="E21" s="268" t="s">
        <v>340</v>
      </c>
      <c r="F21" s="269" t="s">
        <v>355</v>
      </c>
      <c r="G21" s="269" t="s">
        <v>356</v>
      </c>
      <c r="H21" s="268" t="s">
        <v>340</v>
      </c>
      <c r="I21" s="269" t="s">
        <v>355</v>
      </c>
      <c r="J21" s="269" t="s">
        <v>356</v>
      </c>
      <c r="K21" s="270" t="s">
        <v>340</v>
      </c>
      <c r="L21" s="271" t="s">
        <v>355</v>
      </c>
      <c r="M21" s="271" t="s">
        <v>356</v>
      </c>
      <c r="N21" s="270" t="s">
        <v>340</v>
      </c>
      <c r="O21" s="271" t="s">
        <v>355</v>
      </c>
      <c r="P21" s="271" t="s">
        <v>356</v>
      </c>
      <c r="Q21" s="270" t="s">
        <v>340</v>
      </c>
      <c r="R21" s="271" t="s">
        <v>355</v>
      </c>
      <c r="S21" s="271" t="s">
        <v>356</v>
      </c>
      <c r="T21" s="391" t="s">
        <v>340</v>
      </c>
      <c r="U21" s="391" t="s">
        <v>355</v>
      </c>
      <c r="V21" s="391" t="s">
        <v>356</v>
      </c>
      <c r="W21" s="272" t="s">
        <v>357</v>
      </c>
      <c r="X21" s="272" t="s">
        <v>358</v>
      </c>
      <c r="Y21" s="391" t="s">
        <v>340</v>
      </c>
      <c r="Z21" s="391" t="s">
        <v>355</v>
      </c>
      <c r="AA21" s="391" t="s">
        <v>356</v>
      </c>
      <c r="AB21" s="272" t="s">
        <v>357</v>
      </c>
      <c r="AC21" s="272" t="s">
        <v>358</v>
      </c>
      <c r="AD21" s="391" t="s">
        <v>340</v>
      </c>
      <c r="AE21" s="391" t="s">
        <v>355</v>
      </c>
      <c r="AF21" s="391" t="s">
        <v>356</v>
      </c>
      <c r="AG21" s="272" t="s">
        <v>357</v>
      </c>
      <c r="AH21" s="272" t="s">
        <v>359</v>
      </c>
      <c r="AI21" s="390" t="s">
        <v>340</v>
      </c>
      <c r="AJ21" s="390" t="s">
        <v>360</v>
      </c>
      <c r="AK21" s="390" t="s">
        <v>361</v>
      </c>
      <c r="AL21" s="273" t="s">
        <v>343</v>
      </c>
      <c r="AM21" s="273" t="s">
        <v>359</v>
      </c>
      <c r="AN21" s="390" t="s">
        <v>340</v>
      </c>
      <c r="AO21" s="390" t="s">
        <v>360</v>
      </c>
      <c r="AP21" s="390" t="s">
        <v>361</v>
      </c>
      <c r="AQ21" s="273" t="s">
        <v>343</v>
      </c>
      <c r="AR21" s="273" t="s">
        <v>359</v>
      </c>
      <c r="AS21" s="390" t="s">
        <v>340</v>
      </c>
      <c r="AT21" s="390" t="s">
        <v>360</v>
      </c>
      <c r="AU21" s="390" t="s">
        <v>361</v>
      </c>
      <c r="AV21" s="273" t="s">
        <v>343</v>
      </c>
      <c r="AW21" s="273" t="s">
        <v>359</v>
      </c>
      <c r="AX21" s="390" t="s">
        <v>340</v>
      </c>
      <c r="AY21" s="390" t="s">
        <v>360</v>
      </c>
      <c r="AZ21" s="390" t="s">
        <v>361</v>
      </c>
      <c r="BA21" s="273" t="s">
        <v>343</v>
      </c>
      <c r="BB21" s="273" t="s">
        <v>359</v>
      </c>
      <c r="BC21" s="273" t="s">
        <v>340</v>
      </c>
      <c r="BD21" s="273" t="s">
        <v>360</v>
      </c>
      <c r="BE21" s="273" t="s">
        <v>361</v>
      </c>
      <c r="BF21" s="273" t="s">
        <v>343</v>
      </c>
      <c r="BG21" s="273" t="s">
        <v>359</v>
      </c>
      <c r="BH21" s="273" t="s">
        <v>340</v>
      </c>
      <c r="BI21" s="273" t="s">
        <v>360</v>
      </c>
      <c r="BJ21" s="273" t="s">
        <v>361</v>
      </c>
      <c r="BK21" s="273" t="s">
        <v>343</v>
      </c>
      <c r="BL21" s="273" t="s">
        <v>359</v>
      </c>
      <c r="BM21" s="273" t="s">
        <v>340</v>
      </c>
      <c r="BN21" s="273" t="s">
        <v>360</v>
      </c>
      <c r="BO21" s="273" t="s">
        <v>361</v>
      </c>
      <c r="BP21" s="273" t="s">
        <v>343</v>
      </c>
      <c r="BQ21" s="273" t="s">
        <v>359</v>
      </c>
      <c r="BR21" s="273" t="s">
        <v>340</v>
      </c>
      <c r="BS21" s="273" t="s">
        <v>360</v>
      </c>
      <c r="BT21" s="273" t="s">
        <v>361</v>
      </c>
      <c r="BU21" s="273" t="s">
        <v>343</v>
      </c>
      <c r="BV21" s="273" t="s">
        <v>359</v>
      </c>
      <c r="BW21" s="273" t="s">
        <v>340</v>
      </c>
      <c r="BX21" s="273" t="s">
        <v>360</v>
      </c>
      <c r="BY21" s="273" t="s">
        <v>361</v>
      </c>
      <c r="BZ21" s="273" t="s">
        <v>343</v>
      </c>
      <c r="CA21" s="273" t="s">
        <v>359</v>
      </c>
      <c r="CB21" s="273" t="s">
        <v>340</v>
      </c>
      <c r="CC21" s="273" t="s">
        <v>360</v>
      </c>
      <c r="CD21" s="273" t="s">
        <v>361</v>
      </c>
      <c r="CE21" s="273" t="s">
        <v>343</v>
      </c>
      <c r="CF21" s="273" t="s">
        <v>359</v>
      </c>
      <c r="CG21" s="273" t="s">
        <v>340</v>
      </c>
      <c r="CH21" s="273" t="s">
        <v>360</v>
      </c>
      <c r="CI21" s="273" t="s">
        <v>361</v>
      </c>
      <c r="CJ21" s="273" t="s">
        <v>343</v>
      </c>
      <c r="CK21" s="273" t="s">
        <v>359</v>
      </c>
      <c r="CL21" s="273" t="s">
        <v>340</v>
      </c>
      <c r="CM21" s="273" t="s">
        <v>360</v>
      </c>
      <c r="CN21" s="273" t="s">
        <v>361</v>
      </c>
      <c r="CO21" s="273" t="s">
        <v>343</v>
      </c>
      <c r="CP21" s="273" t="s">
        <v>359</v>
      </c>
      <c r="CQ21" s="273" t="s">
        <v>340</v>
      </c>
      <c r="CR21" s="273" t="s">
        <v>360</v>
      </c>
      <c r="CS21" s="273" t="s">
        <v>361</v>
      </c>
      <c r="CT21" s="273" t="s">
        <v>343</v>
      </c>
      <c r="CU21" s="273" t="s">
        <v>359</v>
      </c>
      <c r="CV21" s="273" t="s">
        <v>340</v>
      </c>
      <c r="CW21" s="273" t="s">
        <v>360</v>
      </c>
      <c r="CX21" s="273" t="s">
        <v>361</v>
      </c>
      <c r="CY21" s="273" t="s">
        <v>343</v>
      </c>
      <c r="CZ21" s="273" t="s">
        <v>359</v>
      </c>
      <c r="DA21" s="273" t="s">
        <v>340</v>
      </c>
      <c r="DB21" s="273" t="s">
        <v>360</v>
      </c>
      <c r="DC21" s="273" t="s">
        <v>361</v>
      </c>
      <c r="DD21" s="273" t="s">
        <v>343</v>
      </c>
      <c r="DE21" s="273" t="s">
        <v>359</v>
      </c>
      <c r="DF21" s="273" t="s">
        <v>340</v>
      </c>
      <c r="DG21" s="273" t="s">
        <v>360</v>
      </c>
      <c r="DH21" s="273" t="s">
        <v>361</v>
      </c>
      <c r="DI21" s="273" t="s">
        <v>343</v>
      </c>
      <c r="DJ21" s="273" t="s">
        <v>359</v>
      </c>
      <c r="DK21" s="273" t="s">
        <v>340</v>
      </c>
      <c r="DL21" s="273" t="s">
        <v>360</v>
      </c>
      <c r="DM21" s="273" t="s">
        <v>361</v>
      </c>
      <c r="DN21" s="273" t="s">
        <v>343</v>
      </c>
      <c r="DO21" s="273" t="s">
        <v>359</v>
      </c>
      <c r="DP21" s="273" t="s">
        <v>340</v>
      </c>
      <c r="DQ21" s="273" t="s">
        <v>360</v>
      </c>
      <c r="DR21" s="273" t="s">
        <v>361</v>
      </c>
      <c r="DS21" s="273" t="s">
        <v>343</v>
      </c>
      <c r="DT21" s="273" t="s">
        <v>359</v>
      </c>
      <c r="DU21" s="273" t="s">
        <v>340</v>
      </c>
      <c r="DV21" s="273" t="s">
        <v>360</v>
      </c>
      <c r="DW21" s="273" t="s">
        <v>361</v>
      </c>
      <c r="DX21" s="273" t="s">
        <v>343</v>
      </c>
      <c r="DY21" s="273" t="s">
        <v>359</v>
      </c>
      <c r="DZ21" s="273" t="s">
        <v>340</v>
      </c>
      <c r="EA21" s="273" t="s">
        <v>360</v>
      </c>
      <c r="EB21" s="273" t="s">
        <v>361</v>
      </c>
      <c r="EC21" s="273" t="s">
        <v>343</v>
      </c>
      <c r="ED21" s="273" t="s">
        <v>359</v>
      </c>
      <c r="EE21" s="273" t="s">
        <v>340</v>
      </c>
      <c r="EF21" s="273" t="s">
        <v>360</v>
      </c>
      <c r="EG21" s="273" t="s">
        <v>361</v>
      </c>
      <c r="EH21" s="273" t="s">
        <v>343</v>
      </c>
      <c r="EI21" s="273" t="s">
        <v>359</v>
      </c>
      <c r="EJ21" s="273" t="s">
        <v>340</v>
      </c>
      <c r="EK21" s="273" t="s">
        <v>360</v>
      </c>
      <c r="EL21" s="273" t="s">
        <v>361</v>
      </c>
      <c r="EM21" s="273" t="s">
        <v>343</v>
      </c>
      <c r="EN21" s="273" t="s">
        <v>359</v>
      </c>
      <c r="EO21" s="273" t="s">
        <v>340</v>
      </c>
      <c r="EP21" s="273" t="s">
        <v>360</v>
      </c>
      <c r="EQ21" s="273" t="s">
        <v>361</v>
      </c>
      <c r="ER21" s="273" t="s">
        <v>343</v>
      </c>
      <c r="ES21" s="273" t="s">
        <v>359</v>
      </c>
      <c r="ET21" s="273" t="s">
        <v>340</v>
      </c>
      <c r="EU21" s="273" t="s">
        <v>360</v>
      </c>
      <c r="EV21" s="273" t="s">
        <v>361</v>
      </c>
      <c r="EW21" s="273" t="s">
        <v>343</v>
      </c>
      <c r="EX21" s="273" t="s">
        <v>359</v>
      </c>
      <c r="EY21" s="273" t="s">
        <v>340</v>
      </c>
      <c r="EZ21" s="273" t="s">
        <v>360</v>
      </c>
      <c r="FA21" s="273" t="s">
        <v>361</v>
      </c>
      <c r="FB21" s="273" t="s">
        <v>343</v>
      </c>
      <c r="FC21" s="273" t="s">
        <v>359</v>
      </c>
      <c r="FD21" s="273" t="s">
        <v>340</v>
      </c>
      <c r="FE21" s="273" t="s">
        <v>360</v>
      </c>
      <c r="FF21" s="273" t="s">
        <v>361</v>
      </c>
      <c r="FG21" s="273" t="s">
        <v>343</v>
      </c>
      <c r="FH21" s="273" t="s">
        <v>359</v>
      </c>
      <c r="FI21" s="273" t="s">
        <v>340</v>
      </c>
      <c r="FJ21" s="273" t="s">
        <v>360</v>
      </c>
      <c r="FK21" s="273" t="s">
        <v>361</v>
      </c>
      <c r="FL21" s="273" t="s">
        <v>343</v>
      </c>
      <c r="FM21" s="273" t="s">
        <v>359</v>
      </c>
      <c r="FN21" s="273" t="s">
        <v>340</v>
      </c>
      <c r="FO21" s="273" t="s">
        <v>360</v>
      </c>
      <c r="FP21" s="273" t="s">
        <v>361</v>
      </c>
      <c r="FQ21" s="273" t="s">
        <v>343</v>
      </c>
      <c r="FR21" s="273" t="s">
        <v>359</v>
      </c>
    </row>
    <row r="22" spans="1:175" x14ac:dyDescent="0.25">
      <c r="A22" s="234" t="s">
        <v>49</v>
      </c>
      <c r="B22" s="274">
        <v>2.7201360261532408E-2</v>
      </c>
      <c r="C22" s="274">
        <v>2.8743131373961752E-2</v>
      </c>
      <c r="D22" s="274">
        <v>3.1010116288284054E-2</v>
      </c>
      <c r="E22" s="274">
        <v>7.3928107921464037E-2</v>
      </c>
      <c r="F22" s="274">
        <v>8.8115373266730121E-2</v>
      </c>
      <c r="G22" s="274">
        <v>0.43278024416310934</v>
      </c>
      <c r="H22" s="274">
        <v>2.8637673096991043E-2</v>
      </c>
      <c r="I22" s="274">
        <v>0.09</v>
      </c>
      <c r="J22" s="274">
        <v>0.25739964528535725</v>
      </c>
      <c r="K22" s="274">
        <v>3.5900000000000001E-2</v>
      </c>
      <c r="L22" s="275">
        <v>4.9072528638257194E-2</v>
      </c>
      <c r="M22" s="274">
        <v>4.4400000000000002E-2</v>
      </c>
      <c r="N22" s="274">
        <v>7.4700000000000003E-2</v>
      </c>
      <c r="O22" s="274">
        <v>7.4700000000000003E-2</v>
      </c>
      <c r="P22" s="274">
        <v>0.39169999999999999</v>
      </c>
      <c r="Q22" s="274">
        <v>3.73E-2</v>
      </c>
      <c r="R22" s="275">
        <v>7.0000000000000007E-2</v>
      </c>
      <c r="S22" s="274">
        <v>0.24440000000000001</v>
      </c>
      <c r="T22" s="276">
        <v>3.71572572715149E-2</v>
      </c>
      <c r="U22" s="276">
        <v>3.5911823143336165E-2</v>
      </c>
      <c r="V22" s="276">
        <v>4.0040664242704395E-2</v>
      </c>
      <c r="W22" s="276">
        <v>3.3715569958630155E-2</v>
      </c>
      <c r="X22" s="276">
        <v>3.6110462555355508E-2</v>
      </c>
      <c r="Y22" s="276">
        <v>8.5170849645657506E-2</v>
      </c>
      <c r="Z22" s="276">
        <v>0.11014896654552296</v>
      </c>
      <c r="AA22" s="276">
        <v>0.44564601154220723</v>
      </c>
      <c r="AB22" s="276">
        <v>0.28419175722384798</v>
      </c>
      <c r="AC22" s="276">
        <v>0.47267143559410879</v>
      </c>
      <c r="AD22" s="276">
        <v>3.8804931985164826E-2</v>
      </c>
      <c r="AE22" s="276">
        <v>0.10472335950405103</v>
      </c>
      <c r="AF22" s="276">
        <v>0.27770809773067739</v>
      </c>
      <c r="AG22" s="276">
        <v>0.23505468482059824</v>
      </c>
      <c r="AH22" s="276">
        <v>0.34737882619388538</v>
      </c>
      <c r="AI22" s="277"/>
      <c r="AJ22" s="277">
        <v>-7.0978725365719983E-7</v>
      </c>
      <c r="AK22" s="277">
        <v>-7.735631521196158E-6</v>
      </c>
      <c r="AL22" s="277"/>
      <c r="AM22" s="277"/>
      <c r="AN22" s="277">
        <v>6.9027077578625307E-2</v>
      </c>
      <c r="AO22" s="277">
        <v>0.43956152522803921</v>
      </c>
      <c r="AP22" s="277">
        <v>0.49203641609883148</v>
      </c>
      <c r="AQ22" s="277">
        <v>0.50315723247131539</v>
      </c>
      <c r="AR22" s="277">
        <v>0.51012726918625717</v>
      </c>
      <c r="AS22" s="277">
        <v>3.3570783699816351E-2</v>
      </c>
      <c r="AT22" s="277">
        <v>3.3814926217064514E-2</v>
      </c>
      <c r="AU22" s="277">
        <v>3.82693749302115E-2</v>
      </c>
      <c r="AV22" s="277">
        <v>4.0963639891277458E-2</v>
      </c>
      <c r="AW22" s="277">
        <v>3.9530805819732069E-2</v>
      </c>
      <c r="AX22" s="277">
        <v>3.5124818089315259E-2</v>
      </c>
      <c r="AY22" s="277">
        <v>8.3907766979114215E-2</v>
      </c>
      <c r="AZ22" s="277">
        <v>0.25174713826783229</v>
      </c>
      <c r="BA22" s="277">
        <v>0.24155362864244298</v>
      </c>
      <c r="BB22" s="277">
        <v>0.30539782107142138</v>
      </c>
      <c r="BC22" s="277">
        <v>0</v>
      </c>
      <c r="BD22" s="277">
        <v>0</v>
      </c>
      <c r="BE22" s="277">
        <v>0</v>
      </c>
      <c r="BF22" s="277">
        <v>0</v>
      </c>
      <c r="BG22" s="277">
        <v>0</v>
      </c>
      <c r="BH22" s="277">
        <v>5.3530897995056906E-2</v>
      </c>
      <c r="BI22" s="277">
        <v>0.42973009098558512</v>
      </c>
      <c r="BJ22" s="277">
        <v>0.42831964766715247</v>
      </c>
      <c r="BK22" s="277">
        <v>0.43128059684956316</v>
      </c>
      <c r="BL22" s="277">
        <v>0.51895529857094858</v>
      </c>
      <c r="BM22" s="277">
        <v>3.0223152566916805E-2</v>
      </c>
      <c r="BN22" s="277">
        <v>3.8948527260913329E-2</v>
      </c>
      <c r="BO22" s="277">
        <v>4.2127818805850301E-2</v>
      </c>
      <c r="BP22" s="277">
        <v>4.3744598896930741E-2</v>
      </c>
      <c r="BQ22" s="277">
        <v>4.1804143510471292E-2</v>
      </c>
      <c r="BR22" s="277">
        <v>3.1451196684042206E-2</v>
      </c>
      <c r="BS22" s="277">
        <v>6.9795393090825289E-2</v>
      </c>
      <c r="BT22" s="277">
        <v>0.22335460522269626</v>
      </c>
      <c r="BU22" s="277">
        <v>0.22550067368167032</v>
      </c>
      <c r="BV22" s="277">
        <v>0.31077294820945539</v>
      </c>
      <c r="BW22" s="278">
        <v>0</v>
      </c>
      <c r="BX22" s="278">
        <v>0</v>
      </c>
      <c r="BY22" s="278">
        <v>0</v>
      </c>
      <c r="BZ22" s="278">
        <v>0</v>
      </c>
      <c r="CA22" s="278">
        <v>0</v>
      </c>
      <c r="CB22" s="278">
        <v>4.8932344583387001E-2</v>
      </c>
      <c r="CC22" s="278">
        <v>0.3976767441153527</v>
      </c>
      <c r="CD22" s="278">
        <v>0.4230540022035823</v>
      </c>
      <c r="CE22" s="278">
        <v>0.40006423449786938</v>
      </c>
      <c r="CF22" s="278">
        <v>0.46856660807202344</v>
      </c>
      <c r="CG22" s="278">
        <v>4.144705191675508E-2</v>
      </c>
      <c r="CH22" s="278">
        <v>3.7283018305711436E-2</v>
      </c>
      <c r="CI22" s="278">
        <v>4.3004310169020288E-2</v>
      </c>
      <c r="CJ22" s="278">
        <v>4.5955024360468937E-2</v>
      </c>
      <c r="CK22" s="278">
        <v>4.1328406304057264E-2</v>
      </c>
      <c r="CL22" s="278">
        <v>4.1764068332250021E-2</v>
      </c>
      <c r="CM22" s="278">
        <v>7.7802166142867862E-2</v>
      </c>
      <c r="CN22" s="278">
        <v>0.23261735876150022</v>
      </c>
      <c r="CO22" s="278">
        <v>0.19863157617320004</v>
      </c>
      <c r="CP22" s="278">
        <v>0.27624990662487958</v>
      </c>
      <c r="CQ22" s="278">
        <v>0</v>
      </c>
      <c r="CR22" s="278">
        <v>0</v>
      </c>
      <c r="CS22" s="278">
        <v>0</v>
      </c>
      <c r="CT22" s="278">
        <v>0</v>
      </c>
      <c r="CU22" s="278">
        <v>0</v>
      </c>
      <c r="CV22" s="278">
        <v>6.7401553668898245E-2</v>
      </c>
      <c r="CW22" s="278">
        <v>0.41758667405020894</v>
      </c>
      <c r="CX22" s="278">
        <v>0.44760577884323366</v>
      </c>
      <c r="CY22" s="278">
        <v>0.41077627189080618</v>
      </c>
      <c r="CZ22" s="278">
        <v>0.46191149622419042</v>
      </c>
      <c r="DA22" s="278">
        <v>7.4496223005755841E-2</v>
      </c>
      <c r="DB22" s="278">
        <v>6.0761235531262718E-2</v>
      </c>
      <c r="DC22" s="278">
        <v>4.9312146848854328E-2</v>
      </c>
      <c r="DD22" s="278">
        <v>5.5541106550391607E-2</v>
      </c>
      <c r="DE22" s="278">
        <v>4.6973093108609157E-2</v>
      </c>
      <c r="DF22" s="278">
        <v>7.4224185654737873E-2</v>
      </c>
      <c r="DG22" s="278">
        <v>0.10256309827298403</v>
      </c>
      <c r="DH22" s="278">
        <v>0.23791323997385871</v>
      </c>
      <c r="DI22" s="278">
        <v>0.20661791046116459</v>
      </c>
      <c r="DJ22" s="278">
        <v>0.27255711708752806</v>
      </c>
      <c r="DK22" s="278">
        <v>0</v>
      </c>
      <c r="DL22" s="278">
        <v>0</v>
      </c>
      <c r="DM22" s="278">
        <v>0</v>
      </c>
      <c r="DN22" s="278">
        <v>0</v>
      </c>
      <c r="DO22" s="278">
        <v>0</v>
      </c>
      <c r="DP22" s="278">
        <v>9.872936468234117E-2</v>
      </c>
      <c r="DQ22" s="278">
        <v>7.9875002225723177E-2</v>
      </c>
      <c r="DR22" s="278">
        <v>0.45688403775539727</v>
      </c>
      <c r="DS22" s="278">
        <v>0.42311152070137459</v>
      </c>
      <c r="DT22" s="278">
        <v>0.4755456382922732</v>
      </c>
      <c r="DU22" s="278">
        <v>7.4667210815672999E-2</v>
      </c>
      <c r="DV22" s="278">
        <v>4.0034588020995993E-2</v>
      </c>
      <c r="DW22" s="278">
        <v>6.7661727050280937E-2</v>
      </c>
      <c r="DX22" s="278">
        <v>7.472600530243978E-2</v>
      </c>
      <c r="DY22" s="278">
        <v>5.9764078948414227E-2</v>
      </c>
      <c r="DZ22" s="278">
        <v>7.5411095802140629E-2</v>
      </c>
      <c r="EA22" s="278">
        <v>6.9723542998066435E-2</v>
      </c>
      <c r="EB22" s="278">
        <v>0.25858910224223064</v>
      </c>
      <c r="EC22" s="278">
        <v>0.21420235883790378</v>
      </c>
      <c r="ED22" s="278"/>
      <c r="EE22" s="278">
        <f t="shared" ref="EE22:EE33" si="1">EE5/$EE$17</f>
        <v>0</v>
      </c>
      <c r="EF22" s="278">
        <f t="shared" ref="EF22:EX33" si="2">EF5/EF$17</f>
        <v>0</v>
      </c>
      <c r="EG22" s="278">
        <f t="shared" si="2"/>
        <v>0</v>
      </c>
      <c r="EH22" s="278">
        <f t="shared" si="2"/>
        <v>0</v>
      </c>
      <c r="EI22" s="278">
        <f t="shared" si="2"/>
        <v>0</v>
      </c>
      <c r="EJ22" s="278">
        <f t="shared" si="2"/>
        <v>9.235373915290368E-2</v>
      </c>
      <c r="EK22" s="278">
        <f t="shared" si="2"/>
        <v>0.35950804885338444</v>
      </c>
      <c r="EL22" s="278">
        <f t="shared" si="2"/>
        <v>0.48085266925728293</v>
      </c>
      <c r="EM22" s="278">
        <f t="shared" si="2"/>
        <v>0.44466755820907783</v>
      </c>
      <c r="EN22" s="278">
        <f t="shared" si="2"/>
        <v>0.50063358747006104</v>
      </c>
      <c r="EO22" s="278">
        <f t="shared" si="2"/>
        <v>9.3187385294120184E-2</v>
      </c>
      <c r="EP22" s="278">
        <f t="shared" si="2"/>
        <v>8.5788443545247783E-2</v>
      </c>
      <c r="EQ22" s="278">
        <f t="shared" si="2"/>
        <v>8.6468926642656971E-2</v>
      </c>
      <c r="ER22" s="278">
        <f t="shared" si="2"/>
        <v>9.5576072188742978E-2</v>
      </c>
      <c r="ES22" s="278">
        <f t="shared" si="2"/>
        <v>7.4138645917510224E-2</v>
      </c>
      <c r="ET22" s="278">
        <f t="shared" si="2"/>
        <v>9.3163236697300866E-2</v>
      </c>
      <c r="EU22" s="278">
        <f t="shared" si="2"/>
        <v>0.13857684650563393</v>
      </c>
      <c r="EV22" s="278">
        <f t="shared" si="2"/>
        <v>0.28207730662794511</v>
      </c>
      <c r="EW22" s="278">
        <f t="shared" si="2"/>
        <v>0.23981813313805342</v>
      </c>
      <c r="EX22" s="278">
        <f t="shared" si="2"/>
        <v>0.29704235176447574</v>
      </c>
      <c r="EY22" s="279">
        <f t="shared" ref="EY22:EY33" si="3">EY5/$EE$17</f>
        <v>0</v>
      </c>
      <c r="EZ22" s="279">
        <f t="shared" ref="EZ22:FR33" si="4">EZ5/EZ$17</f>
        <v>0</v>
      </c>
      <c r="FA22" s="279">
        <f t="shared" si="4"/>
        <v>0</v>
      </c>
      <c r="FB22" s="279">
        <f t="shared" si="4"/>
        <v>0</v>
      </c>
      <c r="FC22" s="279">
        <f t="shared" si="4"/>
        <v>0</v>
      </c>
      <c r="FD22" s="279">
        <f t="shared" si="4"/>
        <v>2.1287739416336361E-2</v>
      </c>
      <c r="FE22" s="279">
        <f t="shared" si="4"/>
        <v>0.33035764313823102</v>
      </c>
      <c r="FF22" s="279">
        <f t="shared" si="4"/>
        <v>0.49679176911751116</v>
      </c>
      <c r="FG22" s="279">
        <f t="shared" si="4"/>
        <v>0.48590417362589278</v>
      </c>
      <c r="FH22" s="279">
        <f t="shared" si="4"/>
        <v>0.53556253149352573</v>
      </c>
      <c r="FI22" s="279">
        <f t="shared" si="4"/>
        <v>0.10601242581595148</v>
      </c>
      <c r="FJ22" s="279">
        <f t="shared" si="4"/>
        <v>9.6613612505906998E-2</v>
      </c>
      <c r="FK22" s="279">
        <f t="shared" si="4"/>
        <v>9.4605459122842225E-2</v>
      </c>
      <c r="FL22" s="279">
        <f t="shared" si="4"/>
        <v>9.9245065836472329E-2</v>
      </c>
      <c r="FM22" s="279">
        <f t="shared" si="4"/>
        <v>7.9419678604098792E-2</v>
      </c>
      <c r="FN22" s="279">
        <f t="shared" si="4"/>
        <v>9.4236633789432034E-2</v>
      </c>
      <c r="FO22" s="279">
        <f t="shared" si="4"/>
        <v>0.15699579710413925</v>
      </c>
      <c r="FP22" s="279">
        <f t="shared" si="4"/>
        <v>0.29328031301593738</v>
      </c>
      <c r="FQ22" s="279">
        <f t="shared" si="4"/>
        <v>0.27971735936900011</v>
      </c>
      <c r="FR22" s="279">
        <f t="shared" si="4"/>
        <v>0.31878624142405543</v>
      </c>
    </row>
    <row r="23" spans="1:175" x14ac:dyDescent="0.25">
      <c r="A23" s="243" t="s">
        <v>345</v>
      </c>
      <c r="B23" s="280">
        <v>0.14657305113998462</v>
      </c>
      <c r="C23" s="280">
        <v>0.12919035223546363</v>
      </c>
      <c r="D23" s="280">
        <v>0.11</v>
      </c>
      <c r="E23" s="280">
        <v>0.51514520104301853</v>
      </c>
      <c r="F23" s="280">
        <v>1.0290663915090448E-2</v>
      </c>
      <c r="G23" s="280">
        <v>0.03</v>
      </c>
      <c r="H23" s="280">
        <v>0.1579024274867202</v>
      </c>
      <c r="I23" s="280">
        <v>2.0764590524530793E-2</v>
      </c>
      <c r="J23" s="280">
        <v>7.0139064002675097E-2</v>
      </c>
      <c r="K23" s="280">
        <v>0.12590000000000001</v>
      </c>
      <c r="L23" s="281">
        <v>0.10339267087972913</v>
      </c>
      <c r="M23" s="280">
        <v>0.10680000000000001</v>
      </c>
      <c r="N23" s="280">
        <v>0.4425</v>
      </c>
      <c r="O23" s="280">
        <v>0.4425</v>
      </c>
      <c r="P23" s="280">
        <v>4.1599999999999998E-2</v>
      </c>
      <c r="Q23" s="280">
        <v>0.13750000000000001</v>
      </c>
      <c r="R23" s="281">
        <v>0.02</v>
      </c>
      <c r="S23" s="280">
        <v>6.93E-2</v>
      </c>
      <c r="T23" s="282">
        <v>0.13217827670518004</v>
      </c>
      <c r="U23" s="282">
        <v>0.11085895469432512</v>
      </c>
      <c r="V23" s="282">
        <v>0.10733931043449065</v>
      </c>
      <c r="W23" s="282">
        <v>7.5033235792420258E-2</v>
      </c>
      <c r="X23" s="282">
        <v>7.5128851821048614E-2</v>
      </c>
      <c r="Y23" s="282">
        <v>0.4847627180675857</v>
      </c>
      <c r="Z23" s="282">
        <v>1.3497958162319083E-2</v>
      </c>
      <c r="AA23" s="282">
        <v>5.0678181133355066E-2</v>
      </c>
      <c r="AB23" s="282">
        <v>1.3986828859126582E-2</v>
      </c>
      <c r="AC23" s="282">
        <v>2.2535385941944784E-2</v>
      </c>
      <c r="AD23" s="282">
        <v>0.14427786017171701</v>
      </c>
      <c r="AE23" s="282">
        <v>2.0613567467043698E-2</v>
      </c>
      <c r="AF23" s="282">
        <v>7.4138305395503132E-2</v>
      </c>
      <c r="AG23" s="282">
        <v>2.5962584918776732E-2</v>
      </c>
      <c r="AH23" s="282">
        <v>3.7629663681722464E-2</v>
      </c>
      <c r="AI23" s="283"/>
      <c r="AJ23" s="283">
        <v>6.8111741556830114E-6</v>
      </c>
      <c r="AK23" s="283"/>
      <c r="AL23" s="283"/>
      <c r="AM23" s="283"/>
      <c r="AN23" s="283">
        <v>0.49288687121427954</v>
      </c>
      <c r="AO23" s="283">
        <v>0.11090616006744398</v>
      </c>
      <c r="AP23" s="283">
        <v>7.9282574033889525E-2</v>
      </c>
      <c r="AQ23" s="283">
        <v>2.4885927549544638E-2</v>
      </c>
      <c r="AR23" s="283">
        <v>3.7215283224342172E-2</v>
      </c>
      <c r="AS23" s="283">
        <v>0.15756680887653729</v>
      </c>
      <c r="AT23" s="283">
        <v>0.11576352762778075</v>
      </c>
      <c r="AU23" s="283">
        <v>0.10869627362244569</v>
      </c>
      <c r="AV23" s="283">
        <v>8.0209132480237519E-2</v>
      </c>
      <c r="AW23" s="283">
        <v>7.8093631332674468E-2</v>
      </c>
      <c r="AX23" s="283">
        <v>0.17226660102176844</v>
      </c>
      <c r="AY23" s="283">
        <v>2.8579501522493306E-2</v>
      </c>
      <c r="AZ23" s="283">
        <v>8.2904936256306419E-2</v>
      </c>
      <c r="BA23" s="283">
        <v>2.4026560260250837E-2</v>
      </c>
      <c r="BB23" s="283">
        <v>4.4550126876563761E-2</v>
      </c>
      <c r="BC23" s="283">
        <v>0</v>
      </c>
      <c r="BD23" s="283">
        <v>0</v>
      </c>
      <c r="BE23" s="283">
        <v>0</v>
      </c>
      <c r="BF23" s="283">
        <v>0</v>
      </c>
      <c r="BG23" s="283">
        <v>0</v>
      </c>
      <c r="BH23" s="283">
        <v>0.38192542059401507</v>
      </c>
      <c r="BI23" s="283">
        <v>0.12418255985488115</v>
      </c>
      <c r="BJ23" s="283">
        <v>0.10014057982499114</v>
      </c>
      <c r="BK23" s="283">
        <v>3.1805570287889544E-2</v>
      </c>
      <c r="BL23" s="283">
        <v>4.8435080810095309E-2</v>
      </c>
      <c r="BM23" s="283">
        <v>4.6059106322932544E-2</v>
      </c>
      <c r="BN23" s="283">
        <v>5.2569054304347398E-2</v>
      </c>
      <c r="BO23" s="283">
        <v>2.6452397113517004E-2</v>
      </c>
      <c r="BP23" s="283">
        <v>9.3458123636056517E-2</v>
      </c>
      <c r="BQ23" s="283">
        <v>9.4442158327344539E-2</v>
      </c>
      <c r="BR23" s="283">
        <v>6.3760113716727254E-2</v>
      </c>
      <c r="BS23" s="283">
        <v>2.3850904566319921E-2</v>
      </c>
      <c r="BT23" s="283">
        <v>5.8704154396282557E-2</v>
      </c>
      <c r="BU23" s="283">
        <v>3.1669448536250609E-2</v>
      </c>
      <c r="BV23" s="283">
        <v>5.6821903042698581E-2</v>
      </c>
      <c r="BW23" s="284">
        <v>0</v>
      </c>
      <c r="BX23" s="284">
        <v>0</v>
      </c>
      <c r="BY23" s="284">
        <v>0</v>
      </c>
      <c r="BZ23" s="284">
        <v>0</v>
      </c>
      <c r="CA23" s="284">
        <v>0</v>
      </c>
      <c r="CB23" s="284">
        <v>0.62841043812908604</v>
      </c>
      <c r="CC23" s="284">
        <v>0.12278072849216956</v>
      </c>
      <c r="CD23" s="284">
        <v>0.12365070977217238</v>
      </c>
      <c r="CE23" s="284">
        <v>4.8682062346902963E-2</v>
      </c>
      <c r="CF23" s="284">
        <v>6.7926966201308933E-2</v>
      </c>
      <c r="CG23" s="284">
        <v>0.14022580493184453</v>
      </c>
      <c r="CH23" s="284">
        <v>0.1506904175680375</v>
      </c>
      <c r="CI23" s="284">
        <v>8.0626929109416795E-2</v>
      </c>
      <c r="CJ23" s="284">
        <v>5.0946555321884759E-2</v>
      </c>
      <c r="CK23" s="284">
        <v>5.9986910967349739E-2</v>
      </c>
      <c r="CL23" s="284">
        <v>0.16093608428352005</v>
      </c>
      <c r="CM23" s="284">
        <v>3.6084241636801843E-2</v>
      </c>
      <c r="CN23" s="284">
        <v>9.474796744605922E-2</v>
      </c>
      <c r="CO23" s="284">
        <v>3.2774568121452491E-2</v>
      </c>
      <c r="CP23" s="284">
        <v>5.7023699475717775E-2</v>
      </c>
      <c r="CQ23" s="284">
        <v>0</v>
      </c>
      <c r="CR23" s="284">
        <v>0</v>
      </c>
      <c r="CS23" s="284">
        <v>0</v>
      </c>
      <c r="CT23" s="284">
        <v>0</v>
      </c>
      <c r="CU23" s="284">
        <v>0</v>
      </c>
      <c r="CV23" s="284">
        <v>0.58635380618079491</v>
      </c>
      <c r="CW23" s="284">
        <v>0.13131930027251701</v>
      </c>
      <c r="CX23" s="284">
        <v>0.11863010390213535</v>
      </c>
      <c r="CY23" s="284">
        <v>4.6134741852873633E-2</v>
      </c>
      <c r="CZ23" s="284">
        <v>7.5802102307305566E-2</v>
      </c>
      <c r="DA23" s="284">
        <v>0.1249400410184917</v>
      </c>
      <c r="DB23" s="284">
        <v>0.12084678689074203</v>
      </c>
      <c r="DC23" s="284">
        <v>7.8444670583931397E-2</v>
      </c>
      <c r="DD23" s="284">
        <v>3.9834500834062148E-2</v>
      </c>
      <c r="DE23" s="284">
        <v>3.9608322366848595E-2</v>
      </c>
      <c r="DF23" s="284">
        <v>0.1426087911823132</v>
      </c>
      <c r="DG23" s="284">
        <v>4.2756017632034134E-2</v>
      </c>
      <c r="DH23" s="284">
        <v>9.2061380854851133E-2</v>
      </c>
      <c r="DI23" s="284">
        <v>3.0061163467897428E-2</v>
      </c>
      <c r="DJ23" s="284">
        <v>5.6520764577175218E-2</v>
      </c>
      <c r="DK23" s="284">
        <v>0</v>
      </c>
      <c r="DL23" s="284">
        <v>0</v>
      </c>
      <c r="DM23" s="284">
        <v>0</v>
      </c>
      <c r="DN23" s="284">
        <v>0</v>
      </c>
      <c r="DO23" s="284">
        <v>0</v>
      </c>
      <c r="DP23" s="284">
        <v>0.61084685199742728</v>
      </c>
      <c r="DQ23" s="284">
        <v>2.3317449056381959E-2</v>
      </c>
      <c r="DR23" s="284">
        <v>0.10008411959910789</v>
      </c>
      <c r="DS23" s="284">
        <v>4.2162441548056151E-2</v>
      </c>
      <c r="DT23" s="284">
        <v>7.3459769271028111E-2</v>
      </c>
      <c r="DU23" s="284">
        <v>0.1184600467577122</v>
      </c>
      <c r="DV23" s="284">
        <v>0.59342567661505086</v>
      </c>
      <c r="DW23" s="284">
        <v>6.853498059103881E-2</v>
      </c>
      <c r="DX23" s="284">
        <v>5.533752656625418E-2</v>
      </c>
      <c r="DY23" s="284">
        <v>5.1822750089534519E-2</v>
      </c>
      <c r="DZ23" s="284">
        <v>0.13368611884183917</v>
      </c>
      <c r="EA23" s="284">
        <v>5.6651699276952593E-2</v>
      </c>
      <c r="EB23" s="284">
        <v>7.876689375987711E-2</v>
      </c>
      <c r="EC23" s="284">
        <v>3.137949353477025E-2</v>
      </c>
      <c r="ED23" s="284"/>
      <c r="EE23" s="284">
        <f t="shared" si="1"/>
        <v>0</v>
      </c>
      <c r="EF23" s="284">
        <f t="shared" si="2"/>
        <v>0</v>
      </c>
      <c r="EG23" s="284">
        <f t="shared" si="2"/>
        <v>0</v>
      </c>
      <c r="EH23" s="284">
        <f t="shared" si="2"/>
        <v>0</v>
      </c>
      <c r="EI23" s="284">
        <f t="shared" si="2"/>
        <v>0</v>
      </c>
      <c r="EJ23" s="284">
        <f t="shared" si="2"/>
        <v>0.56113594207089179</v>
      </c>
      <c r="EK23" s="284">
        <f t="shared" si="2"/>
        <v>0.11247504257021676</v>
      </c>
      <c r="EL23" s="284">
        <f t="shared" si="2"/>
        <v>0.1162074045704056</v>
      </c>
      <c r="EM23" s="284">
        <f t="shared" si="2"/>
        <v>4.4400865531960772E-2</v>
      </c>
      <c r="EN23" s="284">
        <f t="shared" si="2"/>
        <v>6.9904178783235613E-2</v>
      </c>
      <c r="EO23" s="284">
        <f t="shared" si="2"/>
        <v>0.11023396191204349</v>
      </c>
      <c r="EP23" s="284">
        <f t="shared" si="2"/>
        <v>9.0670665960782798E-2</v>
      </c>
      <c r="EQ23" s="284">
        <f t="shared" si="2"/>
        <v>6.6742651739729542E-2</v>
      </c>
      <c r="ER23" s="284">
        <f t="shared" si="2"/>
        <v>5.9370138105282015E-2</v>
      </c>
      <c r="ES23" s="284">
        <f t="shared" si="2"/>
        <v>5.3266680387064162E-2</v>
      </c>
      <c r="ET23" s="284">
        <f t="shared" si="2"/>
        <v>0.12318165926413258</v>
      </c>
      <c r="EU23" s="284">
        <f t="shared" si="2"/>
        <v>4.9492805240236422E-2</v>
      </c>
      <c r="EV23" s="284">
        <f t="shared" si="2"/>
        <v>8.5979551337738547E-2</v>
      </c>
      <c r="EW23" s="284">
        <f t="shared" si="2"/>
        <v>3.4043875541631984E-2</v>
      </c>
      <c r="EX23" s="284">
        <f t="shared" si="2"/>
        <v>5.5739817666834751E-2</v>
      </c>
      <c r="EY23" s="285">
        <f t="shared" si="3"/>
        <v>0</v>
      </c>
      <c r="EZ23" s="285">
        <f t="shared" si="4"/>
        <v>0</v>
      </c>
      <c r="FA23" s="285">
        <f t="shared" si="4"/>
        <v>0</v>
      </c>
      <c r="FB23" s="285">
        <f t="shared" si="4"/>
        <v>0</v>
      </c>
      <c r="FC23" s="285">
        <f t="shared" si="4"/>
        <v>0</v>
      </c>
      <c r="FD23" s="285">
        <f t="shared" si="4"/>
        <v>0.11245796302355143</v>
      </c>
      <c r="FE23" s="285">
        <f t="shared" si="4"/>
        <v>0.13071701598811966</v>
      </c>
      <c r="FF23" s="285">
        <f t="shared" si="4"/>
        <v>0.12401159691859776</v>
      </c>
      <c r="FG23" s="285">
        <f t="shared" si="4"/>
        <v>3.919884081010306E-2</v>
      </c>
      <c r="FH23" s="285">
        <f t="shared" si="4"/>
        <v>6.6008881857931967E-2</v>
      </c>
      <c r="FI23" s="285">
        <f t="shared" si="4"/>
        <v>8.4506881896133257E-2</v>
      </c>
      <c r="FJ23" s="285">
        <f t="shared" si="4"/>
        <v>8.3777516112568756E-2</v>
      </c>
      <c r="FK23" s="285">
        <f t="shared" si="4"/>
        <v>6.3255149166549826E-2</v>
      </c>
      <c r="FL23" s="285">
        <f t="shared" si="4"/>
        <v>4.8901467664990497E-2</v>
      </c>
      <c r="FM23" s="285">
        <f t="shared" si="4"/>
        <v>4.9898947510373541E-2</v>
      </c>
      <c r="FN23" s="285">
        <f t="shared" si="4"/>
        <v>8.8391660929029128E-2</v>
      </c>
      <c r="FO23" s="285">
        <f t="shared" si="4"/>
        <v>6.6561876610629622E-2</v>
      </c>
      <c r="FP23" s="285">
        <f t="shared" si="4"/>
        <v>8.8487376418728378E-2</v>
      </c>
      <c r="FQ23" s="285">
        <f t="shared" si="4"/>
        <v>3.0877282308612808E-2</v>
      </c>
      <c r="FR23" s="285">
        <f t="shared" si="4"/>
        <v>5.2628839579601197E-2</v>
      </c>
    </row>
    <row r="24" spans="1:175" x14ac:dyDescent="0.25">
      <c r="A24" s="243" t="s">
        <v>346</v>
      </c>
      <c r="B24" s="280">
        <v>2.3291420193052997E-2</v>
      </c>
      <c r="C24" s="280">
        <v>2.485110543605857E-2</v>
      </c>
      <c r="D24" s="280">
        <v>4.2855313040907408E-2</v>
      </c>
      <c r="E24" s="280">
        <v>0.11</v>
      </c>
      <c r="F24" s="280">
        <v>2.0492180754171116E-3</v>
      </c>
      <c r="G24" s="280">
        <v>6.008649260432616E-3</v>
      </c>
      <c r="H24" s="280">
        <v>2.5797850804335724E-2</v>
      </c>
      <c r="I24" s="280">
        <v>4.0571807002227943E-3</v>
      </c>
      <c r="J24" s="280">
        <v>2.2092946006556549E-2</v>
      </c>
      <c r="K24" s="280">
        <v>2.9600000000000001E-2</v>
      </c>
      <c r="L24" s="281">
        <v>2.68630564064632E-2</v>
      </c>
      <c r="M24" s="280">
        <v>4.5400000000000003E-2</v>
      </c>
      <c r="N24" s="280">
        <v>0.10829999999999999</v>
      </c>
      <c r="O24" s="280">
        <v>0.10829999999999999</v>
      </c>
      <c r="P24" s="280">
        <v>9.5999999999999992E-3</v>
      </c>
      <c r="Q24" s="280">
        <v>3.2500000000000001E-2</v>
      </c>
      <c r="R24" s="281">
        <v>0</v>
      </c>
      <c r="S24" s="280">
        <v>2.4799999999999999E-2</v>
      </c>
      <c r="T24" s="282">
        <v>2.9264200404316588E-2</v>
      </c>
      <c r="U24" s="282">
        <v>2.3525040569933001E-2</v>
      </c>
      <c r="V24" s="282">
        <v>3.7695246293515644E-2</v>
      </c>
      <c r="W24" s="282">
        <v>1.1558067166084761E-2</v>
      </c>
      <c r="X24" s="282">
        <v>1.2627676212587395E-2</v>
      </c>
      <c r="Y24" s="282">
        <v>0.12749010170017855</v>
      </c>
      <c r="Z24" s="282">
        <v>2.3791962491639162E-3</v>
      </c>
      <c r="AA24" s="282">
        <v>1.219261944539823E-2</v>
      </c>
      <c r="AB24" s="282">
        <v>4.5578453846406106E-3</v>
      </c>
      <c r="AC24" s="282">
        <v>7.6256845596436558E-3</v>
      </c>
      <c r="AD24" s="282">
        <v>3.2635002833126849E-2</v>
      </c>
      <c r="AE24" s="282">
        <v>3.9246361271920672E-3</v>
      </c>
      <c r="AF24" s="282">
        <v>2.2751794708007003E-2</v>
      </c>
      <c r="AG24" s="282">
        <v>5.9311112757786475E-3</v>
      </c>
      <c r="AH24" s="282">
        <v>9.0612516971115883E-3</v>
      </c>
      <c r="AI24" s="283"/>
      <c r="AJ24" s="283"/>
      <c r="AK24" s="283"/>
      <c r="AL24" s="283"/>
      <c r="AM24" s="283"/>
      <c r="AN24" s="283">
        <v>0.19508150524581636</v>
      </c>
      <c r="AO24" s="283">
        <v>2.4743733653373946E-2</v>
      </c>
      <c r="AP24" s="283">
        <v>2.4486097960485526E-2</v>
      </c>
      <c r="AQ24" s="283">
        <v>5.3910318008666951E-3</v>
      </c>
      <c r="AR24" s="283">
        <v>8.5468668324356675E-3</v>
      </c>
      <c r="AS24" s="283">
        <v>2.8415300158446198E-2</v>
      </c>
      <c r="AT24" s="283">
        <v>1.6708227230712355E-2</v>
      </c>
      <c r="AU24" s="283">
        <v>4.0070123429728509E-2</v>
      </c>
      <c r="AV24" s="283">
        <v>1.4955580040477255E-2</v>
      </c>
      <c r="AW24" s="283">
        <v>2.056210130796875E-2</v>
      </c>
      <c r="AX24" s="283">
        <v>3.5722519775616107E-2</v>
      </c>
      <c r="AY24" s="283">
        <v>5.7454957325879345E-3</v>
      </c>
      <c r="AZ24" s="283">
        <v>2.8288955071197771E-2</v>
      </c>
      <c r="BA24" s="286">
        <v>4.8309570671508191E-3</v>
      </c>
      <c r="BB24" s="283">
        <v>1.1009304389376853E-2</v>
      </c>
      <c r="BC24" s="283">
        <v>0</v>
      </c>
      <c r="BD24" s="283">
        <v>0</v>
      </c>
      <c r="BE24" s="283">
        <v>0</v>
      </c>
      <c r="BF24" s="283">
        <v>0</v>
      </c>
      <c r="BG24" s="283">
        <v>0</v>
      </c>
      <c r="BH24" s="283">
        <v>0.23638768960904802</v>
      </c>
      <c r="BI24" s="283">
        <v>5.9905667719521827E-2</v>
      </c>
      <c r="BJ24" s="283">
        <v>3.9227106303363478E-2</v>
      </c>
      <c r="BK24" s="283">
        <v>4.766693238690888E-3</v>
      </c>
      <c r="BL24" s="283">
        <v>6.7376134581351209E-3</v>
      </c>
      <c r="BM24" s="283">
        <v>0.11447379334863093</v>
      </c>
      <c r="BN24" s="283">
        <v>8.3393087525623494E-2</v>
      </c>
      <c r="BO24" s="283">
        <v>8.3228962129174952E-2</v>
      </c>
      <c r="BP24" s="283">
        <v>9.566267858516362E-3</v>
      </c>
      <c r="BQ24" s="283">
        <v>1.320381519574714E-2</v>
      </c>
      <c r="BR24" s="283">
        <v>0.12089775986982804</v>
      </c>
      <c r="BS24" s="283">
        <v>1.6677202787129562E-2</v>
      </c>
      <c r="BT24" s="283">
        <v>5.1453158869586089E-2</v>
      </c>
      <c r="BU24" s="283">
        <v>4.0062064180747788E-3</v>
      </c>
      <c r="BV24" s="283">
        <v>7.924652480017523E-3</v>
      </c>
      <c r="BW24" s="284">
        <v>0</v>
      </c>
      <c r="BX24" s="284">
        <v>0</v>
      </c>
      <c r="BY24" s="284">
        <v>0</v>
      </c>
      <c r="BZ24" s="284">
        <v>0</v>
      </c>
      <c r="CA24" s="284">
        <v>0</v>
      </c>
      <c r="CB24" s="284">
        <v>9.6952522653011339E-2</v>
      </c>
      <c r="CC24" s="284">
        <v>8.4802457155074687E-2</v>
      </c>
      <c r="CD24" s="284">
        <v>4.0708398541386949E-2</v>
      </c>
      <c r="CE24" s="284">
        <v>4.1525078208076065E-3</v>
      </c>
      <c r="CF24" s="284">
        <v>5.8526888245385329E-3</v>
      </c>
      <c r="CG24" s="284">
        <v>1.9806078042939289E-2</v>
      </c>
      <c r="CH24" s="284">
        <v>1.3853833916906637E-2</v>
      </c>
      <c r="CI24" s="284">
        <v>8.4656266566198544E-3</v>
      </c>
      <c r="CJ24" s="284">
        <v>8.6868542731320733E-3</v>
      </c>
      <c r="CK24" s="284">
        <v>8.8683004631548226E-3</v>
      </c>
      <c r="CL24" s="284">
        <v>2.3078897133580512E-2</v>
      </c>
      <c r="CM24" s="284">
        <v>1.7102571691156913E-2</v>
      </c>
      <c r="CN24" s="284">
        <v>2.4085083244206031E-2</v>
      </c>
      <c r="CO24" s="284">
        <v>3.6191662573356121E-3</v>
      </c>
      <c r="CP24" s="284">
        <v>6.0764581373664419E-3</v>
      </c>
      <c r="CQ24" s="284">
        <v>0</v>
      </c>
      <c r="CR24" s="284">
        <v>0</v>
      </c>
      <c r="CS24" s="284">
        <v>0</v>
      </c>
      <c r="CT24" s="284">
        <v>0</v>
      </c>
      <c r="CU24" s="284">
        <v>0</v>
      </c>
      <c r="CV24" s="284">
        <v>0.21763354798399251</v>
      </c>
      <c r="CW24" s="284">
        <v>4.4099652411340777E-2</v>
      </c>
      <c r="CX24" s="284">
        <v>3.2912420557671282E-2</v>
      </c>
      <c r="CY24" s="284">
        <v>1.0580237729649762E-2</v>
      </c>
      <c r="CZ24" s="284">
        <v>1.768478373518485E-2</v>
      </c>
      <c r="DA24" s="284">
        <v>2.8000597980104503E-2</v>
      </c>
      <c r="DB24" s="284">
        <v>2.7425758012310033E-2</v>
      </c>
      <c r="DC24" s="284">
        <v>1.3218944700891211E-2</v>
      </c>
      <c r="DD24" s="284">
        <v>1.3957967179584618E-2</v>
      </c>
      <c r="DE24" s="284">
        <v>1.4494512580052089E-2</v>
      </c>
      <c r="DF24" s="284">
        <v>3.5262254975677962E-2</v>
      </c>
      <c r="DG24" s="284">
        <v>1.300009347760212E-2</v>
      </c>
      <c r="DH24" s="284">
        <v>2.1750108196040577E-2</v>
      </c>
      <c r="DI24" s="284">
        <v>7.8781186565718003E-3</v>
      </c>
      <c r="DJ24" s="284">
        <v>1.5128636728701175E-2</v>
      </c>
      <c r="DK24" s="284">
        <v>0</v>
      </c>
      <c r="DL24" s="284">
        <v>0</v>
      </c>
      <c r="DM24" s="284">
        <v>0</v>
      </c>
      <c r="DN24" s="284">
        <v>0</v>
      </c>
      <c r="DO24" s="284">
        <v>0</v>
      </c>
      <c r="DP24" s="284">
        <v>9.498749374687343E-2</v>
      </c>
      <c r="DQ24" s="284">
        <v>0.23279672123191614</v>
      </c>
      <c r="DR24" s="284">
        <v>4.2346014359812292E-2</v>
      </c>
      <c r="DS24" s="284">
        <v>1.183374536163407E-2</v>
      </c>
      <c r="DT24" s="284">
        <v>1.8756205233609644E-2</v>
      </c>
      <c r="DU24" s="284">
        <v>1.7815984562538908E-2</v>
      </c>
      <c r="DV24" s="284">
        <v>1.3232951495652397E-2</v>
      </c>
      <c r="DW24" s="284">
        <v>9.8772534136535948E-3</v>
      </c>
      <c r="DX24" s="284">
        <v>1.2390778323814874E-2</v>
      </c>
      <c r="DY24" s="284">
        <v>1.1208153131061441E-2</v>
      </c>
      <c r="DZ24" s="284">
        <v>2.0202360398388002E-2</v>
      </c>
      <c r="EA24" s="284">
        <v>0.1967554791836828</v>
      </c>
      <c r="EB24" s="284">
        <v>2.5452270898880972E-2</v>
      </c>
      <c r="EC24" s="284">
        <v>8.1492019957165873E-3</v>
      </c>
      <c r="ED24" s="284"/>
      <c r="EE24" s="284">
        <f t="shared" si="1"/>
        <v>0</v>
      </c>
      <c r="EF24" s="284">
        <f t="shared" si="2"/>
        <v>0</v>
      </c>
      <c r="EG24" s="284">
        <f t="shared" si="2"/>
        <v>-1.3770179400192787E-3</v>
      </c>
      <c r="EH24" s="284">
        <f t="shared" si="2"/>
        <v>0</v>
      </c>
      <c r="EI24" s="284">
        <f t="shared" si="2"/>
        <v>0</v>
      </c>
      <c r="EJ24" s="284">
        <f t="shared" si="2"/>
        <v>0.172044714184203</v>
      </c>
      <c r="EK24" s="284">
        <f t="shared" si="2"/>
        <v>7.8747178963819608E-2</v>
      </c>
      <c r="EL24" s="284">
        <f t="shared" si="2"/>
        <v>4.3662075134916253E-2</v>
      </c>
      <c r="EM24" s="284">
        <f t="shared" si="2"/>
        <v>1.2043437452139488E-2</v>
      </c>
      <c r="EN24" s="284">
        <f t="shared" si="2"/>
        <v>1.1879566417353962E-2</v>
      </c>
      <c r="EO24" s="284">
        <f t="shared" si="2"/>
        <v>1.4363139404638259E-2</v>
      </c>
      <c r="EP24" s="284">
        <f t="shared" si="2"/>
        <v>1.1823106711813631E-2</v>
      </c>
      <c r="EQ24" s="284">
        <f t="shared" si="2"/>
        <v>1.0041385196576175E-2</v>
      </c>
      <c r="ER24" s="284">
        <f t="shared" si="2"/>
        <v>9.4656570356541903E-3</v>
      </c>
      <c r="ES24" s="284">
        <f t="shared" si="2"/>
        <v>8.5252488734431277E-3</v>
      </c>
      <c r="ET24" s="284">
        <f t="shared" si="2"/>
        <v>1.8891036735778379E-2</v>
      </c>
      <c r="EU24" s="284">
        <f t="shared" si="2"/>
        <v>2.9684034450933802E-2</v>
      </c>
      <c r="EV24" s="284">
        <f t="shared" si="2"/>
        <v>2.6333239999771517E-2</v>
      </c>
      <c r="EW24" s="284">
        <f t="shared" si="2"/>
        <v>7.8889340967619667E-3</v>
      </c>
      <c r="EX24" s="284">
        <f t="shared" si="2"/>
        <v>9.2973311435019645E-3</v>
      </c>
      <c r="EY24" s="285">
        <f t="shared" si="3"/>
        <v>0</v>
      </c>
      <c r="EZ24" s="285">
        <f t="shared" si="4"/>
        <v>0</v>
      </c>
      <c r="FA24" s="285">
        <f t="shared" si="4"/>
        <v>0</v>
      </c>
      <c r="FB24" s="285">
        <f t="shared" si="4"/>
        <v>0</v>
      </c>
      <c r="FC24" s="285">
        <f t="shared" si="4"/>
        <v>0</v>
      </c>
      <c r="FD24" s="285">
        <f t="shared" si="4"/>
        <v>0.15743900280514689</v>
      </c>
      <c r="FE24" s="285">
        <f t="shared" si="4"/>
        <v>0.11577685965446288</v>
      </c>
      <c r="FF24" s="285">
        <f t="shared" si="4"/>
        <v>5.5876940716538509E-2</v>
      </c>
      <c r="FG24" s="285">
        <f t="shared" si="4"/>
        <v>1.0941600630252702E-2</v>
      </c>
      <c r="FH24" s="285">
        <f t="shared" si="4"/>
        <v>1.484540561306592E-2</v>
      </c>
      <c r="FI24" s="285">
        <f t="shared" si="4"/>
        <v>2.1907278808471636E-2</v>
      </c>
      <c r="FJ24" s="285">
        <f t="shared" si="4"/>
        <v>1.6255235004932901E-2</v>
      </c>
      <c r="FK24" s="285">
        <f t="shared" si="4"/>
        <v>1.0911510359994631E-2</v>
      </c>
      <c r="FL24" s="285">
        <f t="shared" si="4"/>
        <v>1.0075863428244437E-2</v>
      </c>
      <c r="FM24" s="285">
        <f t="shared" si="4"/>
        <v>9.8500714549970992E-3</v>
      </c>
      <c r="FN24" s="285">
        <f t="shared" si="4"/>
        <v>4.0744507299199338E-2</v>
      </c>
      <c r="FO24" s="285">
        <f t="shared" si="4"/>
        <v>5.330415129084428E-2</v>
      </c>
      <c r="FP24" s="285">
        <f t="shared" si="4"/>
        <v>3.3091204996101228E-2</v>
      </c>
      <c r="FQ24" s="285">
        <f t="shared" si="4"/>
        <v>7.892375472887651E-3</v>
      </c>
      <c r="FR24" s="285">
        <f t="shared" si="4"/>
        <v>1.1379929988443975E-2</v>
      </c>
    </row>
    <row r="25" spans="1:175" x14ac:dyDescent="0.25">
      <c r="A25" s="243" t="s">
        <v>347</v>
      </c>
      <c r="B25" s="280">
        <v>2.2482414992858194E-2</v>
      </c>
      <c r="C25" s="280">
        <v>1.9182220767866808E-2</v>
      </c>
      <c r="D25" s="280">
        <v>2.621612685105127E-2</v>
      </c>
      <c r="E25" s="280">
        <v>1.0239679950468524E-3</v>
      </c>
      <c r="F25" s="280">
        <v>1.64287729993821E-3</v>
      </c>
      <c r="G25" s="280">
        <v>8.7186457842023074E-4</v>
      </c>
      <c r="H25" s="280">
        <v>2.1822813278733449E-2</v>
      </c>
      <c r="I25" s="280">
        <v>3.187413749496373E-3</v>
      </c>
      <c r="J25" s="280">
        <v>1.1935135805179265E-2</v>
      </c>
      <c r="K25" s="280">
        <v>1.9E-2</v>
      </c>
      <c r="L25" s="281">
        <v>1.6865885846863618E-2</v>
      </c>
      <c r="M25" s="280">
        <v>0.02</v>
      </c>
      <c r="N25" s="280">
        <v>1.6199999999999999E-2</v>
      </c>
      <c r="O25" s="280">
        <v>1.6199999999999999E-2</v>
      </c>
      <c r="P25" s="280">
        <v>1.7100000000000001E-2</v>
      </c>
      <c r="Q25" s="280">
        <v>1.89E-2</v>
      </c>
      <c r="R25" s="281">
        <v>0</v>
      </c>
      <c r="S25" s="280">
        <v>1.83E-2</v>
      </c>
      <c r="T25" s="282">
        <v>2.3063165973717294E-2</v>
      </c>
      <c r="U25" s="282">
        <v>2.1247938426847773E-2</v>
      </c>
      <c r="V25" s="282">
        <v>2.3345217551188943E-2</v>
      </c>
      <c r="W25" s="282">
        <v>1.5820652783748702E-2</v>
      </c>
      <c r="X25" s="282">
        <v>1.3139213415150354E-2</v>
      </c>
      <c r="Y25" s="282">
        <v>1.9423957767254096E-2</v>
      </c>
      <c r="Z25" s="282">
        <v>9.0802844141850772E-4</v>
      </c>
      <c r="AA25" s="282">
        <v>4.5187034623572443E-3</v>
      </c>
      <c r="AB25" s="282">
        <v>2.026260014237914E-3</v>
      </c>
      <c r="AC25" s="282">
        <v>4.1524658724679782E-3</v>
      </c>
      <c r="AD25" s="282">
        <v>2.2938279852038009E-2</v>
      </c>
      <c r="AE25" s="282">
        <v>2.3945667668762126E-3</v>
      </c>
      <c r="AF25" s="282">
        <v>1.2313683290587055E-2</v>
      </c>
      <c r="AG25" s="282">
        <v>4.7323698591494687E-3</v>
      </c>
      <c r="AH25" s="282">
        <v>6.7316543917856891E-3</v>
      </c>
      <c r="AI25" s="283"/>
      <c r="AJ25" s="283">
        <v>7.1257073308330642E-7</v>
      </c>
      <c r="AK25" s="283">
        <v>5.3930430295522297E-3</v>
      </c>
      <c r="AL25" s="283"/>
      <c r="AM25" s="283"/>
      <c r="AN25" s="283">
        <v>1.6852262451846255E-2</v>
      </c>
      <c r="AO25" s="283">
        <v>4.3273388699923152E-3</v>
      </c>
      <c r="AP25" s="283">
        <v>5.3870236845855119E-3</v>
      </c>
      <c r="AQ25" s="286">
        <v>3.5325472312741906E-4</v>
      </c>
      <c r="AR25" s="286">
        <v>8.9070456431743173E-4</v>
      </c>
      <c r="AS25" s="283">
        <v>2.2949811643221622E-2</v>
      </c>
      <c r="AT25" s="283">
        <v>2.2165757699302218E-2</v>
      </c>
      <c r="AU25" s="283">
        <v>2.3476592439055803E-2</v>
      </c>
      <c r="AV25" s="283">
        <v>2.0237292117971439E-2</v>
      </c>
      <c r="AW25" s="283">
        <v>1.6841570456655814E-2</v>
      </c>
      <c r="AX25" s="283">
        <v>2.2682045785415592E-2</v>
      </c>
      <c r="AY25" s="286">
        <v>2.3339569629035354E-3</v>
      </c>
      <c r="AZ25" s="283">
        <v>1.2857879571672797E-2</v>
      </c>
      <c r="BA25" s="286">
        <v>3.2918436407616035E-3</v>
      </c>
      <c r="BB25" s="283">
        <v>5.499779781029111E-3</v>
      </c>
      <c r="BC25" s="283">
        <v>2.3529411764705882E-2</v>
      </c>
      <c r="BD25" s="283">
        <v>1.0779263452494652E-2</v>
      </c>
      <c r="BE25" s="283">
        <v>8.005644580185322E-4</v>
      </c>
      <c r="BF25" s="283">
        <v>0</v>
      </c>
      <c r="BG25" s="283">
        <v>0</v>
      </c>
      <c r="BH25" s="283">
        <v>1.2088006855008137E-2</v>
      </c>
      <c r="BI25" s="283">
        <v>9.5404562645724734E-4</v>
      </c>
      <c r="BJ25" s="283">
        <v>1.4191136718528974E-3</v>
      </c>
      <c r="BK25" s="283">
        <v>2.4253906994271819E-3</v>
      </c>
      <c r="BL25" s="283">
        <v>4.0132579692213335E-3</v>
      </c>
      <c r="BM25" s="283">
        <v>1.9164522220444222E-2</v>
      </c>
      <c r="BN25" s="283">
        <v>2.9632258500863373E-2</v>
      </c>
      <c r="BO25" s="283">
        <v>2.2942104170783788E-2</v>
      </c>
      <c r="BP25" s="283">
        <v>2.7030022969298358E-2</v>
      </c>
      <c r="BQ25" s="283">
        <v>2.1226083955264586E-2</v>
      </c>
      <c r="BR25" s="283">
        <v>1.8791613749171605E-2</v>
      </c>
      <c r="BS25" s="283">
        <v>1.0942872799074565E-2</v>
      </c>
      <c r="BT25" s="283">
        <v>9.7465327582942664E-3</v>
      </c>
      <c r="BU25" s="283">
        <v>5.7323900114123688E-3</v>
      </c>
      <c r="BV25" s="283">
        <v>8.8253069294812313E-3</v>
      </c>
      <c r="BW25" s="284">
        <v>0</v>
      </c>
      <c r="BX25" s="284">
        <v>0</v>
      </c>
      <c r="BY25" s="284">
        <v>0</v>
      </c>
      <c r="BZ25" s="284">
        <v>0</v>
      </c>
      <c r="CA25" s="284">
        <v>0</v>
      </c>
      <c r="CB25" s="284">
        <v>2.1192756293817509E-2</v>
      </c>
      <c r="CC25" s="284">
        <v>1.8880994749944913E-2</v>
      </c>
      <c r="CD25" s="284">
        <v>5.2531887890296981E-3</v>
      </c>
      <c r="CE25" s="284">
        <v>5.3089548718111036E-3</v>
      </c>
      <c r="CF25" s="284">
        <v>5.3018803483650297E-3</v>
      </c>
      <c r="CG25" s="284">
        <v>2.7537705251600219E-2</v>
      </c>
      <c r="CH25" s="284">
        <v>2.5791871314070867E-2</v>
      </c>
      <c r="CI25" s="284">
        <v>2.1229980771459406E-2</v>
      </c>
      <c r="CJ25" s="284">
        <v>2.6383043190053777E-2</v>
      </c>
      <c r="CK25" s="284">
        <v>1.9359998468532109E-2</v>
      </c>
      <c r="CL25" s="284">
        <v>2.7268135335078832E-2</v>
      </c>
      <c r="CM25" s="284">
        <v>5.7759648321530641E-3</v>
      </c>
      <c r="CN25" s="284">
        <v>1.1025549847095955E-2</v>
      </c>
      <c r="CO25" s="284">
        <v>7.525192194793166E-3</v>
      </c>
      <c r="CP25" s="284">
        <v>9.0656231905094625E-3</v>
      </c>
      <c r="CQ25" s="284">
        <v>0</v>
      </c>
      <c r="CR25" s="284">
        <v>0</v>
      </c>
      <c r="CS25" s="284">
        <v>0</v>
      </c>
      <c r="CT25" s="284">
        <v>0</v>
      </c>
      <c r="CU25" s="284">
        <v>0</v>
      </c>
      <c r="CV25" s="284">
        <v>2.3347934271577452E-2</v>
      </c>
      <c r="CW25" s="284">
        <v>6.5696707421648778E-2</v>
      </c>
      <c r="CX25" s="284">
        <v>3.2990456739005855E-3</v>
      </c>
      <c r="CY25" s="284">
        <v>3.0148722704611778E-3</v>
      </c>
      <c r="CZ25" s="284">
        <v>2.5995234867836991E-3</v>
      </c>
      <c r="DA25" s="284">
        <v>3.6627464045307374E-2</v>
      </c>
      <c r="DB25" s="284">
        <v>3.369051045544804E-2</v>
      </c>
      <c r="DC25" s="284">
        <v>3.3775930421416508E-2</v>
      </c>
      <c r="DD25" s="284">
        <v>2.3327195455548819E-2</v>
      </c>
      <c r="DE25" s="284">
        <v>1.9174484953098835E-2</v>
      </c>
      <c r="DF25" s="284">
        <v>3.6118764358527004E-2</v>
      </c>
      <c r="DG25" s="284">
        <v>1.8626846397247682E-2</v>
      </c>
      <c r="DH25" s="284">
        <v>1.6578427162724192E-2</v>
      </c>
      <c r="DI25" s="284">
        <v>6.1933917910796145E-3</v>
      </c>
      <c r="DJ25" s="284">
        <v>8.5245788962082097E-3</v>
      </c>
      <c r="DK25" s="284">
        <v>0</v>
      </c>
      <c r="DL25" s="284">
        <v>0</v>
      </c>
      <c r="DM25" s="284">
        <v>0</v>
      </c>
      <c r="DN25" s="284">
        <v>0</v>
      </c>
      <c r="DO25" s="284">
        <v>0</v>
      </c>
      <c r="DP25" s="284">
        <v>3.5279068105481315E-2</v>
      </c>
      <c r="DQ25" s="284">
        <v>2.4721249707713285E-2</v>
      </c>
      <c r="DR25" s="284">
        <v>5.4379565128481579E-3</v>
      </c>
      <c r="DS25" s="284">
        <v>7.72077646611372E-3</v>
      </c>
      <c r="DT25" s="284">
        <v>6.8018589570798121E-3</v>
      </c>
      <c r="DU25" s="284">
        <v>5.8393503743859793E-2</v>
      </c>
      <c r="DV25" s="284">
        <v>1.1923834594429158E-2</v>
      </c>
      <c r="DW25" s="284">
        <v>4.4003330478329016E-2</v>
      </c>
      <c r="DX25" s="284">
        <v>3.8069324846401131E-2</v>
      </c>
      <c r="DY25" s="284">
        <v>3.2225263664553624E-2</v>
      </c>
      <c r="DZ25" s="284">
        <v>5.7678561033974729E-2</v>
      </c>
      <c r="EA25" s="284">
        <v>2.1550252649847307E-2</v>
      </c>
      <c r="EB25" s="284">
        <v>2.0868185075833726E-2</v>
      </c>
      <c r="EC25" s="284">
        <v>1.159956381510494E-2</v>
      </c>
      <c r="ED25" s="284"/>
      <c r="EE25" s="284">
        <f t="shared" si="1"/>
        <v>0</v>
      </c>
      <c r="EF25" s="284">
        <f t="shared" si="2"/>
        <v>0</v>
      </c>
      <c r="EG25" s="284">
        <f t="shared" si="2"/>
        <v>0</v>
      </c>
      <c r="EH25" s="284">
        <f t="shared" si="2"/>
        <v>0</v>
      </c>
      <c r="EI25" s="284">
        <f t="shared" si="2"/>
        <v>0</v>
      </c>
      <c r="EJ25" s="284">
        <f t="shared" si="2"/>
        <v>3.7333083143896863E-2</v>
      </c>
      <c r="EK25" s="284">
        <f t="shared" si="2"/>
        <v>4.3342510082960861E-2</v>
      </c>
      <c r="EL25" s="284">
        <f t="shared" si="2"/>
        <v>4.0220119016248744E-3</v>
      </c>
      <c r="EM25" s="284">
        <f t="shared" si="2"/>
        <v>5.0945402866796547E-3</v>
      </c>
      <c r="EN25" s="284">
        <f t="shared" si="2"/>
        <v>4.9197472657265531E-3</v>
      </c>
      <c r="EO25" s="284">
        <f t="shared" si="2"/>
        <v>3.9018358442877953E-2</v>
      </c>
      <c r="EP25" s="284">
        <f t="shared" si="2"/>
        <v>3.5341074447028609E-2</v>
      </c>
      <c r="EQ25" s="284">
        <f t="shared" si="2"/>
        <v>3.6843866191323599E-2</v>
      </c>
      <c r="ER25" s="284">
        <f t="shared" si="2"/>
        <v>3.1073008194303944E-2</v>
      </c>
      <c r="ES25" s="284">
        <f t="shared" si="2"/>
        <v>2.9058571893497982E-2</v>
      </c>
      <c r="ET25" s="284">
        <f t="shared" si="2"/>
        <v>3.8969876771259668E-2</v>
      </c>
      <c r="EU25" s="284">
        <f t="shared" si="2"/>
        <v>1.9110716412867469E-2</v>
      </c>
      <c r="EV25" s="284">
        <f t="shared" si="2"/>
        <v>1.6391462998755064E-2</v>
      </c>
      <c r="EW25" s="284">
        <f t="shared" si="2"/>
        <v>8.8227604032874076E-3</v>
      </c>
      <c r="EX25" s="284">
        <f t="shared" si="2"/>
        <v>1.2334992163426208E-2</v>
      </c>
      <c r="EY25" s="285">
        <f t="shared" si="3"/>
        <v>0</v>
      </c>
      <c r="EZ25" s="285">
        <f t="shared" si="4"/>
        <v>0</v>
      </c>
      <c r="FA25" s="285">
        <f t="shared" si="4"/>
        <v>0</v>
      </c>
      <c r="FB25" s="285">
        <f t="shared" si="4"/>
        <v>0</v>
      </c>
      <c r="FC25" s="285">
        <f t="shared" si="4"/>
        <v>0</v>
      </c>
      <c r="FD25" s="285">
        <f t="shared" si="4"/>
        <v>0.68037523532661459</v>
      </c>
      <c r="FE25" s="285">
        <f t="shared" si="4"/>
        <v>4.6865467646098044E-2</v>
      </c>
      <c r="FF25" s="285">
        <f t="shared" si="4"/>
        <v>2.9520095491003297E-3</v>
      </c>
      <c r="FG25" s="285">
        <f t="shared" si="4"/>
        <v>4.1678338464742502E-3</v>
      </c>
      <c r="FH25" s="285">
        <f t="shared" si="4"/>
        <v>4.3269272996316966E-3</v>
      </c>
      <c r="FI25" s="285">
        <f t="shared" si="4"/>
        <v>4.1723414966468773E-2</v>
      </c>
      <c r="FJ25" s="285">
        <f t="shared" si="4"/>
        <v>3.8033904621384271E-2</v>
      </c>
      <c r="FK25" s="285">
        <f t="shared" si="4"/>
        <v>3.8960589956844462E-2</v>
      </c>
      <c r="FL25" s="285">
        <f t="shared" si="4"/>
        <v>3.1382686813875224E-2</v>
      </c>
      <c r="FM25" s="285">
        <f t="shared" si="4"/>
        <v>3.0444295188884696E-2</v>
      </c>
      <c r="FN25" s="285">
        <f t="shared" si="4"/>
        <v>0.13048815343093828</v>
      </c>
      <c r="FO25" s="285">
        <f t="shared" si="4"/>
        <v>2.4643964648738297E-2</v>
      </c>
      <c r="FP25" s="285">
        <f t="shared" si="4"/>
        <v>1.6541791303426111E-2</v>
      </c>
      <c r="FQ25" s="285">
        <f t="shared" si="4"/>
        <v>8.6047737797512389E-3</v>
      </c>
      <c r="FR25" s="285">
        <f t="shared" si="4"/>
        <v>1.2485865063521234E-2</v>
      </c>
    </row>
    <row r="26" spans="1:175" x14ac:dyDescent="0.25">
      <c r="A26" s="243" t="s">
        <v>362</v>
      </c>
      <c r="B26" s="280">
        <v>9.1685493894842734E-2</v>
      </c>
      <c r="C26" s="280">
        <v>9.5978047994385876E-2</v>
      </c>
      <c r="D26" s="280">
        <v>8.5282462651253263E-2</v>
      </c>
      <c r="E26" s="280">
        <v>0.17269636967625943</v>
      </c>
      <c r="F26" s="280">
        <v>0.87124154648853258</v>
      </c>
      <c r="G26" s="280">
        <v>0.44975926617591339</v>
      </c>
      <c r="H26" s="280">
        <v>9.4175651385439291E-2</v>
      </c>
      <c r="I26" s="280">
        <v>0.8029708764018374</v>
      </c>
      <c r="J26" s="280">
        <v>0.29065794020794805</v>
      </c>
      <c r="K26" s="280">
        <v>9.5699999999999993E-2</v>
      </c>
      <c r="L26" s="281">
        <v>9.6429930790371141E-2</v>
      </c>
      <c r="M26" s="280">
        <v>8.2799999999999999E-2</v>
      </c>
      <c r="N26" s="280">
        <v>2.9499999999999998E-2</v>
      </c>
      <c r="O26" s="280">
        <v>2.9499999999999998E-2</v>
      </c>
      <c r="P26" s="280">
        <v>0.42780000000000001</v>
      </c>
      <c r="Q26" s="280">
        <v>9.3299999999999994E-2</v>
      </c>
      <c r="R26" s="281">
        <v>0.64</v>
      </c>
      <c r="S26" s="280">
        <v>0.28149999999999997</v>
      </c>
      <c r="T26" s="282">
        <v>9.3851911226284321E-2</v>
      </c>
      <c r="U26" s="282">
        <v>7.6369843400668658E-2</v>
      </c>
      <c r="V26" s="282">
        <v>8.7371730667917938E-2</v>
      </c>
      <c r="W26" s="282">
        <v>6.4690543487747207E-2</v>
      </c>
      <c r="X26" s="282">
        <v>6.6923075536713506E-2</v>
      </c>
      <c r="Y26" s="282">
        <v>3.1133341466390144E-2</v>
      </c>
      <c r="Z26" s="282">
        <v>0.86225273330455365</v>
      </c>
      <c r="AA26" s="282">
        <v>0.43411567516047311</v>
      </c>
      <c r="AB26" s="282">
        <v>0.66720290807755367</v>
      </c>
      <c r="AC26" s="282">
        <v>0.44905012132225408</v>
      </c>
      <c r="AD26" s="282">
        <v>9.1699608172923955E-2</v>
      </c>
      <c r="AE26" s="282">
        <v>0.8048166366846341</v>
      </c>
      <c r="AF26" s="282">
        <v>0.29054889268937828</v>
      </c>
      <c r="AG26" s="282">
        <v>0.54900527018651379</v>
      </c>
      <c r="AH26" s="282">
        <v>0.33938000043259092</v>
      </c>
      <c r="AI26" s="283">
        <v>0.38783269961977185</v>
      </c>
      <c r="AJ26" s="283">
        <v>0.82004038661638523</v>
      </c>
      <c r="AK26" s="283">
        <v>0.6908615021405955</v>
      </c>
      <c r="AL26" s="283">
        <v>0.67693854570171319</v>
      </c>
      <c r="AM26" s="283">
        <v>0.71584072335735105</v>
      </c>
      <c r="AN26" s="283">
        <v>4.3219147539359105E-2</v>
      </c>
      <c r="AO26" s="283">
        <v>0.3113643568870309</v>
      </c>
      <c r="AP26" s="283">
        <v>0.34539919018828674</v>
      </c>
      <c r="AQ26" s="283">
        <v>0.42800236365941302</v>
      </c>
      <c r="AR26" s="283">
        <v>0.38781715257454913</v>
      </c>
      <c r="AS26" s="283">
        <v>0.12882055746221949</v>
      </c>
      <c r="AT26" s="283">
        <v>0.12145220777543407</v>
      </c>
      <c r="AU26" s="283">
        <v>0.11196594086886484</v>
      </c>
      <c r="AV26" s="283">
        <v>0.13290476809238924</v>
      </c>
      <c r="AW26" s="283">
        <v>0.12926329631005198</v>
      </c>
      <c r="AX26" s="283">
        <v>0.1250718613397262</v>
      </c>
      <c r="AY26" s="283">
        <v>0.67740882135178038</v>
      </c>
      <c r="AZ26" s="283">
        <v>0.28614427852864011</v>
      </c>
      <c r="BA26" s="283">
        <v>0.47650734420292373</v>
      </c>
      <c r="BB26" s="283">
        <v>0.35329758335142564</v>
      </c>
      <c r="BC26" s="283">
        <v>0.97647058823529409</v>
      </c>
      <c r="BD26" s="283">
        <v>0.98922073654750542</v>
      </c>
      <c r="BE26" s="283">
        <v>0.99919943554198132</v>
      </c>
      <c r="BF26" s="283">
        <v>0.99369563756778811</v>
      </c>
      <c r="BG26" s="283">
        <v>0.99616281398485762</v>
      </c>
      <c r="BH26" s="283">
        <v>0.2542756645376264</v>
      </c>
      <c r="BI26" s="283">
        <v>0.29856097866364373</v>
      </c>
      <c r="BJ26" s="283">
        <v>0.37916593589102138</v>
      </c>
      <c r="BK26" s="283">
        <v>0.50122430870713641</v>
      </c>
      <c r="BL26" s="283">
        <v>0.38103994367705818</v>
      </c>
      <c r="BM26" s="283">
        <v>0.23801890685689392</v>
      </c>
      <c r="BN26" s="283">
        <v>0.15106138622164053</v>
      </c>
      <c r="BO26" s="283">
        <v>7.534006375172482E-2</v>
      </c>
      <c r="BP26" s="283">
        <v>6.0368685139633123E-2</v>
      </c>
      <c r="BQ26" s="283">
        <v>6.4379856026925183E-2</v>
      </c>
      <c r="BR26" s="283">
        <v>0.23888481172073719</v>
      </c>
      <c r="BS26" s="283">
        <v>0.80793386791464294</v>
      </c>
      <c r="BT26" s="283">
        <v>0.33888432464744861</v>
      </c>
      <c r="BU26" s="283">
        <v>0.58896337232978224</v>
      </c>
      <c r="BV26" s="283">
        <v>0.3567512371323362</v>
      </c>
      <c r="BW26" s="284">
        <v>1</v>
      </c>
      <c r="BX26" s="284">
        <v>1</v>
      </c>
      <c r="BY26" s="284">
        <v>1</v>
      </c>
      <c r="BZ26" s="284">
        <v>0.99983387296487725</v>
      </c>
      <c r="CA26" s="284">
        <v>0.99995889949290051</v>
      </c>
      <c r="CB26" s="284">
        <v>0.17805648071963892</v>
      </c>
      <c r="CC26" s="284">
        <v>0.28693886642105121</v>
      </c>
      <c r="CD26" s="284">
        <v>0.32523095514779155</v>
      </c>
      <c r="CE26" s="284">
        <v>0.47871544569622582</v>
      </c>
      <c r="CF26" s="284">
        <v>0.35708896181327088</v>
      </c>
      <c r="CG26" s="284">
        <v>6.4601168432873293E-2</v>
      </c>
      <c r="CH26" s="284">
        <v>5.7129202593393935E-2</v>
      </c>
      <c r="CI26" s="284">
        <v>6.6606372046129694E-2</v>
      </c>
      <c r="CJ26" s="284">
        <v>6.06027365571103E-2</v>
      </c>
      <c r="CK26" s="284">
        <v>6.2904168976345903E-2</v>
      </c>
      <c r="CL26" s="284">
        <v>6.9427405349002061E-2</v>
      </c>
      <c r="CM26" s="284">
        <v>0.78456755589969773</v>
      </c>
      <c r="CN26" s="284">
        <v>0.28896100309754896</v>
      </c>
      <c r="CO26" s="284">
        <v>0.5742781731563974</v>
      </c>
      <c r="CP26" s="284">
        <v>0.34416010114562529</v>
      </c>
      <c r="CQ26" s="284">
        <v>1</v>
      </c>
      <c r="CR26" s="284">
        <v>1</v>
      </c>
      <c r="CS26" s="284">
        <v>1</v>
      </c>
      <c r="CT26" s="284">
        <v>1</v>
      </c>
      <c r="CU26" s="284">
        <v>1</v>
      </c>
      <c r="CV26" s="284">
        <v>4.7594585259285824E-2</v>
      </c>
      <c r="CW26" s="284">
        <v>0.28671506049613416</v>
      </c>
      <c r="CX26" s="284">
        <v>0.34744382037492788</v>
      </c>
      <c r="CY26" s="284">
        <v>0.49433365925736694</v>
      </c>
      <c r="CZ26" s="284">
        <v>0.39455427182276864</v>
      </c>
      <c r="DA26" s="284">
        <v>5.3975238314913791E-2</v>
      </c>
      <c r="DB26" s="284">
        <v>4.949212956127598E-2</v>
      </c>
      <c r="DC26" s="284">
        <v>5.412731226969681E-2</v>
      </c>
      <c r="DD26" s="284">
        <v>5.6790935406986001E-2</v>
      </c>
      <c r="DE26" s="284">
        <v>6.0223586070045729E-2</v>
      </c>
      <c r="DF26" s="284">
        <v>5.3735401154992347E-2</v>
      </c>
      <c r="DG26" s="284">
        <v>0.73740143839378969</v>
      </c>
      <c r="DH26" s="284">
        <v>0.26537067586339697</v>
      </c>
      <c r="DI26" s="284">
        <v>0.56713487600565649</v>
      </c>
      <c r="DJ26" s="284">
        <v>0.31809316092190393</v>
      </c>
      <c r="DK26" s="284">
        <v>1</v>
      </c>
      <c r="DL26" s="284">
        <v>1</v>
      </c>
      <c r="DM26" s="284">
        <v>1</v>
      </c>
      <c r="DN26" s="284">
        <v>1</v>
      </c>
      <c r="DO26" s="284">
        <v>1.0000941824080649</v>
      </c>
      <c r="DP26" s="284">
        <v>5.9448295576359611E-2</v>
      </c>
      <c r="DQ26" s="284">
        <v>0.59459600395005852</v>
      </c>
      <c r="DR26" s="284">
        <v>0.35318529437759055</v>
      </c>
      <c r="DS26" s="284">
        <v>0.48527727798013487</v>
      </c>
      <c r="DT26" s="284">
        <v>0.38285858193306704</v>
      </c>
      <c r="DU26" s="284">
        <v>5.5367374238251062E-2</v>
      </c>
      <c r="DV26" s="284">
        <v>0.12069705857048242</v>
      </c>
      <c r="DW26" s="284">
        <v>8.1715256341491863E-2</v>
      </c>
      <c r="DX26" s="284">
        <v>5.1534438011927981E-2</v>
      </c>
      <c r="DY26" s="284">
        <v>5.3827951283547885E-2</v>
      </c>
      <c r="DZ26" s="284">
        <v>5.54961598145138E-2</v>
      </c>
      <c r="EA26" s="284">
        <v>0.60393361763107745</v>
      </c>
      <c r="EB26" s="284">
        <v>0.29518191131567956</v>
      </c>
      <c r="EC26" s="284">
        <v>0.55973620231664534</v>
      </c>
      <c r="ED26" s="284"/>
      <c r="EE26" s="284">
        <f t="shared" si="1"/>
        <v>1</v>
      </c>
      <c r="EF26" s="284">
        <f t="shared" si="2"/>
        <v>1</v>
      </c>
      <c r="EG26" s="284">
        <f t="shared" si="2"/>
        <v>1.0013770179400192</v>
      </c>
      <c r="EH26" s="284">
        <f t="shared" si="2"/>
        <v>1</v>
      </c>
      <c r="EI26" s="284">
        <f t="shared" si="2"/>
        <v>0.99999993151702071</v>
      </c>
      <c r="EJ26" s="284">
        <f t="shared" si="2"/>
        <v>9.6268075930443231E-2</v>
      </c>
      <c r="EK26" s="284">
        <f t="shared" si="2"/>
        <v>0.37150521821951865</v>
      </c>
      <c r="EL26" s="284">
        <f t="shared" si="2"/>
        <v>0.31982225140600296</v>
      </c>
      <c r="EM26" s="284">
        <f t="shared" si="2"/>
        <v>0.46577238631336948</v>
      </c>
      <c r="EN26" s="284">
        <f t="shared" si="2"/>
        <v>0.37508810546961352</v>
      </c>
      <c r="EO26" s="284">
        <f t="shared" si="2"/>
        <v>5.8144731906601854E-2</v>
      </c>
      <c r="EP26" s="284">
        <f t="shared" si="2"/>
        <v>5.4309619502435173E-2</v>
      </c>
      <c r="EQ26" s="284">
        <f t="shared" si="2"/>
        <v>5.8527706787845683E-2</v>
      </c>
      <c r="ER26" s="284">
        <f t="shared" si="2"/>
        <v>5.8144205432575063E-2</v>
      </c>
      <c r="ES26" s="284">
        <f t="shared" si="2"/>
        <v>5.7113409675511366E-2</v>
      </c>
      <c r="ET26" s="284">
        <f t="shared" si="2"/>
        <v>5.9241590198940049E-2</v>
      </c>
      <c r="EU26" s="284">
        <f t="shared" si="2"/>
        <v>0.68122412370259133</v>
      </c>
      <c r="EV26" s="284">
        <f t="shared" si="2"/>
        <v>0.28289944002208312</v>
      </c>
      <c r="EW26" s="284">
        <f t="shared" si="2"/>
        <v>0.54427910390680856</v>
      </c>
      <c r="EX26" s="284">
        <f t="shared" si="2"/>
        <v>0.34659354275294124</v>
      </c>
      <c r="EY26" s="285">
        <f t="shared" si="3"/>
        <v>0.49019607843137253</v>
      </c>
      <c r="EZ26" s="285">
        <f t="shared" si="4"/>
        <v>1.0000000114896908</v>
      </c>
      <c r="FA26" s="285">
        <f t="shared" si="4"/>
        <v>0.99999999690878583</v>
      </c>
      <c r="FB26" s="285">
        <f t="shared" si="4"/>
        <v>1</v>
      </c>
      <c r="FC26" s="285">
        <f t="shared" si="4"/>
        <v>0.99999999902444681</v>
      </c>
      <c r="FD26" s="285">
        <f t="shared" si="4"/>
        <v>1.7516345478242681E-2</v>
      </c>
      <c r="FE26" s="285">
        <f t="shared" si="4"/>
        <v>0.34659500310861591</v>
      </c>
      <c r="FF26" s="285">
        <f t="shared" si="4"/>
        <v>0.28346552448056439</v>
      </c>
      <c r="FG26" s="285">
        <f t="shared" si="4"/>
        <v>0.43715675068572324</v>
      </c>
      <c r="FH26" s="285">
        <f t="shared" si="4"/>
        <v>0.34381851743911279</v>
      </c>
      <c r="FI26" s="285">
        <f t="shared" si="4"/>
        <v>5.7742766813113751E-2</v>
      </c>
      <c r="FJ26" s="285">
        <f t="shared" si="4"/>
        <v>5.3910444759960853E-2</v>
      </c>
      <c r="FK26" s="285">
        <f t="shared" si="4"/>
        <v>5.8169093137779147E-2</v>
      </c>
      <c r="FL26" s="285">
        <f t="shared" si="4"/>
        <v>6.6315839219941664E-2</v>
      </c>
      <c r="FM26" s="285">
        <f t="shared" si="4"/>
        <v>6.0881021524721204E-2</v>
      </c>
      <c r="FN26" s="285">
        <f t="shared" si="4"/>
        <v>5.2152665191032767E-2</v>
      </c>
      <c r="FO26" s="285">
        <f t="shared" si="4"/>
        <v>0.6158663757125683</v>
      </c>
      <c r="FP26" s="285">
        <f t="shared" si="4"/>
        <v>0.26659495038817338</v>
      </c>
      <c r="FQ26" s="285">
        <f t="shared" si="4"/>
        <v>0.50958604799840834</v>
      </c>
      <c r="FR26" s="285">
        <f t="shared" si="4"/>
        <v>0.32948773679828952</v>
      </c>
    </row>
    <row r="27" spans="1:175" s="291" customFormat="1" x14ac:dyDescent="0.25">
      <c r="A27" s="287" t="s">
        <v>50</v>
      </c>
      <c r="B27" s="288">
        <v>0.68871386769904663</v>
      </c>
      <c r="C27" s="288">
        <v>0.70197798688517488</v>
      </c>
      <c r="D27" s="288">
        <v>0.69941407302842185</v>
      </c>
      <c r="E27" s="288">
        <v>0.12993975258075655</v>
      </c>
      <c r="F27" s="288">
        <v>2.661831010492113E-2</v>
      </c>
      <c r="G27" s="288">
        <v>7.5286479027051253E-2</v>
      </c>
      <c r="H27" s="288">
        <v>0.67153795724391663</v>
      </c>
      <c r="I27" s="288">
        <v>8.6091325115791109E-2</v>
      </c>
      <c r="J27" s="288">
        <v>0.34773050514487669</v>
      </c>
      <c r="K27" s="288">
        <v>0.69169999999999998</v>
      </c>
      <c r="L27" s="281">
        <v>0.70506593667521766</v>
      </c>
      <c r="M27" s="288">
        <v>0.69669999999999999</v>
      </c>
      <c r="N27" s="288">
        <v>0.3281</v>
      </c>
      <c r="O27" s="288">
        <v>0.3281</v>
      </c>
      <c r="P27" s="288">
        <v>6.4299999999999996E-2</v>
      </c>
      <c r="Q27" s="288">
        <v>0.6784</v>
      </c>
      <c r="R27" s="281">
        <v>0.08</v>
      </c>
      <c r="S27" s="288">
        <v>0.33250000000000002</v>
      </c>
      <c r="T27" s="289">
        <v>0.68043374608139473</v>
      </c>
      <c r="U27" s="289">
        <v>0.72850272104666747</v>
      </c>
      <c r="V27" s="289">
        <v>0.70014452183157849</v>
      </c>
      <c r="W27" s="289">
        <v>0.79748816371727393</v>
      </c>
      <c r="X27" s="289">
        <v>0.79528152296485399</v>
      </c>
      <c r="Y27" s="289">
        <v>0.25156431954040837</v>
      </c>
      <c r="Z27" s="289">
        <v>1.0703786224657277E-2</v>
      </c>
      <c r="AA27" s="289">
        <v>5.2719164731865359E-2</v>
      </c>
      <c r="AB27" s="289">
        <v>2.8005099683991341E-2</v>
      </c>
      <c r="AC27" s="289">
        <v>4.3946578640573136E-2</v>
      </c>
      <c r="AD27" s="289">
        <v>0.66571630306936791</v>
      </c>
      <c r="AE27" s="289">
        <v>6.3163980362685349E-2</v>
      </c>
      <c r="AF27" s="289">
        <v>0.32078087679732625</v>
      </c>
      <c r="AG27" s="289">
        <v>0.17895815212103763</v>
      </c>
      <c r="AH27" s="289">
        <v>0.25957903669724941</v>
      </c>
      <c r="AI27" s="283"/>
      <c r="AJ27" s="283"/>
      <c r="AK27" s="283"/>
      <c r="AL27" s="283">
        <v>3.5668014994025927E-4</v>
      </c>
      <c r="AM27" s="283">
        <v>5.0729374497254299E-4</v>
      </c>
      <c r="AN27" s="283">
        <v>0.18215896000297283</v>
      </c>
      <c r="AO27" s="283">
        <v>0.10195521713291991</v>
      </c>
      <c r="AP27" s="283">
        <v>5.2401306144631669E-2</v>
      </c>
      <c r="AQ27" s="283">
        <v>3.7351024894604498E-2</v>
      </c>
      <c r="AR27" s="283">
        <v>5.503874660266634E-2</v>
      </c>
      <c r="AS27" s="283">
        <v>0.61764010666272828</v>
      </c>
      <c r="AT27" s="283">
        <v>0.67949696637081702</v>
      </c>
      <c r="AU27" s="283">
        <v>0.66620764458054549</v>
      </c>
      <c r="AV27" s="283">
        <v>0.70501577972114482</v>
      </c>
      <c r="AW27" s="283">
        <v>0.7127309065382087</v>
      </c>
      <c r="AX27" s="283">
        <v>0.59853476187928711</v>
      </c>
      <c r="AY27" s="283">
        <v>6.5834385160867148E-2</v>
      </c>
      <c r="AZ27" s="283">
        <v>0.3002427555955991</v>
      </c>
      <c r="BA27" s="283">
        <v>0.12652253526481777</v>
      </c>
      <c r="BB27" s="283">
        <v>0.2427998324486729</v>
      </c>
      <c r="BC27" s="283">
        <v>0</v>
      </c>
      <c r="BD27" s="283">
        <v>0</v>
      </c>
      <c r="BE27" s="283">
        <v>0</v>
      </c>
      <c r="BF27" s="283">
        <v>6.3043624322119303E-3</v>
      </c>
      <c r="BG27" s="283">
        <v>3.837186015142388E-3</v>
      </c>
      <c r="BH27" s="283">
        <v>5.5427217831828447E-2</v>
      </c>
      <c r="BI27" s="283">
        <v>6.794376223183371E-2</v>
      </c>
      <c r="BJ27" s="283">
        <v>5.0592497734447309E-2</v>
      </c>
      <c r="BK27" s="283">
        <v>2.7937514920369631E-2</v>
      </c>
      <c r="BL27" s="283">
        <v>4.0236124844322943E-2</v>
      </c>
      <c r="BM27" s="283">
        <v>0.53684963814304354</v>
      </c>
      <c r="BN27" s="283">
        <v>0.62856166225311749</v>
      </c>
      <c r="BO27" s="283">
        <v>0.73186951092190522</v>
      </c>
      <c r="BP27" s="283">
        <v>0.75799815702675022</v>
      </c>
      <c r="BQ27" s="283">
        <v>0.75971789688829139</v>
      </c>
      <c r="BR27" s="283">
        <v>0.51147002117731322</v>
      </c>
      <c r="BS27" s="283">
        <v>6.6499057676640036E-2</v>
      </c>
      <c r="BT27" s="283">
        <v>0.31026387751738815</v>
      </c>
      <c r="BU27" s="283">
        <v>0.14253884981423479</v>
      </c>
      <c r="BV27" s="283">
        <v>0.25696383346308505</v>
      </c>
      <c r="BW27" s="288">
        <v>0</v>
      </c>
      <c r="BX27" s="288">
        <v>0</v>
      </c>
      <c r="BY27" s="288">
        <v>0</v>
      </c>
      <c r="BZ27" s="288">
        <v>1.6612703512280873E-4</v>
      </c>
      <c r="CA27" s="288">
        <v>4.1100507099483698E-5</v>
      </c>
      <c r="CB27" s="288">
        <v>2.4959714836243766E-2</v>
      </c>
      <c r="CC27" s="288">
        <v>5.6734529412997371E-2</v>
      </c>
      <c r="CD27" s="288">
        <v>7.9860937601789084E-2</v>
      </c>
      <c r="CE27" s="288">
        <v>6.2147818727584181E-2</v>
      </c>
      <c r="CF27" s="288">
        <v>9.4340221818512732E-2</v>
      </c>
      <c r="CG27" s="288">
        <v>0.67585681127041142</v>
      </c>
      <c r="CH27" s="288">
        <v>0.68846842257866026</v>
      </c>
      <c r="CI27" s="288">
        <v>0.75208947751622124</v>
      </c>
      <c r="CJ27" s="288">
        <v>0.78316841050179642</v>
      </c>
      <c r="CK27" s="288">
        <v>0.79360368099350465</v>
      </c>
      <c r="CL27" s="288">
        <v>0.64823208169962487</v>
      </c>
      <c r="CM27" s="288">
        <v>7.0310770087616353E-2</v>
      </c>
      <c r="CN27" s="288">
        <v>0.33642009366199038</v>
      </c>
      <c r="CO27" s="288">
        <v>0.17812859208124182</v>
      </c>
      <c r="CP27" s="288">
        <v>0.30252035459975396</v>
      </c>
      <c r="CQ27" s="288">
        <v>0</v>
      </c>
      <c r="CR27" s="288">
        <v>0</v>
      </c>
      <c r="CS27" s="288">
        <v>0</v>
      </c>
      <c r="CT27" s="288">
        <v>0</v>
      </c>
      <c r="CU27" s="288">
        <v>0</v>
      </c>
      <c r="CV27" s="288">
        <v>4.7883890640365911E-2</v>
      </c>
      <c r="CW27" s="288">
        <v>4.3706559579298164E-2</v>
      </c>
      <c r="CX27" s="288">
        <v>4.7862829986146188E-2</v>
      </c>
      <c r="CY27" s="288">
        <v>3.3455937139538365E-2</v>
      </c>
      <c r="CZ27" s="288">
        <v>4.59056408863842E-2</v>
      </c>
      <c r="DA27" s="288">
        <v>0.64619498803141862</v>
      </c>
      <c r="DB27" s="288">
        <v>0.67554976887699636</v>
      </c>
      <c r="DC27" s="288">
        <v>0.73901299530251452</v>
      </c>
      <c r="DD27" s="288">
        <v>0.78197433128333804</v>
      </c>
      <c r="DE27" s="288">
        <v>0.79934127917822828</v>
      </c>
      <c r="DF27" s="288">
        <v>0.62328023084682338</v>
      </c>
      <c r="DG27" s="288">
        <v>7.9817035244164933E-2</v>
      </c>
      <c r="DH27" s="288">
        <v>0.350996035698523</v>
      </c>
      <c r="DI27" s="288">
        <v>0.17547355984468699</v>
      </c>
      <c r="DJ27" s="288">
        <v>0.32086184809817586</v>
      </c>
      <c r="DK27" s="288">
        <v>0</v>
      </c>
      <c r="DL27" s="288">
        <v>0</v>
      </c>
      <c r="DM27" s="288">
        <v>0</v>
      </c>
      <c r="DN27" s="288">
        <v>0</v>
      </c>
      <c r="DO27" s="288">
        <v>-9.4182408064842483E-5</v>
      </c>
      <c r="DP27" s="288">
        <v>9.98227685271207E-2</v>
      </c>
      <c r="DQ27" s="288">
        <v>2.0529759563764618E-3</v>
      </c>
      <c r="DR27" s="288">
        <v>4.0085017072144596E-2</v>
      </c>
      <c r="DS27" s="288">
        <v>2.7977257988229157E-2</v>
      </c>
      <c r="DT27" s="288">
        <v>4.0534381725386669E-2</v>
      </c>
      <c r="DU27" s="288">
        <v>0.65172564728334992</v>
      </c>
      <c r="DV27" s="288">
        <v>0.20930497854281641</v>
      </c>
      <c r="DW27" s="288">
        <v>0.71137031498618475</v>
      </c>
      <c r="DX27" s="288">
        <v>0.74535970997545786</v>
      </c>
      <c r="DY27" s="288">
        <v>0.77032667901426599</v>
      </c>
      <c r="DZ27" s="288">
        <v>0.63465701047938883</v>
      </c>
      <c r="EA27" s="288">
        <v>1.4787485568076878E-2</v>
      </c>
      <c r="EB27" s="288">
        <v>0.31320888194492708</v>
      </c>
      <c r="EC27" s="288">
        <v>0.1693020304911162</v>
      </c>
      <c r="ED27" s="288"/>
      <c r="EE27" s="288">
        <f t="shared" si="1"/>
        <v>0</v>
      </c>
      <c r="EF27" s="288">
        <f t="shared" si="2"/>
        <v>0</v>
      </c>
      <c r="EG27" s="288">
        <f t="shared" si="2"/>
        <v>0</v>
      </c>
      <c r="EH27" s="288">
        <f t="shared" si="2"/>
        <v>0</v>
      </c>
      <c r="EI27" s="288">
        <f t="shared" si="2"/>
        <v>6.8482979266227718E-8</v>
      </c>
      <c r="EJ27" s="288">
        <f t="shared" si="2"/>
        <v>3.95478748765715E-2</v>
      </c>
      <c r="EK27" s="288">
        <f t="shared" si="2"/>
        <v>2.1017002584817774E-2</v>
      </c>
      <c r="EL27" s="288">
        <f t="shared" si="2"/>
        <v>3.3826032333350388E-2</v>
      </c>
      <c r="EM27" s="288">
        <f t="shared" si="2"/>
        <v>2.5600871350087828E-2</v>
      </c>
      <c r="EN27" s="288">
        <f t="shared" si="2"/>
        <v>3.5667959371516435E-2</v>
      </c>
      <c r="EO27" s="288">
        <f t="shared" si="2"/>
        <v>0.66983336479235611</v>
      </c>
      <c r="EP27" s="288">
        <f t="shared" si="2"/>
        <v>0.70759739142635514</v>
      </c>
      <c r="EQ27" s="288">
        <f t="shared" si="2"/>
        <v>0.72927079098136494</v>
      </c>
      <c r="ER27" s="288">
        <f t="shared" si="2"/>
        <v>0.72919320987770608</v>
      </c>
      <c r="ES27" s="288">
        <f t="shared" si="2"/>
        <v>0.76465847139013443</v>
      </c>
      <c r="ET27" s="288">
        <f t="shared" si="2"/>
        <v>0.65173279540191953</v>
      </c>
      <c r="EU27" s="288">
        <f t="shared" si="2"/>
        <v>7.5660556781755248E-2</v>
      </c>
      <c r="EV27" s="288">
        <f t="shared" si="2"/>
        <v>0.30078587391564543</v>
      </c>
      <c r="EW27" s="288">
        <f t="shared" si="2"/>
        <v>0.16046614199894735</v>
      </c>
      <c r="EX27" s="288">
        <f t="shared" si="2"/>
        <v>0.27355422995493922</v>
      </c>
      <c r="EY27" s="290">
        <f t="shared" si="3"/>
        <v>0</v>
      </c>
      <c r="EZ27" s="290">
        <f t="shared" si="4"/>
        <v>0</v>
      </c>
      <c r="FA27" s="290">
        <f t="shared" si="4"/>
        <v>0</v>
      </c>
      <c r="FB27" s="290">
        <f t="shared" si="4"/>
        <v>0</v>
      </c>
      <c r="FC27" s="290">
        <f t="shared" si="4"/>
        <v>0</v>
      </c>
      <c r="FD27" s="290">
        <f t="shared" si="4"/>
        <v>1.0843528585143985E-2</v>
      </c>
      <c r="FE27" s="290">
        <f t="shared" si="4"/>
        <v>2.2661348462732191E-2</v>
      </c>
      <c r="FF27" s="290">
        <f t="shared" si="4"/>
        <v>3.5742933927691962E-2</v>
      </c>
      <c r="FG27" s="290">
        <f t="shared" si="4"/>
        <v>2.0859312449951248E-2</v>
      </c>
      <c r="FH27" s="290">
        <f t="shared" si="4"/>
        <v>3.435753238108144E-2</v>
      </c>
      <c r="FI27" s="290">
        <f t="shared" si="4"/>
        <v>0.67370144283864486</v>
      </c>
      <c r="FJ27" s="290">
        <f t="shared" si="4"/>
        <v>0.69764660287449343</v>
      </c>
      <c r="FK27" s="290">
        <f t="shared" si="4"/>
        <v>0.72324220596694344</v>
      </c>
      <c r="FL27" s="290">
        <f t="shared" si="4"/>
        <v>0.7313688022092274</v>
      </c>
      <c r="FM27" s="290">
        <f t="shared" si="4"/>
        <v>0.75818156379395663</v>
      </c>
      <c r="FN27" s="290">
        <f t="shared" si="4"/>
        <v>0.58157168727097286</v>
      </c>
      <c r="FO27" s="290">
        <f t="shared" si="4"/>
        <v>7.814700191116361E-2</v>
      </c>
      <c r="FP27" s="290">
        <f t="shared" si="4"/>
        <v>0.29722106193811171</v>
      </c>
      <c r="FQ27" s="290">
        <f t="shared" si="4"/>
        <v>0.15979255973963341</v>
      </c>
      <c r="FR27" s="290">
        <f t="shared" si="4"/>
        <v>0.27087593085998385</v>
      </c>
    </row>
    <row r="28" spans="1:175" x14ac:dyDescent="0.25">
      <c r="A28" s="243" t="s">
        <v>349</v>
      </c>
      <c r="B28" s="280">
        <v>5.2391818682393904E-5</v>
      </c>
      <c r="C28" s="280">
        <v>7.7155307088569907E-5</v>
      </c>
      <c r="D28" s="280">
        <v>3.0901366710489441E-6</v>
      </c>
      <c r="E28" s="280">
        <v>2.4349006393846666E-3</v>
      </c>
      <c r="F28" s="280">
        <v>4.2010849370212157E-5</v>
      </c>
      <c r="G28" s="280">
        <v>7.7047318501171505E-5</v>
      </c>
      <c r="H28" s="280">
        <v>1.2562670386363875E-4</v>
      </c>
      <c r="I28" s="280">
        <v>4.5105714126422455E-5</v>
      </c>
      <c r="J28" s="280">
        <v>4.4763547407271725E-5</v>
      </c>
      <c r="K28" s="280">
        <v>2.0000000000000001E-4</v>
      </c>
      <c r="L28" s="281">
        <v>2.9313614770471992E-4</v>
      </c>
      <c r="M28" s="280">
        <v>0</v>
      </c>
      <c r="N28" s="280">
        <v>4.0000000000000002E-4</v>
      </c>
      <c r="O28" s="280">
        <v>4.0000000000000002E-4</v>
      </c>
      <c r="P28" s="280">
        <v>0</v>
      </c>
      <c r="Q28" s="280">
        <v>2.0000000000000001E-4</v>
      </c>
      <c r="R28" s="281">
        <v>0</v>
      </c>
      <c r="S28" s="280">
        <v>0</v>
      </c>
      <c r="T28" s="292">
        <v>3.704698337843738E-5</v>
      </c>
      <c r="U28" s="292">
        <v>4.1818707800677835E-5</v>
      </c>
      <c r="V28" s="292">
        <v>1.9796133470526485E-6</v>
      </c>
      <c r="W28" s="292">
        <v>3.8326790842390536E-5</v>
      </c>
      <c r="X28" s="292">
        <v>6.8126575526090084E-6</v>
      </c>
      <c r="Y28" s="292">
        <v>3.0609868355385006E-4</v>
      </c>
      <c r="Z28" s="292">
        <v>9.2992572986758687E-5</v>
      </c>
      <c r="AA28" s="292">
        <v>4.8458741753536593E-5</v>
      </c>
      <c r="AB28" s="292">
        <v>2.3553300499206007E-5</v>
      </c>
      <c r="AC28" s="292">
        <v>1.0744759702825109E-5</v>
      </c>
      <c r="AD28" s="292">
        <v>4.627998722428774E-5</v>
      </c>
      <c r="AE28" s="292">
        <v>8.9252541102870808E-5</v>
      </c>
      <c r="AF28" s="292">
        <v>2.9214400148248549E-5</v>
      </c>
      <c r="AG28" s="292">
        <v>2.6451484444624815E-5</v>
      </c>
      <c r="AH28" s="292">
        <v>9.6162498971969474E-6</v>
      </c>
      <c r="AI28" s="283"/>
      <c r="AJ28" s="283"/>
      <c r="AK28" s="283"/>
      <c r="AL28" s="283"/>
      <c r="AM28" s="283"/>
      <c r="AN28" s="293">
        <v>4.2734513383954121E-4</v>
      </c>
      <c r="AO28" s="293">
        <v>6.1152266502165174E-3</v>
      </c>
      <c r="AP28" s="293">
        <v>3.1989195266291664E-4</v>
      </c>
      <c r="AQ28" s="293">
        <v>1.7177415346079328E-4</v>
      </c>
      <c r="AR28" s="293">
        <v>7.2433612339599642E-5</v>
      </c>
      <c r="AS28" s="293">
        <v>2.7691694870184531E-6</v>
      </c>
      <c r="AT28" s="293">
        <v>4.7510093941669694E-5</v>
      </c>
      <c r="AU28" s="293">
        <v>4.4866117105717581E-6</v>
      </c>
      <c r="AV28" s="293">
        <v>3.6935049492966323E-5</v>
      </c>
      <c r="AW28" s="293">
        <v>7.7311425285022157E-6</v>
      </c>
      <c r="AX28" s="293">
        <v>2.1385282960559564E-5</v>
      </c>
      <c r="AY28" s="293">
        <v>1.1381415806615035E-3</v>
      </c>
      <c r="AZ28" s="293">
        <v>1.5524936200735437E-4</v>
      </c>
      <c r="BA28" s="293">
        <v>8.6010493005133054E-5</v>
      </c>
      <c r="BB28" s="293">
        <v>4.3991018101812088E-5</v>
      </c>
      <c r="BC28" s="293">
        <v>0</v>
      </c>
      <c r="BD28" s="293">
        <v>0</v>
      </c>
      <c r="BE28" s="293">
        <v>0</v>
      </c>
      <c r="BF28" s="293">
        <v>0</v>
      </c>
      <c r="BG28" s="293">
        <v>0</v>
      </c>
      <c r="BH28" s="293">
        <v>5.7972157951424116E-3</v>
      </c>
      <c r="BI28" s="293">
        <v>1.8065168127172994E-2</v>
      </c>
      <c r="BJ28" s="293">
        <v>6.9039387135524607E-4</v>
      </c>
      <c r="BK28" s="293">
        <v>3.6044880471847607E-4</v>
      </c>
      <c r="BL28" s="293">
        <v>2.7498450746115056E-4</v>
      </c>
      <c r="BM28" s="293">
        <v>4.3386594205950036E-6</v>
      </c>
      <c r="BN28" s="293">
        <v>4.58822926013163E-6</v>
      </c>
      <c r="BO28" s="293">
        <v>6.0339769305208381E-6</v>
      </c>
      <c r="BP28" s="293">
        <v>1.2442331677874819E-5</v>
      </c>
      <c r="BQ28" s="293">
        <v>4.6911591320799587E-6</v>
      </c>
      <c r="BR28" s="293">
        <v>3.0964773170464942E-4</v>
      </c>
      <c r="BS28" s="293">
        <v>2.7885892686161902E-3</v>
      </c>
      <c r="BT28" s="293">
        <v>3.3585476627455137E-4</v>
      </c>
      <c r="BU28" s="293">
        <v>1.8444549462814279E-4</v>
      </c>
      <c r="BV28" s="293">
        <v>1.5930837701951493E-4</v>
      </c>
      <c r="BW28" s="284">
        <v>0</v>
      </c>
      <c r="BX28" s="284">
        <v>0</v>
      </c>
      <c r="BY28" s="284">
        <v>0</v>
      </c>
      <c r="BZ28" s="284">
        <v>0</v>
      </c>
      <c r="CA28" s="284">
        <v>0</v>
      </c>
      <c r="CB28" s="284">
        <v>6.4666559765307703E-4</v>
      </c>
      <c r="CC28" s="284">
        <v>3.1580194105721715E-2</v>
      </c>
      <c r="CD28" s="284">
        <v>1.5486899731187585E-3</v>
      </c>
      <c r="CE28" s="284">
        <v>5.9009321664108092E-4</v>
      </c>
      <c r="CF28" s="284">
        <v>3.8893563723287267E-4</v>
      </c>
      <c r="CG28" s="284">
        <v>5.8235871235131001E-8</v>
      </c>
      <c r="CH28" s="284">
        <v>2.313456569468253E-8</v>
      </c>
      <c r="CI28" s="284">
        <v>8.5184740769800329E-9</v>
      </c>
      <c r="CJ28" s="284">
        <v>0</v>
      </c>
      <c r="CK28" s="284">
        <v>0</v>
      </c>
      <c r="CL28" s="284">
        <v>2.749180599194228E-5</v>
      </c>
      <c r="CM28" s="284">
        <v>5.9217900726776474E-3</v>
      </c>
      <c r="CN28" s="284">
        <v>7.8965860447912631E-4</v>
      </c>
      <c r="CO28" s="284">
        <v>2.8012196574784518E-4</v>
      </c>
      <c r="CP28" s="284">
        <v>2.1851681352720045E-4</v>
      </c>
      <c r="CQ28" s="284">
        <v>0</v>
      </c>
      <c r="CR28" s="284">
        <v>0</v>
      </c>
      <c r="CS28" s="284">
        <v>0</v>
      </c>
      <c r="CT28" s="284">
        <v>0</v>
      </c>
      <c r="CU28" s="284">
        <v>0</v>
      </c>
      <c r="CV28" s="284">
        <v>7.7001432226639422E-6</v>
      </c>
      <c r="CW28" s="284">
        <v>9.6910298596627927E-3</v>
      </c>
      <c r="CX28" s="284">
        <v>8.8621065440761459E-4</v>
      </c>
      <c r="CY28" s="284">
        <v>1.2305356338113054E-3</v>
      </c>
      <c r="CZ28" s="284">
        <v>7.4958688185180989E-4</v>
      </c>
      <c r="DA28" s="284">
        <v>0</v>
      </c>
      <c r="DB28" s="284">
        <v>0</v>
      </c>
      <c r="DC28" s="284">
        <v>0</v>
      </c>
      <c r="DD28" s="284">
        <v>0</v>
      </c>
      <c r="DE28" s="284">
        <v>6.8632787526954957E-8</v>
      </c>
      <c r="DF28" s="284">
        <v>2.9486871981228824E-7</v>
      </c>
      <c r="DG28" s="284">
        <v>2.2346369699637841E-3</v>
      </c>
      <c r="DH28" s="284">
        <v>4.2772328404530396E-4</v>
      </c>
      <c r="DI28" s="284">
        <v>5.8500034317454338E-4</v>
      </c>
      <c r="DJ28" s="284">
        <v>4.1414941980350136E-4</v>
      </c>
      <c r="DK28" s="284">
        <v>0</v>
      </c>
      <c r="DL28" s="284">
        <v>0</v>
      </c>
      <c r="DM28" s="284">
        <v>0</v>
      </c>
      <c r="DN28" s="284">
        <v>0</v>
      </c>
      <c r="DO28" s="284">
        <v>0</v>
      </c>
      <c r="DP28" s="284">
        <v>2.5727149288930179E-5</v>
      </c>
      <c r="DQ28" s="284">
        <v>4.2556661573524543E-2</v>
      </c>
      <c r="DR28" s="284">
        <v>1.3514544312469617E-3</v>
      </c>
      <c r="DS28" s="284">
        <v>1.3359469093001371E-3</v>
      </c>
      <c r="DT28" s="284">
        <v>1.0949946517084344E-3</v>
      </c>
      <c r="DU28" s="284">
        <v>1.6829820910181345E-5</v>
      </c>
      <c r="DV28" s="284">
        <v>6.4483078925005346E-6</v>
      </c>
      <c r="DW28" s="284">
        <v>5.2622948685387502E-7</v>
      </c>
      <c r="DX28" s="284">
        <v>4.8049128923893896E-6</v>
      </c>
      <c r="DY28" s="284">
        <v>4.8880448495479083E-6</v>
      </c>
      <c r="DZ28" s="284">
        <v>1.710491265024975E-5</v>
      </c>
      <c r="EA28" s="284">
        <v>3.5817566840226522E-2</v>
      </c>
      <c r="EB28" s="284">
        <v>6.826931955537177E-4</v>
      </c>
      <c r="EC28" s="284">
        <v>6.2790013692442235E-4</v>
      </c>
      <c r="ED28" s="284"/>
      <c r="EE28" s="284">
        <f t="shared" si="1"/>
        <v>0</v>
      </c>
      <c r="EF28" s="284">
        <f t="shared" si="2"/>
        <v>0</v>
      </c>
      <c r="EG28" s="284">
        <f t="shared" si="2"/>
        <v>0</v>
      </c>
      <c r="EH28" s="284">
        <f t="shared" si="2"/>
        <v>0</v>
      </c>
      <c r="EI28" s="284">
        <f t="shared" si="2"/>
        <v>0</v>
      </c>
      <c r="EJ28" s="284">
        <f t="shared" si="2"/>
        <v>2.3070747215360811E-5</v>
      </c>
      <c r="EK28" s="284">
        <f t="shared" si="2"/>
        <v>1.3316361499557904E-2</v>
      </c>
      <c r="EL28" s="284">
        <f t="shared" si="2"/>
        <v>1.4009420567073674E-3</v>
      </c>
      <c r="EM28" s="284">
        <f t="shared" si="2"/>
        <v>1.7500583951723235E-3</v>
      </c>
      <c r="EN28" s="284">
        <f t="shared" si="2"/>
        <v>1.206054455567255E-3</v>
      </c>
      <c r="EO28" s="284">
        <f t="shared" si="2"/>
        <v>4.5471967418789684E-8</v>
      </c>
      <c r="EP28" s="284">
        <f t="shared" si="2"/>
        <v>1.8906927379078046E-8</v>
      </c>
      <c r="EQ28" s="284">
        <f t="shared" si="2"/>
        <v>6.6444976402078918E-10</v>
      </c>
      <c r="ER28" s="284">
        <f t="shared" si="2"/>
        <v>4.8560078550113271E-4</v>
      </c>
      <c r="ES28" s="284">
        <f t="shared" si="2"/>
        <v>4.210765957942419E-4</v>
      </c>
      <c r="ET28" s="284">
        <f t="shared" si="2"/>
        <v>7.0665772273542259E-7</v>
      </c>
      <c r="EU28" s="284">
        <f t="shared" si="2"/>
        <v>4.8274008534936715E-3</v>
      </c>
      <c r="EV28" s="284">
        <f t="shared" si="2"/>
        <v>7.2395275867829481E-4</v>
      </c>
      <c r="EW28" s="284">
        <f t="shared" si="2"/>
        <v>9.6602136292575104E-4</v>
      </c>
      <c r="EX28" s="284">
        <f t="shared" si="2"/>
        <v>7.9618142646443004E-4</v>
      </c>
      <c r="EY28" s="285">
        <f t="shared" si="3"/>
        <v>0</v>
      </c>
      <c r="EZ28" s="285">
        <f t="shared" si="4"/>
        <v>0</v>
      </c>
      <c r="FA28" s="285">
        <f t="shared" si="4"/>
        <v>0</v>
      </c>
      <c r="FB28" s="285">
        <f t="shared" si="4"/>
        <v>0</v>
      </c>
      <c r="FC28" s="285">
        <f t="shared" si="4"/>
        <v>0</v>
      </c>
      <c r="FD28" s="285">
        <f t="shared" si="4"/>
        <v>3.7544986939708116E-6</v>
      </c>
      <c r="FE28" s="285">
        <f t="shared" si="4"/>
        <v>6.8775625371456676E-3</v>
      </c>
      <c r="FF28" s="285">
        <f t="shared" si="4"/>
        <v>8.9495795776546702E-4</v>
      </c>
      <c r="FG28" s="285">
        <f t="shared" si="4"/>
        <v>1.3732934808950643E-3</v>
      </c>
      <c r="FH28" s="285">
        <f t="shared" si="4"/>
        <v>6.7602903431561033E-4</v>
      </c>
      <c r="FI28" s="285">
        <f t="shared" si="4"/>
        <v>2.2078102716944306E-6</v>
      </c>
      <c r="FJ28" s="285">
        <f t="shared" si="4"/>
        <v>9.1303541739575235E-7</v>
      </c>
      <c r="FK28" s="285">
        <f t="shared" si="4"/>
        <v>2.1917351216073449E-7</v>
      </c>
      <c r="FL28" s="285">
        <f t="shared" si="4"/>
        <v>5.6784003176973393E-6</v>
      </c>
      <c r="FM28" s="285">
        <f t="shared" si="4"/>
        <v>7.8310538328650846E-6</v>
      </c>
      <c r="FN28" s="285">
        <f t="shared" si="4"/>
        <v>2.4227789528048624E-6</v>
      </c>
      <c r="FO28" s="285">
        <f t="shared" si="4"/>
        <v>3.0723951532106524E-3</v>
      </c>
      <c r="FP28" s="285">
        <f t="shared" si="4"/>
        <v>4.6273671973091695E-4</v>
      </c>
      <c r="FQ28" s="285">
        <f t="shared" si="4"/>
        <v>7.3469914751220537E-4</v>
      </c>
      <c r="FR28" s="285">
        <f t="shared" si="4"/>
        <v>3.7166486378614229E-4</v>
      </c>
    </row>
    <row r="29" spans="1:175" x14ac:dyDescent="0.25">
      <c r="A29" s="243" t="s">
        <v>350</v>
      </c>
      <c r="B29" s="280"/>
      <c r="C29" s="280"/>
      <c r="D29" s="280"/>
      <c r="E29" s="280"/>
      <c r="F29" s="280"/>
      <c r="G29" s="280"/>
      <c r="H29" s="280"/>
      <c r="I29" s="280"/>
      <c r="J29" s="280"/>
      <c r="K29" s="280">
        <v>2.0999999999999999E-3</v>
      </c>
      <c r="L29" s="281">
        <v>1.9610241280234469E-3</v>
      </c>
      <c r="M29" s="280">
        <v>2.3E-3</v>
      </c>
      <c r="N29" s="280">
        <v>0</v>
      </c>
      <c r="O29" s="280">
        <v>0</v>
      </c>
      <c r="P29" s="280">
        <v>0</v>
      </c>
      <c r="Q29" s="280">
        <v>2E-3</v>
      </c>
      <c r="R29" s="281">
        <v>0</v>
      </c>
      <c r="S29" s="280">
        <v>1E-3</v>
      </c>
      <c r="T29" s="292">
        <v>3.9734072023907439E-3</v>
      </c>
      <c r="U29" s="292">
        <v>3.4968509449573538E-3</v>
      </c>
      <c r="V29" s="292">
        <v>4.011608720736146E-3</v>
      </c>
      <c r="W29" s="292">
        <v>1.6526696918664546E-3</v>
      </c>
      <c r="X29" s="292">
        <v>7.7775355010461838E-4</v>
      </c>
      <c r="Y29" s="292">
        <v>1.4639502256923265E-4</v>
      </c>
      <c r="Z29" s="292">
        <v>1.620039281698406E-5</v>
      </c>
      <c r="AA29" s="292">
        <v>8.0767942550397399E-5</v>
      </c>
      <c r="AB29" s="292">
        <v>5.2966752318788628E-6</v>
      </c>
      <c r="AC29" s="292">
        <v>7.2349084715244115E-6</v>
      </c>
      <c r="AD29" s="292">
        <v>3.8420762420163217E-3</v>
      </c>
      <c r="AE29" s="292">
        <v>2.705830546374504E-4</v>
      </c>
      <c r="AF29" s="292">
        <v>1.7083036843964082E-3</v>
      </c>
      <c r="AG29" s="292">
        <v>3.2846946094592321E-4</v>
      </c>
      <c r="AH29" s="292">
        <v>2.2837307052421933E-4</v>
      </c>
      <c r="AI29" s="283"/>
      <c r="AJ29" s="283"/>
      <c r="AK29" s="283"/>
      <c r="AL29" s="283"/>
      <c r="AM29" s="283"/>
      <c r="AN29" s="293">
        <v>2.9109016362983243E-4</v>
      </c>
      <c r="AO29" s="293">
        <v>2.2908566420028713E-4</v>
      </c>
      <c r="AP29" s="293">
        <v>2.8040269067037394E-4</v>
      </c>
      <c r="AQ29" s="293">
        <v>9.4858158375181221E-5</v>
      </c>
      <c r="AR29" s="293">
        <v>1.4990284582489836E-4</v>
      </c>
      <c r="AS29" s="293">
        <v>1.0764471839498937E-2</v>
      </c>
      <c r="AT29" s="293">
        <v>1.0294725156510602E-2</v>
      </c>
      <c r="AU29" s="293">
        <v>1.1046818733299317E-2</v>
      </c>
      <c r="AV29" s="293">
        <v>5.2496720345605267E-3</v>
      </c>
      <c r="AW29" s="293">
        <v>2.8287970030127308E-3</v>
      </c>
      <c r="AX29" s="293">
        <v>1.0305058685289831E-2</v>
      </c>
      <c r="AY29" s="293">
        <v>7.5327819051162592E-4</v>
      </c>
      <c r="AZ29" s="293">
        <v>4.6963189848062085E-3</v>
      </c>
      <c r="BA29" s="293">
        <v>8.5542969941635935E-4</v>
      </c>
      <c r="BB29" s="293">
        <v>9.2394150190206999E-4</v>
      </c>
      <c r="BC29" s="293">
        <v>0</v>
      </c>
      <c r="BD29" s="293">
        <v>0</v>
      </c>
      <c r="BE29" s="293">
        <v>0</v>
      </c>
      <c r="BF29" s="293">
        <v>0</v>
      </c>
      <c r="BG29" s="293">
        <v>0</v>
      </c>
      <c r="BH29" s="293">
        <v>4.6238277587462822E-4</v>
      </c>
      <c r="BI29" s="293">
        <v>4.6919894180629142E-4</v>
      </c>
      <c r="BJ29" s="293">
        <v>3.4102985533353557E-4</v>
      </c>
      <c r="BK29" s="293">
        <v>1.9040937892261331E-4</v>
      </c>
      <c r="BL29" s="293">
        <v>2.9317468073053194E-4</v>
      </c>
      <c r="BM29" s="293">
        <v>1.3625330216644577E-2</v>
      </c>
      <c r="BN29" s="293">
        <v>1.4244050758639937E-2</v>
      </c>
      <c r="BO29" s="293">
        <v>1.6355456891474957E-2</v>
      </c>
      <c r="BP29" s="293">
        <v>7.3654833129480181E-3</v>
      </c>
      <c r="BQ29" s="293">
        <v>4.8157144270602557E-3</v>
      </c>
      <c r="BR29" s="293">
        <v>1.2931419216513876E-2</v>
      </c>
      <c r="BS29" s="293">
        <v>1.34173710147006E-3</v>
      </c>
      <c r="BT29" s="293">
        <v>6.5522096673153556E-3</v>
      </c>
      <c r="BU29" s="293">
        <v>1.3239855812012648E-3</v>
      </c>
      <c r="BV29" s="293">
        <v>1.6478482001963761E-3</v>
      </c>
      <c r="BW29" s="284">
        <v>0</v>
      </c>
      <c r="BX29" s="284">
        <v>0</v>
      </c>
      <c r="BY29" s="284">
        <v>0</v>
      </c>
      <c r="BZ29" s="284">
        <v>0</v>
      </c>
      <c r="CA29" s="284">
        <v>0</v>
      </c>
      <c r="CB29" s="284">
        <v>7.8730222153291292E-4</v>
      </c>
      <c r="CC29" s="284">
        <v>5.824736108668402E-4</v>
      </c>
      <c r="CD29" s="284">
        <v>5.7722122759694785E-4</v>
      </c>
      <c r="CE29" s="284">
        <v>3.1137528396194968E-4</v>
      </c>
      <c r="CF29" s="284">
        <v>4.9551472160385779E-4</v>
      </c>
      <c r="CG29" s="284">
        <v>2.6097590391826665E-2</v>
      </c>
      <c r="CH29" s="284">
        <v>2.3026226523534393E-2</v>
      </c>
      <c r="CI29" s="284">
        <v>2.4409821819915609E-2</v>
      </c>
      <c r="CJ29" s="284">
        <v>2.0001012072898165E-2</v>
      </c>
      <c r="CK29" s="284">
        <v>1.0272323114916635E-2</v>
      </c>
      <c r="CL29" s="284">
        <v>2.5023398705464946E-2</v>
      </c>
      <c r="CM29" s="284">
        <v>2.104992610516639E-3</v>
      </c>
      <c r="CN29" s="284">
        <v>9.8915624660727373E-3</v>
      </c>
      <c r="CO29" s="284">
        <v>3.9420995409648859E-3</v>
      </c>
      <c r="CP29" s="284">
        <v>3.5080515371296089E-3</v>
      </c>
      <c r="CQ29" s="284">
        <v>0</v>
      </c>
      <c r="CR29" s="284">
        <v>0</v>
      </c>
      <c r="CS29" s="284">
        <v>0</v>
      </c>
      <c r="CT29" s="284">
        <v>0</v>
      </c>
      <c r="CU29" s="284">
        <v>0</v>
      </c>
      <c r="CV29" s="284">
        <v>1.2298228747054695E-3</v>
      </c>
      <c r="CW29" s="284">
        <v>1.0035670617525687E-3</v>
      </c>
      <c r="CX29" s="284">
        <v>9.8151525437458029E-4</v>
      </c>
      <c r="CY29" s="284">
        <v>4.404621944612104E-4</v>
      </c>
      <c r="CZ29" s="284">
        <v>7.3854182101713622E-4</v>
      </c>
      <c r="DA29" s="284">
        <v>2.6062462639931484E-2</v>
      </c>
      <c r="DB29" s="284">
        <v>2.4474934862660842E-2</v>
      </c>
      <c r="DC29" s="284">
        <v>2.5707938032249713E-2</v>
      </c>
      <c r="DD29" s="284">
        <v>2.4007577810873263E-2</v>
      </c>
      <c r="DE29" s="284">
        <v>1.5781087364577607E-2</v>
      </c>
      <c r="DF29" s="284">
        <v>2.5111399296139942E-2</v>
      </c>
      <c r="DG29" s="284">
        <v>2.7580240401218099E-3</v>
      </c>
      <c r="DH29" s="284">
        <v>1.1880170480978992E-2</v>
      </c>
      <c r="DI29" s="284">
        <v>5.1083472949186434E-3</v>
      </c>
      <c r="DJ29" s="284">
        <v>6.2419721494519475E-3</v>
      </c>
      <c r="DK29" s="284">
        <v>0</v>
      </c>
      <c r="DL29" s="284">
        <v>0</v>
      </c>
      <c r="DM29" s="284">
        <v>0</v>
      </c>
      <c r="DN29" s="284">
        <v>0</v>
      </c>
      <c r="DO29" s="284">
        <v>0</v>
      </c>
      <c r="DP29" s="284">
        <v>6.3460301579361107E-4</v>
      </c>
      <c r="DQ29" s="284">
        <v>7.8374548027153773E-5</v>
      </c>
      <c r="DR29" s="284">
        <v>4.7674162330726749E-4</v>
      </c>
      <c r="DS29" s="284">
        <v>5.259334025735921E-4</v>
      </c>
      <c r="DT29" s="284">
        <v>8.6694748090560382E-4</v>
      </c>
      <c r="DU29" s="284">
        <v>1.2911254803625408E-2</v>
      </c>
      <c r="DV29" s="284">
        <v>4.302873057381384E-3</v>
      </c>
      <c r="DW29" s="284">
        <v>8.9937923498383324E-3</v>
      </c>
      <c r="DX29" s="284">
        <v>1.5869316852773319E-2</v>
      </c>
      <c r="DY29" s="284">
        <v>1.4330511331917255E-2</v>
      </c>
      <c r="DZ29" s="284">
        <v>1.2531580552713209E-2</v>
      </c>
      <c r="EA29" s="284">
        <v>3.3444144285352961E-4</v>
      </c>
      <c r="EB29" s="284">
        <v>3.9446974254597816E-3</v>
      </c>
      <c r="EC29" s="284">
        <v>3.5718598780964902E-3</v>
      </c>
      <c r="ED29" s="284"/>
      <c r="EE29" s="284">
        <f t="shared" si="1"/>
        <v>0</v>
      </c>
      <c r="EF29" s="284">
        <f t="shared" si="2"/>
        <v>0</v>
      </c>
      <c r="EG29" s="284">
        <f t="shared" si="2"/>
        <v>0</v>
      </c>
      <c r="EH29" s="284">
        <f t="shared" si="2"/>
        <v>0</v>
      </c>
      <c r="EI29" s="284">
        <f t="shared" si="2"/>
        <v>0</v>
      </c>
      <c r="EJ29" s="284">
        <f t="shared" si="2"/>
        <v>1.0781729198645286E-3</v>
      </c>
      <c r="EK29" s="284">
        <f t="shared" si="2"/>
        <v>2.056700592363372E-5</v>
      </c>
      <c r="EL29" s="284">
        <f t="shared" si="2"/>
        <v>8.2675941105975827E-5</v>
      </c>
      <c r="EM29" s="284">
        <f t="shared" si="2"/>
        <v>2.8970850327825789E-4</v>
      </c>
      <c r="EN29" s="284">
        <f t="shared" si="2"/>
        <v>2.9790961082052465E-4</v>
      </c>
      <c r="EO29" s="284">
        <f t="shared" si="2"/>
        <v>2.8731462613562262E-3</v>
      </c>
      <c r="EP29" s="284">
        <f t="shared" si="2"/>
        <v>2.6480664348589129E-3</v>
      </c>
      <c r="EQ29" s="284">
        <f t="shared" si="2"/>
        <v>1.723247792211578E-3</v>
      </c>
      <c r="ER29" s="284">
        <f t="shared" si="2"/>
        <v>7.4525068826585472E-3</v>
      </c>
      <c r="ES29" s="284">
        <f t="shared" si="2"/>
        <v>5.1042223865455172E-3</v>
      </c>
      <c r="ET29" s="284">
        <f t="shared" si="2"/>
        <v>2.8215959546672004E-3</v>
      </c>
      <c r="EU29" s="284">
        <f t="shared" si="2"/>
        <v>2.6209014299205432E-4</v>
      </c>
      <c r="EV29" s="284">
        <f t="shared" si="2"/>
        <v>7.1216812852158606E-4</v>
      </c>
      <c r="EW29" s="284">
        <f t="shared" si="2"/>
        <v>1.6539096760269587E-3</v>
      </c>
      <c r="EX29" s="284">
        <f t="shared" si="2"/>
        <v>1.8585687526758228E-3</v>
      </c>
      <c r="EY29" s="285">
        <f t="shared" si="3"/>
        <v>0</v>
      </c>
      <c r="EZ29" s="285">
        <f t="shared" si="4"/>
        <v>0</v>
      </c>
      <c r="FA29" s="285">
        <f t="shared" si="4"/>
        <v>0</v>
      </c>
      <c r="FB29" s="285">
        <f t="shared" si="4"/>
        <v>0</v>
      </c>
      <c r="FC29" s="285">
        <f t="shared" si="4"/>
        <v>0</v>
      </c>
      <c r="FD29" s="285">
        <f t="shared" si="4"/>
        <v>9.6544252130678009E-6</v>
      </c>
      <c r="FE29" s="285">
        <f t="shared" si="4"/>
        <v>1.7967274824532342E-5</v>
      </c>
      <c r="FF29" s="285">
        <f t="shared" si="4"/>
        <v>6.9651976951877063E-5</v>
      </c>
      <c r="FG29" s="285">
        <f t="shared" si="4"/>
        <v>3.1120922662520743E-4</v>
      </c>
      <c r="FH29" s="285">
        <f t="shared" si="4"/>
        <v>2.6071384240070056E-4</v>
      </c>
      <c r="FI29" s="285">
        <f t="shared" si="4"/>
        <v>1.9717910246105476E-3</v>
      </c>
      <c r="FJ29" s="285">
        <f t="shared" si="4"/>
        <v>1.8088663831029304E-3</v>
      </c>
      <c r="FK29" s="285">
        <f t="shared" si="4"/>
        <v>1.4092849874039832E-3</v>
      </c>
      <c r="FL29" s="285">
        <f t="shared" si="4"/>
        <v>7.1128375076292055E-3</v>
      </c>
      <c r="FM29" s="285">
        <f t="shared" si="4"/>
        <v>5.906480752988108E-3</v>
      </c>
      <c r="FN29" s="285">
        <f t="shared" si="4"/>
        <v>1.6990762428408745E-3</v>
      </c>
      <c r="FO29" s="285">
        <f t="shared" si="4"/>
        <v>1.8439928889822077E-4</v>
      </c>
      <c r="FP29" s="285">
        <f t="shared" si="4"/>
        <v>5.7915711657437142E-4</v>
      </c>
      <c r="FQ29" s="285">
        <f t="shared" si="4"/>
        <v>1.6119151865150725E-3</v>
      </c>
      <c r="FR29" s="285">
        <f t="shared" si="4"/>
        <v>2.1064214422570424E-3</v>
      </c>
    </row>
    <row r="30" spans="1:175" x14ac:dyDescent="0.25">
      <c r="A30" s="243" t="s">
        <v>351</v>
      </c>
      <c r="B30" s="280"/>
      <c r="C30" s="280"/>
      <c r="D30" s="280"/>
      <c r="E30" s="280"/>
      <c r="F30" s="280"/>
      <c r="G30" s="280"/>
      <c r="H30" s="280"/>
      <c r="I30" s="280"/>
      <c r="J30" s="280"/>
      <c r="K30" s="280"/>
      <c r="L30" s="281"/>
      <c r="M30" s="280"/>
      <c r="N30" s="280"/>
      <c r="O30" s="280"/>
      <c r="P30" s="280"/>
      <c r="Q30" s="280"/>
      <c r="R30" s="281"/>
      <c r="S30" s="280"/>
      <c r="T30" s="292">
        <v>4.0988151822951991E-5</v>
      </c>
      <c r="U30" s="292">
        <v>4.5009065463855957E-5</v>
      </c>
      <c r="V30" s="292">
        <v>4.9720644520686982E-5</v>
      </c>
      <c r="W30" s="292">
        <v>2.7706113861969066E-6</v>
      </c>
      <c r="X30" s="292">
        <v>2.7764537759480901E-6</v>
      </c>
      <c r="Y30" s="292">
        <v>2.2181064025641309E-6</v>
      </c>
      <c r="Z30" s="292">
        <v>1.3810656077806474E-7</v>
      </c>
      <c r="AA30" s="292">
        <v>4.1784003967045005E-7</v>
      </c>
      <c r="AB30" s="292">
        <v>4.5078087079820107E-7</v>
      </c>
      <c r="AC30" s="292">
        <v>3.4840083333264485E-7</v>
      </c>
      <c r="AD30" s="292">
        <v>3.9657686420812351E-5</v>
      </c>
      <c r="AE30" s="292">
        <v>3.4174917771947515E-6</v>
      </c>
      <c r="AF30" s="292">
        <v>2.0831303976292994E-5</v>
      </c>
      <c r="AG30" s="292">
        <v>9.0587275495290458E-7</v>
      </c>
      <c r="AH30" s="292">
        <v>1.045249859539976E-6</v>
      </c>
      <c r="AI30" s="283"/>
      <c r="AJ30" s="283"/>
      <c r="AK30" s="283"/>
      <c r="AL30" s="283"/>
      <c r="AM30" s="283"/>
      <c r="AN30" s="293">
        <v>2.3225279013018543E-5</v>
      </c>
      <c r="AO30" s="293">
        <v>6.2539905594475919E-5</v>
      </c>
      <c r="AP30" s="293">
        <v>7.6334521007683941E-5</v>
      </c>
      <c r="AQ30" s="293">
        <v>7.2062786982695813E-6</v>
      </c>
      <c r="AR30" s="293">
        <v>1.1399000706065669E-5</v>
      </c>
      <c r="AS30" s="293">
        <v>1.5926274767647154E-4</v>
      </c>
      <c r="AT30" s="293">
        <v>1.6500817573289581E-4</v>
      </c>
      <c r="AU30" s="293">
        <v>2.0633502372780223E-4</v>
      </c>
      <c r="AV30" s="293">
        <v>7.1200095408127846E-5</v>
      </c>
      <c r="AW30" s="293">
        <v>8.455488658187976E-5</v>
      </c>
      <c r="AX30" s="293">
        <v>1.5329513944426507E-4</v>
      </c>
      <c r="AY30" s="293">
        <v>2.299856430391212E-5</v>
      </c>
      <c r="AZ30" s="293">
        <v>1.2181184993561741E-4</v>
      </c>
      <c r="BA30" s="293">
        <v>1.4369458863367553E-5</v>
      </c>
      <c r="BB30" s="293">
        <v>3.1600335134872208E-5</v>
      </c>
      <c r="BC30" s="293">
        <v>0</v>
      </c>
      <c r="BD30" s="293">
        <v>0</v>
      </c>
      <c r="BE30" s="293">
        <v>0</v>
      </c>
      <c r="BF30" s="293">
        <v>0</v>
      </c>
      <c r="BG30" s="293">
        <v>0</v>
      </c>
      <c r="BH30" s="293">
        <v>1.6513670566951009E-5</v>
      </c>
      <c r="BI30" s="293">
        <v>4.5296097708239816E-5</v>
      </c>
      <c r="BJ30" s="293">
        <v>4.6873251914405294E-5</v>
      </c>
      <c r="BK30" s="293">
        <v>7.3282148443797685E-6</v>
      </c>
      <c r="BL30" s="293">
        <v>1.1568130197297168E-5</v>
      </c>
      <c r="BM30" s="293">
        <v>2.213226735023522E-4</v>
      </c>
      <c r="BN30" s="293">
        <v>2.4258182057193339E-4</v>
      </c>
      <c r="BO30" s="293">
        <v>3.4329322091309554E-4</v>
      </c>
      <c r="BP30" s="293">
        <v>1.5609470650424772E-4</v>
      </c>
      <c r="BQ30" s="293">
        <v>1.847167563363829E-4</v>
      </c>
      <c r="BR30" s="293">
        <v>2.1052564394785192E-4</v>
      </c>
      <c r="BS30" s="293">
        <v>2.8608042381588125E-5</v>
      </c>
      <c r="BT30" s="293">
        <v>1.5671237586655786E-4</v>
      </c>
      <c r="BU30" s="293">
        <v>2.9724946834450269E-5</v>
      </c>
      <c r="BV30" s="293">
        <v>6.3391970060956696E-5</v>
      </c>
      <c r="BW30" s="284">
        <v>0</v>
      </c>
      <c r="BX30" s="284">
        <v>0</v>
      </c>
      <c r="BY30" s="284">
        <v>0</v>
      </c>
      <c r="BZ30" s="284">
        <v>0</v>
      </c>
      <c r="CA30" s="284">
        <v>0</v>
      </c>
      <c r="CB30" s="284">
        <v>2.628721941679175E-5</v>
      </c>
      <c r="CC30" s="284">
        <v>1.3730170482514049E-5</v>
      </c>
      <c r="CD30" s="284">
        <v>2.3693173737463284E-5</v>
      </c>
      <c r="CE30" s="284">
        <v>6.0290494675972507E-6</v>
      </c>
      <c r="CF30" s="284">
        <v>1.1535184132863598E-5</v>
      </c>
      <c r="CG30" s="284">
        <v>4.0607873012256845E-4</v>
      </c>
      <c r="CH30" s="284">
        <v>3.7237396942160994E-4</v>
      </c>
      <c r="CI30" s="284">
        <v>4.4711433171851401E-4</v>
      </c>
      <c r="CJ30" s="284">
        <v>1.9518548750325701E-4</v>
      </c>
      <c r="CK30" s="284">
        <v>1.7443299593475304E-4</v>
      </c>
      <c r="CL30" s="284">
        <v>3.8995983631166808E-4</v>
      </c>
      <c r="CM30" s="284">
        <v>3.4849675906734578E-5</v>
      </c>
      <c r="CN30" s="284">
        <v>1.8787341442172447E-4</v>
      </c>
      <c r="CO30" s="284">
        <v>3.9889654126289569E-5</v>
      </c>
      <c r="CP30" s="284">
        <v>6.132320249057854E-5</v>
      </c>
      <c r="CQ30" s="284">
        <v>0</v>
      </c>
      <c r="CR30" s="284">
        <v>0</v>
      </c>
      <c r="CS30" s="284">
        <v>0</v>
      </c>
      <c r="CT30" s="284">
        <v>0</v>
      </c>
      <c r="CU30" s="284">
        <v>0</v>
      </c>
      <c r="CV30" s="284">
        <v>8.524058547488984E-3</v>
      </c>
      <c r="CW30" s="284">
        <v>1.7008354608590519E-4</v>
      </c>
      <c r="CX30" s="284">
        <v>3.6714547593978545E-4</v>
      </c>
      <c r="CY30" s="284">
        <v>2.0388991983228255E-5</v>
      </c>
      <c r="CZ30" s="284">
        <v>2.9307389290231184E-5</v>
      </c>
      <c r="DA30" s="284">
        <v>6.6963960135068515E-4</v>
      </c>
      <c r="DB30" s="284">
        <v>6.1256636891023151E-4</v>
      </c>
      <c r="DC30" s="284">
        <v>7.093372763778003E-4</v>
      </c>
      <c r="DD30" s="284">
        <v>6.0354245893256815E-4</v>
      </c>
      <c r="DE30" s="284">
        <v>4.8761018732002578E-4</v>
      </c>
      <c r="DF30" s="284">
        <v>9.7041295690224064E-4</v>
      </c>
      <c r="DG30" s="284">
        <v>1.0245612924837843E-4</v>
      </c>
      <c r="DH30" s="284">
        <v>4.9192861089417009E-4</v>
      </c>
      <c r="DI30" s="284">
        <v>1.3285095512638266E-4</v>
      </c>
      <c r="DJ30" s="284">
        <v>1.9645111053078314E-4</v>
      </c>
      <c r="DK30" s="284">
        <v>0</v>
      </c>
      <c r="DL30" s="284">
        <v>0</v>
      </c>
      <c r="DM30" s="284">
        <v>0</v>
      </c>
      <c r="DN30" s="284">
        <v>0</v>
      </c>
      <c r="DO30" s="284">
        <v>0</v>
      </c>
      <c r="DP30" s="284">
        <v>2.0010005002501252E-4</v>
      </c>
      <c r="DQ30" s="284">
        <v>4.8474652932478299E-6</v>
      </c>
      <c r="DR30" s="284">
        <v>1.17639889060543E-4</v>
      </c>
      <c r="DS30" s="284">
        <v>4.505492897997396E-5</v>
      </c>
      <c r="DT30" s="284">
        <v>6.2404663805115917E-5</v>
      </c>
      <c r="DU30" s="284">
        <v>9.1729365351102222E-4</v>
      </c>
      <c r="DV30" s="284">
        <v>2.3004652040148021E-4</v>
      </c>
      <c r="DW30" s="284">
        <v>1.0880072098276667E-3</v>
      </c>
      <c r="DX30" s="284">
        <v>5.088839563303308E-4</v>
      </c>
      <c r="DY30" s="284">
        <v>4.9508170752571063E-4</v>
      </c>
      <c r="DZ30" s="284">
        <v>8.9511289662237204E-4</v>
      </c>
      <c r="EA30" s="284">
        <v>1.8433597873972719E-5</v>
      </c>
      <c r="EB30" s="284">
        <v>5.0748535460743186E-4</v>
      </c>
      <c r="EC30" s="284">
        <v>1.2776745006143776E-4</v>
      </c>
      <c r="ED30" s="284"/>
      <c r="EE30" s="284">
        <f t="shared" si="1"/>
        <v>0</v>
      </c>
      <c r="EF30" s="284">
        <f t="shared" si="2"/>
        <v>0</v>
      </c>
      <c r="EG30" s="284">
        <f t="shared" si="2"/>
        <v>0</v>
      </c>
      <c r="EH30" s="284">
        <f t="shared" si="2"/>
        <v>0</v>
      </c>
      <c r="EI30" s="284">
        <f t="shared" si="2"/>
        <v>0</v>
      </c>
      <c r="EJ30" s="284">
        <f t="shared" si="2"/>
        <v>1.8456597772288649E-4</v>
      </c>
      <c r="EK30" s="284">
        <f t="shared" si="2"/>
        <v>6.1620775855568765E-5</v>
      </c>
      <c r="EL30" s="284">
        <f t="shared" si="2"/>
        <v>1.1539430300325355E-4</v>
      </c>
      <c r="EM30" s="284">
        <f t="shared" si="2"/>
        <v>7.9742564989762667E-5</v>
      </c>
      <c r="EN30" s="284">
        <f t="shared" si="2"/>
        <v>1.0120235580579184E-4</v>
      </c>
      <c r="EO30" s="284">
        <f t="shared" si="2"/>
        <v>1.2104183007207625E-3</v>
      </c>
      <c r="EP30" s="284">
        <f t="shared" si="2"/>
        <v>1.1793195952699931E-3</v>
      </c>
      <c r="EQ30" s="284">
        <f t="shared" si="2"/>
        <v>1.5891343707018001E-3</v>
      </c>
      <c r="ER30" s="284">
        <f t="shared" si="2"/>
        <v>9.9631885301094459E-4</v>
      </c>
      <c r="ES30" s="284">
        <f t="shared" si="2"/>
        <v>1.0025243297798374E-3</v>
      </c>
      <c r="ET30" s="284">
        <f t="shared" si="2"/>
        <v>1.180957553013904E-3</v>
      </c>
      <c r="EU30" s="284">
        <f t="shared" si="2"/>
        <v>1.3574021917516602E-4</v>
      </c>
      <c r="EV30" s="284">
        <f t="shared" si="2"/>
        <v>6.769755516496755E-4</v>
      </c>
      <c r="EW30" s="284">
        <f t="shared" si="2"/>
        <v>2.4144171413776125E-4</v>
      </c>
      <c r="EX30" s="284">
        <f t="shared" si="2"/>
        <v>3.882709594769087E-4</v>
      </c>
      <c r="EY30" s="285">
        <f t="shared" si="3"/>
        <v>0</v>
      </c>
      <c r="EZ30" s="285">
        <f t="shared" si="4"/>
        <v>0</v>
      </c>
      <c r="FA30" s="285">
        <f t="shared" si="4"/>
        <v>0</v>
      </c>
      <c r="FB30" s="285">
        <f t="shared" si="4"/>
        <v>0</v>
      </c>
      <c r="FC30" s="285">
        <f t="shared" si="4"/>
        <v>0</v>
      </c>
      <c r="FD30" s="285">
        <f t="shared" si="4"/>
        <v>5.5512944975139852E-5</v>
      </c>
      <c r="FE30" s="285">
        <f t="shared" si="4"/>
        <v>1.1510309857142771E-4</v>
      </c>
      <c r="FF30" s="285">
        <f t="shared" si="4"/>
        <v>1.8880740273223771E-4</v>
      </c>
      <c r="FG30" s="285">
        <f t="shared" si="4"/>
        <v>6.3635839621235016E-5</v>
      </c>
      <c r="FH30" s="285">
        <f t="shared" si="4"/>
        <v>1.207380031813704E-4</v>
      </c>
      <c r="FI30" s="285">
        <f t="shared" si="4"/>
        <v>1.839798602681208E-3</v>
      </c>
      <c r="FJ30" s="285">
        <f t="shared" si="4"/>
        <v>1.8378686845966774E-3</v>
      </c>
      <c r="FK30" s="285">
        <f t="shared" si="4"/>
        <v>2.1660184674410074E-3</v>
      </c>
      <c r="FL30" s="285">
        <f t="shared" si="4"/>
        <v>6.2920339004162449E-4</v>
      </c>
      <c r="FM30" s="285">
        <f t="shared" si="4"/>
        <v>6.1714007711435263E-4</v>
      </c>
      <c r="FN30" s="285">
        <f t="shared" si="4"/>
        <v>1.5918030455151454E-3</v>
      </c>
      <c r="FO30" s="285">
        <f t="shared" si="4"/>
        <v>2.3061912069434416E-4</v>
      </c>
      <c r="FP30" s="285">
        <f t="shared" si="4"/>
        <v>9.3240643153214714E-4</v>
      </c>
      <c r="FQ30" s="285">
        <f t="shared" si="4"/>
        <v>1.618765528216818E-4</v>
      </c>
      <c r="FR30" s="285">
        <f t="shared" si="4"/>
        <v>2.7113239505120929E-4</v>
      </c>
    </row>
    <row r="31" spans="1:175" x14ac:dyDescent="0.25">
      <c r="A31" s="243" t="s">
        <v>51</v>
      </c>
      <c r="B31" s="280"/>
      <c r="C31" s="280"/>
      <c r="D31" s="280"/>
      <c r="E31" s="280"/>
      <c r="F31" s="280"/>
      <c r="G31" s="280"/>
      <c r="H31" s="280"/>
      <c r="I31" s="280"/>
      <c r="J31" s="280"/>
      <c r="K31" s="280"/>
      <c r="L31" s="281"/>
      <c r="M31" s="280"/>
      <c r="N31" s="280"/>
      <c r="O31" s="280"/>
      <c r="P31" s="280"/>
      <c r="Q31" s="280"/>
      <c r="R31" s="281"/>
      <c r="S31" s="280"/>
      <c r="T31" s="292"/>
      <c r="U31" s="292"/>
      <c r="V31" s="292"/>
      <c r="W31" s="292"/>
      <c r="X31" s="292"/>
      <c r="Y31" s="292"/>
      <c r="Z31" s="292"/>
      <c r="AA31" s="292"/>
      <c r="AB31" s="292"/>
      <c r="AC31" s="292"/>
      <c r="AD31" s="292"/>
      <c r="AE31" s="292"/>
      <c r="AF31" s="292"/>
      <c r="AG31" s="292"/>
      <c r="AH31" s="292"/>
      <c r="AI31" s="283"/>
      <c r="AJ31" s="283"/>
      <c r="AK31" s="283"/>
      <c r="AL31" s="283"/>
      <c r="AM31" s="283"/>
      <c r="AN31" s="293">
        <v>4.6450558026037085E-6</v>
      </c>
      <c r="AO31" s="293">
        <v>4.8967605738971141E-6</v>
      </c>
      <c r="AP31" s="293">
        <v>6.1293781491022508E-6</v>
      </c>
      <c r="AQ31" s="293"/>
      <c r="AR31" s="293"/>
      <c r="AS31" s="293">
        <v>1.0877865779775051E-4</v>
      </c>
      <c r="AT31" s="293">
        <v>8.985147431093763E-5</v>
      </c>
      <c r="AU31" s="293">
        <v>5.574262626093174E-5</v>
      </c>
      <c r="AV31" s="293">
        <v>3.5600047704063924E-6</v>
      </c>
      <c r="AW31" s="293">
        <v>1.7706346173300321E-6</v>
      </c>
      <c r="AX31" s="293">
        <v>1.0421082331574264E-4</v>
      </c>
      <c r="AY31" s="293">
        <v>7.1122308014263207E-6</v>
      </c>
      <c r="AZ31" s="293">
        <v>2.5958492318378425E-5</v>
      </c>
      <c r="BA31" s="293">
        <v>5.5002713352603074E-7</v>
      </c>
      <c r="BB31" s="293">
        <v>5.2430500594910926E-7</v>
      </c>
      <c r="BC31" s="293">
        <v>0</v>
      </c>
      <c r="BD31" s="293">
        <v>0</v>
      </c>
      <c r="BE31" s="293">
        <v>0</v>
      </c>
      <c r="BF31" s="293">
        <v>0</v>
      </c>
      <c r="BG31" s="293">
        <v>0</v>
      </c>
      <c r="BH31" s="293">
        <v>8.8990335833013769E-5</v>
      </c>
      <c r="BI31" s="293">
        <v>1.4323175138954014E-4</v>
      </c>
      <c r="BJ31" s="293">
        <v>5.6821928568090668E-5</v>
      </c>
      <c r="BK31" s="293">
        <v>1.7388984376494366E-6</v>
      </c>
      <c r="BL31" s="293">
        <v>2.9533518295797356E-6</v>
      </c>
      <c r="BM31" s="293">
        <v>1.3565711931900401E-3</v>
      </c>
      <c r="BN31" s="293">
        <v>1.3408327383455133E-3</v>
      </c>
      <c r="BO31" s="293">
        <v>1.3331229812322718E-3</v>
      </c>
      <c r="BP31" s="293">
        <v>3.0012412168449562E-4</v>
      </c>
      <c r="BQ31" s="293">
        <v>2.209237534272672E-4</v>
      </c>
      <c r="BR31" s="293">
        <v>1.2897475945486913E-3</v>
      </c>
      <c r="BS31" s="293">
        <v>1.4159116710721448E-4</v>
      </c>
      <c r="BT31" s="293">
        <v>5.4808705614799581E-4</v>
      </c>
      <c r="BU31" s="293">
        <v>5.0903185911003637E-5</v>
      </c>
      <c r="BV31" s="293">
        <v>6.9570195649095964E-5</v>
      </c>
      <c r="BW31" s="294">
        <v>0</v>
      </c>
      <c r="BX31" s="294">
        <v>0</v>
      </c>
      <c r="BY31" s="294">
        <v>0</v>
      </c>
      <c r="BZ31" s="294">
        <v>0</v>
      </c>
      <c r="CA31" s="294">
        <v>0</v>
      </c>
      <c r="CB31" s="294">
        <v>3.548774621266886E-5</v>
      </c>
      <c r="CC31" s="294">
        <v>9.2817663386465693E-6</v>
      </c>
      <c r="CD31" s="294">
        <v>9.220356979487308E-5</v>
      </c>
      <c r="CE31" s="294">
        <v>2.1478488728315206E-5</v>
      </c>
      <c r="CF31" s="294">
        <v>2.6687379010891645E-5</v>
      </c>
      <c r="CG31" s="294">
        <v>3.9747729194113957E-3</v>
      </c>
      <c r="CH31" s="294">
        <v>3.3582366908058102E-3</v>
      </c>
      <c r="CI31" s="294">
        <v>3.1145741436821766E-3</v>
      </c>
      <c r="CJ31" s="294">
        <v>4.060549618445374E-3</v>
      </c>
      <c r="CK31" s="294">
        <v>3.5013670103067811E-3</v>
      </c>
      <c r="CL31" s="294">
        <v>3.8075872477278273E-3</v>
      </c>
      <c r="CM31" s="294">
        <v>2.9281146852615328E-4</v>
      </c>
      <c r="CN31" s="294">
        <v>1.2715749921831596E-3</v>
      </c>
      <c r="CO31" s="294">
        <v>7.8050160315864051E-4</v>
      </c>
      <c r="CP31" s="294">
        <v>1.1158361455984238E-3</v>
      </c>
      <c r="CQ31" s="294">
        <v>0</v>
      </c>
      <c r="CR31" s="294">
        <v>0</v>
      </c>
      <c r="CS31" s="294">
        <v>0</v>
      </c>
      <c r="CT31" s="294">
        <v>0</v>
      </c>
      <c r="CU31" s="294">
        <v>0</v>
      </c>
      <c r="CV31" s="294">
        <v>2.3100429667991825E-5</v>
      </c>
      <c r="CW31" s="294">
        <v>1.1365301350796815E-5</v>
      </c>
      <c r="CX31" s="294">
        <v>1.1129277262978981E-5</v>
      </c>
      <c r="CY31" s="294">
        <v>1.2893039048217867E-5</v>
      </c>
      <c r="CZ31" s="294">
        <v>2.4745445223393568E-5</v>
      </c>
      <c r="DA31" s="294">
        <v>8.5073751682585574E-3</v>
      </c>
      <c r="DB31" s="294">
        <v>6.8668932715617225E-3</v>
      </c>
      <c r="DC31" s="294">
        <v>5.6104624672484657E-3</v>
      </c>
      <c r="DD31" s="294">
        <v>3.9418866849033358E-3</v>
      </c>
      <c r="DE31" s="294">
        <v>3.8990418003429731E-3</v>
      </c>
      <c r="DF31" s="294">
        <v>8.1824384783796781E-3</v>
      </c>
      <c r="DG31" s="294">
        <v>7.1150856043593639E-4</v>
      </c>
      <c r="DH31" s="294">
        <v>2.4946980912170648E-3</v>
      </c>
      <c r="DI31" s="294">
        <v>8.1050486142554914E-4</v>
      </c>
      <c r="DJ31" s="294">
        <v>1.4550683348034273E-3</v>
      </c>
      <c r="DK31" s="294">
        <v>0</v>
      </c>
      <c r="DL31" s="294">
        <v>0</v>
      </c>
      <c r="DM31" s="294">
        <v>0</v>
      </c>
      <c r="DN31" s="294">
        <v>0</v>
      </c>
      <c r="DO31" s="294">
        <v>0</v>
      </c>
      <c r="DP31" s="294">
        <v>2.4297863217322947E-5</v>
      </c>
      <c r="DQ31" s="294">
        <v>6.6778205689791677E-7</v>
      </c>
      <c r="DR31" s="294">
        <v>3.1006038958136414E-5</v>
      </c>
      <c r="DS31" s="294">
        <v>9.2645416733712688E-6</v>
      </c>
      <c r="DT31" s="294">
        <v>1.8458910568277194E-5</v>
      </c>
      <c r="DU31" s="294">
        <v>8.6552257027214183E-3</v>
      </c>
      <c r="DV31" s="294">
        <v>6.6934941365686873E-3</v>
      </c>
      <c r="DW31" s="294">
        <v>6.5593548902306608E-3</v>
      </c>
      <c r="DX31" s="294">
        <v>6.07843321400405E-3</v>
      </c>
      <c r="DY31" s="294">
        <v>5.8554048327091792E-3</v>
      </c>
      <c r="DZ31" s="294">
        <v>8.3883022021713164E-3</v>
      </c>
      <c r="EA31" s="294">
        <v>4.1820405225419173E-4</v>
      </c>
      <c r="EB31" s="294">
        <v>2.7170204950722585E-3</v>
      </c>
      <c r="EC31" s="294">
        <v>1.2779490724984636E-3</v>
      </c>
      <c r="ED31" s="294"/>
      <c r="EE31" s="294">
        <f t="shared" si="1"/>
        <v>0</v>
      </c>
      <c r="EF31" s="294">
        <f t="shared" si="2"/>
        <v>0</v>
      </c>
      <c r="EG31" s="294">
        <f t="shared" si="2"/>
        <v>0</v>
      </c>
      <c r="EH31" s="294">
        <f t="shared" si="2"/>
        <v>0</v>
      </c>
      <c r="EI31" s="294">
        <f t="shared" si="2"/>
        <v>0</v>
      </c>
      <c r="EJ31" s="294">
        <f t="shared" si="2"/>
        <v>2.6146846844075587E-5</v>
      </c>
      <c r="EK31" s="294">
        <f t="shared" si="2"/>
        <v>5.0602557856489684E-6</v>
      </c>
      <c r="EL31" s="294">
        <f t="shared" si="2"/>
        <v>8.4529253831550031E-6</v>
      </c>
      <c r="EM31" s="294">
        <f t="shared" si="2"/>
        <v>2.7661771739474539E-4</v>
      </c>
      <c r="EN31" s="294">
        <f t="shared" si="2"/>
        <v>2.9998650820553259E-4</v>
      </c>
      <c r="EO31" s="294">
        <f t="shared" si="2"/>
        <v>1.0663039943803923E-2</v>
      </c>
      <c r="EP31" s="294">
        <f t="shared" si="2"/>
        <v>1.031872031411504E-2</v>
      </c>
      <c r="EQ31" s="294">
        <f t="shared" si="2"/>
        <v>8.6675626155098516E-3</v>
      </c>
      <c r="ER31" s="294">
        <f t="shared" si="2"/>
        <v>8.1294176327924537E-3</v>
      </c>
      <c r="ES31" s="294">
        <f t="shared" si="2"/>
        <v>6.6165111817868584E-3</v>
      </c>
      <c r="ET31" s="294">
        <f t="shared" si="2"/>
        <v>1.035757057434843E-2</v>
      </c>
      <c r="EU31" s="294">
        <f t="shared" si="2"/>
        <v>9.9406775681152725E-4</v>
      </c>
      <c r="EV31" s="294">
        <f t="shared" si="2"/>
        <v>3.3715283202864366E-3</v>
      </c>
      <c r="EW31" s="294">
        <f t="shared" si="2"/>
        <v>1.7845986994384912E-3</v>
      </c>
      <c r="EX31" s="294">
        <f t="shared" si="2"/>
        <v>2.3623328892250681E-3</v>
      </c>
      <c r="EY31" s="295">
        <f t="shared" si="3"/>
        <v>0</v>
      </c>
      <c r="EZ31" s="295">
        <f t="shared" si="4"/>
        <v>0</v>
      </c>
      <c r="FA31" s="295">
        <f t="shared" si="4"/>
        <v>0</v>
      </c>
      <c r="FB31" s="295">
        <f t="shared" si="4"/>
        <v>0</v>
      </c>
      <c r="FC31" s="295">
        <f t="shared" si="4"/>
        <v>0</v>
      </c>
      <c r="FD31" s="295">
        <f t="shared" si="4"/>
        <v>1.0190782169349345E-5</v>
      </c>
      <c r="FE31" s="295">
        <f t="shared" si="4"/>
        <v>1.3590731152614941E-5</v>
      </c>
      <c r="FF31" s="295">
        <f t="shared" si="4"/>
        <v>3.6085041422229999E-6</v>
      </c>
      <c r="FG31" s="295">
        <f t="shared" si="4"/>
        <v>2.2025109879857905E-5</v>
      </c>
      <c r="FH31" s="295">
        <f t="shared" si="4"/>
        <v>2.0188225271985098E-5</v>
      </c>
      <c r="FI31" s="295">
        <f t="shared" si="4"/>
        <v>1.0085234030702675E-2</v>
      </c>
      <c r="FJ31" s="295">
        <f t="shared" si="4"/>
        <v>9.7499471692643804E-3</v>
      </c>
      <c r="FK31" s="295">
        <f t="shared" si="4"/>
        <v>7.13532971100441E-3</v>
      </c>
      <c r="FL31" s="295">
        <f t="shared" si="4"/>
        <v>4.8566808394653951E-3</v>
      </c>
      <c r="FM31" s="295">
        <f t="shared" si="4"/>
        <v>4.6806544177238184E-3</v>
      </c>
      <c r="FN31" s="295">
        <f t="shared" si="4"/>
        <v>8.6849170753584143E-3</v>
      </c>
      <c r="FO31" s="295">
        <f t="shared" si="4"/>
        <v>9.5673725166711568E-4</v>
      </c>
      <c r="FP31" s="295">
        <f t="shared" si="4"/>
        <v>2.7518812588487444E-3</v>
      </c>
      <c r="FQ31" s="295">
        <f t="shared" si="4"/>
        <v>9.988840644447384E-4</v>
      </c>
      <c r="FR31" s="295">
        <f t="shared" si="4"/>
        <v>1.5674866546683229E-3</v>
      </c>
    </row>
    <row r="32" spans="1:175" x14ac:dyDescent="0.25">
      <c r="A32" s="243" t="s">
        <v>352</v>
      </c>
      <c r="B32" s="280"/>
      <c r="C32" s="280"/>
      <c r="D32" s="280"/>
      <c r="E32" s="280"/>
      <c r="F32" s="280"/>
      <c r="G32" s="280"/>
      <c r="H32" s="280"/>
      <c r="I32" s="280"/>
      <c r="J32" s="280"/>
      <c r="K32" s="280"/>
      <c r="L32" s="281"/>
      <c r="M32" s="280"/>
      <c r="N32" s="280"/>
      <c r="O32" s="280"/>
      <c r="P32" s="280"/>
      <c r="Q32" s="280"/>
      <c r="R32" s="281"/>
      <c r="S32" s="280"/>
      <c r="T32" s="292"/>
      <c r="U32" s="292"/>
      <c r="V32" s="292"/>
      <c r="W32" s="292"/>
      <c r="X32" s="292"/>
      <c r="Y32" s="292"/>
      <c r="Z32" s="292"/>
      <c r="AA32" s="292"/>
      <c r="AB32" s="292"/>
      <c r="AC32" s="292"/>
      <c r="AD32" s="292"/>
      <c r="AE32" s="292"/>
      <c r="AF32" s="292"/>
      <c r="AG32" s="292"/>
      <c r="AH32" s="292"/>
      <c r="AI32" s="283"/>
      <c r="AJ32" s="283"/>
      <c r="AK32" s="283"/>
      <c r="AL32" s="283"/>
      <c r="AM32" s="283"/>
      <c r="AN32" s="283"/>
      <c r="AO32" s="283"/>
      <c r="AP32" s="283"/>
      <c r="AQ32" s="283"/>
      <c r="AR32" s="293"/>
      <c r="AS32" s="293">
        <v>1.2070738789567616E-6</v>
      </c>
      <c r="AT32" s="293">
        <v>1.1719757518817949E-6</v>
      </c>
      <c r="AU32" s="293">
        <v>4.2846789346271081E-7</v>
      </c>
      <c r="AV32" s="293"/>
      <c r="AW32" s="293"/>
      <c r="AX32" s="293">
        <v>1.1541263819984526E-6</v>
      </c>
      <c r="AY32" s="293">
        <v>8.0915111218094069E-8</v>
      </c>
      <c r="AZ32" s="293">
        <v>1.769387155455885E-7</v>
      </c>
      <c r="BA32" s="293"/>
      <c r="BB32" s="293"/>
      <c r="BC32" s="293">
        <v>0</v>
      </c>
      <c r="BD32" s="293">
        <v>0</v>
      </c>
      <c r="BE32" s="293">
        <v>0</v>
      </c>
      <c r="BF32" s="293">
        <v>0</v>
      </c>
      <c r="BG32" s="293">
        <v>0</v>
      </c>
      <c r="BH32" s="293">
        <v>0</v>
      </c>
      <c r="BI32" s="293">
        <v>0</v>
      </c>
      <c r="BJ32" s="293">
        <v>0</v>
      </c>
      <c r="BK32" s="293">
        <v>0</v>
      </c>
      <c r="BL32" s="293">
        <v>0</v>
      </c>
      <c r="BM32" s="293">
        <v>3.3177983804550027E-6</v>
      </c>
      <c r="BN32" s="293">
        <v>1.970386676962942E-6</v>
      </c>
      <c r="BO32" s="293">
        <v>1.2360364929948748E-6</v>
      </c>
      <c r="BP32" s="293">
        <v>0</v>
      </c>
      <c r="BQ32" s="293">
        <v>0</v>
      </c>
      <c r="BR32" s="293">
        <v>3.1428954654594336E-6</v>
      </c>
      <c r="BS32" s="293">
        <v>1.7558579259928868E-7</v>
      </c>
      <c r="BT32" s="293">
        <v>4.8272269983210825E-7</v>
      </c>
      <c r="BU32" s="293">
        <v>0</v>
      </c>
      <c r="BV32" s="293">
        <v>0</v>
      </c>
      <c r="BW32" s="296">
        <v>0</v>
      </c>
      <c r="BX32" s="296">
        <v>0</v>
      </c>
      <c r="BY32" s="296">
        <v>0</v>
      </c>
      <c r="BZ32" s="296">
        <v>0</v>
      </c>
      <c r="CA32" s="296">
        <v>0</v>
      </c>
      <c r="CB32" s="296">
        <v>0</v>
      </c>
      <c r="CC32" s="296">
        <v>0</v>
      </c>
      <c r="CD32" s="296">
        <v>0</v>
      </c>
      <c r="CE32" s="296">
        <v>0</v>
      </c>
      <c r="CF32" s="296">
        <v>0</v>
      </c>
      <c r="CG32" s="296">
        <v>4.6879876344280457E-5</v>
      </c>
      <c r="CH32" s="296">
        <v>2.6373404891938089E-5</v>
      </c>
      <c r="CI32" s="296">
        <v>5.7846172416834944E-6</v>
      </c>
      <c r="CJ32" s="296">
        <v>6.2861670693480519E-7</v>
      </c>
      <c r="CK32" s="296">
        <v>3.8209856740088767E-7</v>
      </c>
      <c r="CL32" s="296">
        <v>4.4890271447289118E-5</v>
      </c>
      <c r="CM32" s="296">
        <v>2.2858820790378271E-6</v>
      </c>
      <c r="CN32" s="296">
        <v>2.274346451456051E-6</v>
      </c>
      <c r="CO32" s="296">
        <v>1.1925158184242025E-7</v>
      </c>
      <c r="CP32" s="296">
        <v>1.2013315496431735E-7</v>
      </c>
      <c r="CQ32" s="296">
        <v>0</v>
      </c>
      <c r="CR32" s="296">
        <v>0</v>
      </c>
      <c r="CS32" s="296">
        <v>0</v>
      </c>
      <c r="CT32" s="296">
        <v>0</v>
      </c>
      <c r="CU32" s="296">
        <v>0</v>
      </c>
      <c r="CV32" s="296">
        <v>0</v>
      </c>
      <c r="CW32" s="296">
        <v>0</v>
      </c>
      <c r="CX32" s="296">
        <v>0</v>
      </c>
      <c r="CY32" s="296">
        <v>0</v>
      </c>
      <c r="CZ32" s="296">
        <v>0</v>
      </c>
      <c r="DA32" s="296">
        <v>5.2597019446749263E-4</v>
      </c>
      <c r="DB32" s="296">
        <v>2.7941616883183653E-4</v>
      </c>
      <c r="DC32" s="296">
        <v>8.0262096819174218E-5</v>
      </c>
      <c r="DD32" s="296">
        <v>2.095633537960306E-5</v>
      </c>
      <c r="DE32" s="296">
        <v>1.6913758089289327E-5</v>
      </c>
      <c r="DF32" s="296">
        <v>5.0582622678656535E-4</v>
      </c>
      <c r="DG32" s="296">
        <v>2.884488240752627E-5</v>
      </c>
      <c r="DH32" s="296">
        <v>3.5611783470225445E-5</v>
      </c>
      <c r="DI32" s="296">
        <v>4.2763182980595279E-6</v>
      </c>
      <c r="DJ32" s="296">
        <v>6.2526757180049963E-6</v>
      </c>
      <c r="DK32" s="296">
        <v>0</v>
      </c>
      <c r="DL32" s="296">
        <v>0</v>
      </c>
      <c r="DM32" s="296">
        <v>0</v>
      </c>
      <c r="DN32" s="296">
        <v>0</v>
      </c>
      <c r="DO32" s="296">
        <v>0</v>
      </c>
      <c r="DP32" s="296">
        <v>1.4292860716072322E-6</v>
      </c>
      <c r="DQ32" s="296">
        <v>4.6502928753336823E-8</v>
      </c>
      <c r="DR32" s="296">
        <v>7.1834052629072523E-7</v>
      </c>
      <c r="DS32" s="296">
        <v>7.8017193038915954E-7</v>
      </c>
      <c r="DT32" s="296">
        <v>7.5888056803685512E-7</v>
      </c>
      <c r="DU32" s="296">
        <v>1.069628617847081E-3</v>
      </c>
      <c r="DV32" s="296">
        <v>1.4805013832874965E-4</v>
      </c>
      <c r="DW32" s="296">
        <v>1.9545645963719806E-4</v>
      </c>
      <c r="DX32" s="296">
        <v>1.2077803770415146E-4</v>
      </c>
      <c r="DY32" s="296">
        <v>1.3923795162038743E-4</v>
      </c>
      <c r="DZ32" s="296">
        <v>1.0365930655976937E-3</v>
      </c>
      <c r="EA32" s="296">
        <v>9.2767590883777577E-6</v>
      </c>
      <c r="EB32" s="296">
        <v>8.0858291877477947E-5</v>
      </c>
      <c r="EC32" s="296">
        <v>2.5672471162058229E-5</v>
      </c>
      <c r="ED32" s="296"/>
      <c r="EE32" s="296">
        <f t="shared" si="1"/>
        <v>0</v>
      </c>
      <c r="EF32" s="296">
        <f t="shared" si="2"/>
        <v>0</v>
      </c>
      <c r="EG32" s="296">
        <f t="shared" si="2"/>
        <v>0</v>
      </c>
      <c r="EH32" s="296">
        <f t="shared" si="2"/>
        <v>0</v>
      </c>
      <c r="EI32" s="296">
        <f t="shared" si="2"/>
        <v>0</v>
      </c>
      <c r="EJ32" s="296">
        <f t="shared" si="2"/>
        <v>4.6141494430721624E-6</v>
      </c>
      <c r="EK32" s="296">
        <f t="shared" si="2"/>
        <v>1.3891881591920362E-6</v>
      </c>
      <c r="EL32" s="296">
        <f t="shared" si="2"/>
        <v>9.0170217206983432E-8</v>
      </c>
      <c r="EM32" s="296">
        <f t="shared" si="2"/>
        <v>2.4213675849895746E-5</v>
      </c>
      <c r="EN32" s="296">
        <f t="shared" si="2"/>
        <v>1.7022920937990322E-6</v>
      </c>
      <c r="EO32" s="296">
        <f t="shared" si="2"/>
        <v>4.7240826951380597E-4</v>
      </c>
      <c r="EP32" s="296">
        <f t="shared" si="2"/>
        <v>3.2357315516554167E-4</v>
      </c>
      <c r="EQ32" s="296">
        <f t="shared" si="2"/>
        <v>1.2472701763015752E-4</v>
      </c>
      <c r="ER32" s="296">
        <f t="shared" si="2"/>
        <v>1.1386501177267938E-4</v>
      </c>
      <c r="ES32" s="296">
        <f t="shared" si="2"/>
        <v>9.4637368932229312E-5</v>
      </c>
      <c r="ET32" s="296">
        <f t="shared" si="2"/>
        <v>4.5897419091665695E-4</v>
      </c>
      <c r="EU32" s="296">
        <f t="shared" si="2"/>
        <v>3.1617933509352981E-5</v>
      </c>
      <c r="EV32" s="296">
        <f t="shared" si="2"/>
        <v>4.8500338925018862E-5</v>
      </c>
      <c r="EW32" s="296">
        <f t="shared" si="2"/>
        <v>3.507946198031071E-5</v>
      </c>
      <c r="EX32" s="296">
        <f t="shared" si="2"/>
        <v>3.2380526038487866E-5</v>
      </c>
      <c r="EY32" s="297">
        <f t="shared" si="3"/>
        <v>0</v>
      </c>
      <c r="EZ32" s="297">
        <f t="shared" si="4"/>
        <v>0</v>
      </c>
      <c r="FA32" s="297">
        <f t="shared" si="4"/>
        <v>0</v>
      </c>
      <c r="FB32" s="297">
        <f t="shared" si="4"/>
        <v>0</v>
      </c>
      <c r="FC32" s="297">
        <f t="shared" si="4"/>
        <v>0</v>
      </c>
      <c r="FD32" s="297">
        <f t="shared" si="4"/>
        <v>1.0727139125630891E-6</v>
      </c>
      <c r="FE32" s="297">
        <f t="shared" si="4"/>
        <v>2.3797456216050886E-6</v>
      </c>
      <c r="FF32" s="297">
        <f t="shared" si="4"/>
        <v>2.1999585899340424E-6</v>
      </c>
      <c r="FG32" s="297">
        <f t="shared" si="4"/>
        <v>1.3242945813838613E-6</v>
      </c>
      <c r="FH32" s="297">
        <f t="shared" si="4"/>
        <v>2.531413163591891E-6</v>
      </c>
      <c r="FI32" s="297">
        <f t="shared" si="4"/>
        <v>5.0675739295009817E-4</v>
      </c>
      <c r="FJ32" s="297">
        <f t="shared" si="4"/>
        <v>3.651783616478149E-4</v>
      </c>
      <c r="FK32" s="297">
        <f t="shared" si="4"/>
        <v>1.4517833731112972E-4</v>
      </c>
      <c r="FL32" s="297">
        <f t="shared" si="4"/>
        <v>1.0587468979448586E-4</v>
      </c>
      <c r="FM32" s="297">
        <f t="shared" si="4"/>
        <v>1.1244540353293076E-4</v>
      </c>
      <c r="FN32" s="297">
        <f t="shared" si="4"/>
        <v>4.3647294672838365E-4</v>
      </c>
      <c r="FO32" s="297">
        <f t="shared" si="4"/>
        <v>3.6669688289945022E-5</v>
      </c>
      <c r="FP32" s="297">
        <f t="shared" si="4"/>
        <v>5.7090224806669012E-5</v>
      </c>
      <c r="FQ32" s="297">
        <f t="shared" si="4"/>
        <v>2.2226380412728621E-5</v>
      </c>
      <c r="FR32" s="297">
        <f t="shared" si="4"/>
        <v>3.8773608075286104E-5</v>
      </c>
    </row>
    <row r="33" spans="1:174" x14ac:dyDescent="0.25">
      <c r="A33" s="243" t="s">
        <v>320</v>
      </c>
      <c r="B33" s="280"/>
      <c r="C33" s="280"/>
      <c r="D33" s="280"/>
      <c r="E33" s="280"/>
      <c r="F33" s="280"/>
      <c r="G33" s="280"/>
      <c r="H33" s="280"/>
      <c r="I33" s="280"/>
      <c r="J33" s="280"/>
      <c r="K33" s="280">
        <v>1E-4</v>
      </c>
      <c r="L33" s="281">
        <v>5.5830487369891473E-5</v>
      </c>
      <c r="M33" s="280">
        <v>1.5E-3</v>
      </c>
      <c r="N33" s="280">
        <v>2.9999999999999997E-4</v>
      </c>
      <c r="O33" s="280">
        <v>2.9999999999999997E-4</v>
      </c>
      <c r="P33" s="280">
        <v>4.7800000000000002E-2</v>
      </c>
      <c r="Q33" s="280">
        <v>1E-4</v>
      </c>
      <c r="R33" s="281">
        <v>0.18</v>
      </c>
      <c r="S33" s="280">
        <v>2.8199999999999999E-2</v>
      </c>
      <c r="T33" s="292"/>
      <c r="U33" s="292"/>
      <c r="V33" s="292"/>
      <c r="W33" s="292"/>
      <c r="X33" s="292"/>
      <c r="Y33" s="292"/>
      <c r="Z33" s="292"/>
      <c r="AA33" s="292"/>
      <c r="AB33" s="292"/>
      <c r="AC33" s="292"/>
      <c r="AD33" s="292"/>
      <c r="AE33" s="292"/>
      <c r="AF33" s="292"/>
      <c r="AG33" s="292"/>
      <c r="AH33" s="292"/>
      <c r="AI33" s="283">
        <v>0.61216730038022815</v>
      </c>
      <c r="AJ33" s="283">
        <v>0.17995279942597975</v>
      </c>
      <c r="AK33" s="283">
        <v>0.30375319046137356</v>
      </c>
      <c r="AL33" s="283">
        <v>0.32270477414834658</v>
      </c>
      <c r="AM33" s="283">
        <v>0.2836519828976764</v>
      </c>
      <c r="AN33" s="293">
        <v>2.7870334815622251E-5</v>
      </c>
      <c r="AO33" s="293">
        <v>7.2991918061454046E-4</v>
      </c>
      <c r="AP33" s="293">
        <v>3.2463334679937091E-4</v>
      </c>
      <c r="AQ33" s="293">
        <v>5.853263105941415E-4</v>
      </c>
      <c r="AR33" s="293">
        <v>1.3024155656145983E-4</v>
      </c>
      <c r="AS33" s="293">
        <v>1.4200869164197194E-7</v>
      </c>
      <c r="AT33" s="293">
        <v>1.2020264121864565E-7</v>
      </c>
      <c r="AU33" s="293">
        <v>2.3866625617267971E-7</v>
      </c>
      <c r="AV33" s="293">
        <v>3.5244047227023283E-4</v>
      </c>
      <c r="AW33" s="293">
        <v>5.4834567967707422E-5</v>
      </c>
      <c r="AX33" s="293">
        <v>1.2288051478924701E-5</v>
      </c>
      <c r="AY33" s="283">
        <v>0.13426846080886382</v>
      </c>
      <c r="AZ33" s="283">
        <v>3.281433658379028E-2</v>
      </c>
      <c r="BA33" s="283">
        <v>0.12231077124323389</v>
      </c>
      <c r="BB33" s="283">
        <v>3.6445494921365527E-2</v>
      </c>
      <c r="BC33" s="283">
        <v>0</v>
      </c>
      <c r="BD33" s="283">
        <v>0</v>
      </c>
      <c r="BE33" s="283">
        <v>0</v>
      </c>
      <c r="BF33" s="283">
        <v>0</v>
      </c>
      <c r="BG33" s="283">
        <v>0</v>
      </c>
      <c r="BH33" s="283">
        <v>0</v>
      </c>
      <c r="BI33" s="283">
        <v>0</v>
      </c>
      <c r="BJ33" s="283">
        <v>-1.048964431133743E-24</v>
      </c>
      <c r="BK33" s="283">
        <v>0</v>
      </c>
      <c r="BL33" s="283">
        <v>0</v>
      </c>
      <c r="BM33" s="283">
        <v>0</v>
      </c>
      <c r="BN33" s="283">
        <v>0</v>
      </c>
      <c r="BO33" s="283">
        <v>0</v>
      </c>
      <c r="BP33" s="283">
        <v>0</v>
      </c>
      <c r="BQ33" s="283">
        <v>0</v>
      </c>
      <c r="BR33" s="283">
        <v>0</v>
      </c>
      <c r="BS33" s="283">
        <v>0</v>
      </c>
      <c r="BT33" s="283">
        <v>-5.0670757478016591E-25</v>
      </c>
      <c r="BU33" s="283">
        <v>0</v>
      </c>
      <c r="BV33" s="283">
        <v>0</v>
      </c>
      <c r="BW33" s="296">
        <v>0</v>
      </c>
      <c r="BX33" s="296">
        <v>0</v>
      </c>
      <c r="BY33" s="296">
        <v>0</v>
      </c>
      <c r="BZ33" s="296">
        <v>0</v>
      </c>
      <c r="CA33" s="296">
        <v>0</v>
      </c>
      <c r="CB33" s="296">
        <v>0</v>
      </c>
      <c r="CC33" s="296">
        <v>0</v>
      </c>
      <c r="CD33" s="296">
        <v>0</v>
      </c>
      <c r="CE33" s="296">
        <v>0</v>
      </c>
      <c r="CF33" s="296">
        <v>0</v>
      </c>
      <c r="CG33" s="296">
        <v>0</v>
      </c>
      <c r="CH33" s="296">
        <v>0</v>
      </c>
      <c r="CI33" s="296">
        <v>3.0010083086490243E-10</v>
      </c>
      <c r="CJ33" s="296">
        <v>0</v>
      </c>
      <c r="CK33" s="296">
        <v>2.8607329728042502E-8</v>
      </c>
      <c r="CL33" s="296">
        <v>0</v>
      </c>
      <c r="CM33" s="296">
        <v>0</v>
      </c>
      <c r="CN33" s="296">
        <v>1.1799108415304E-10</v>
      </c>
      <c r="CO33" s="296">
        <v>0</v>
      </c>
      <c r="CP33" s="296">
        <v>8.9942466906152242E-9</v>
      </c>
      <c r="CQ33" s="296">
        <v>0</v>
      </c>
      <c r="CR33" s="296">
        <v>0</v>
      </c>
      <c r="CS33" s="296">
        <v>0</v>
      </c>
      <c r="CT33" s="296">
        <v>0</v>
      </c>
      <c r="CU33" s="296">
        <v>0</v>
      </c>
      <c r="CV33" s="296">
        <v>0</v>
      </c>
      <c r="CW33" s="296">
        <v>0</v>
      </c>
      <c r="CX33" s="296">
        <v>0</v>
      </c>
      <c r="CY33" s="296">
        <v>0</v>
      </c>
      <c r="CZ33" s="296">
        <v>0</v>
      </c>
      <c r="DA33" s="296">
        <v>0</v>
      </c>
      <c r="DB33" s="296">
        <v>0</v>
      </c>
      <c r="DC33" s="296">
        <v>0</v>
      </c>
      <c r="DD33" s="296">
        <v>0</v>
      </c>
      <c r="DE33" s="296">
        <v>0</v>
      </c>
      <c r="DF33" s="296">
        <v>0</v>
      </c>
      <c r="DG33" s="296">
        <v>0</v>
      </c>
      <c r="DH33" s="296">
        <v>0</v>
      </c>
      <c r="DI33" s="296">
        <v>0</v>
      </c>
      <c r="DJ33" s="296">
        <v>0</v>
      </c>
      <c r="DK33" s="296">
        <v>0</v>
      </c>
      <c r="DL33" s="296">
        <v>0</v>
      </c>
      <c r="DM33" s="296">
        <v>0</v>
      </c>
      <c r="DN33" s="296">
        <v>0</v>
      </c>
      <c r="DO33" s="296">
        <v>0</v>
      </c>
      <c r="DP33" s="296">
        <v>0</v>
      </c>
      <c r="DQ33" s="296">
        <v>0</v>
      </c>
      <c r="DR33" s="296">
        <v>0</v>
      </c>
      <c r="DS33" s="296">
        <v>0</v>
      </c>
      <c r="DT33" s="296">
        <v>0</v>
      </c>
      <c r="DU33" s="296">
        <v>0</v>
      </c>
      <c r="DV33" s="296">
        <v>0</v>
      </c>
      <c r="DW33" s="296">
        <v>0</v>
      </c>
      <c r="DX33" s="296">
        <v>0</v>
      </c>
      <c r="DY33" s="296">
        <v>0</v>
      </c>
      <c r="DZ33" s="296">
        <v>0</v>
      </c>
      <c r="EA33" s="296">
        <v>0</v>
      </c>
      <c r="EB33" s="296">
        <v>0</v>
      </c>
      <c r="EC33" s="296">
        <v>0</v>
      </c>
      <c r="ED33" s="296"/>
      <c r="EE33" s="296">
        <f t="shared" si="1"/>
        <v>0</v>
      </c>
      <c r="EF33" s="296">
        <f t="shared" si="2"/>
        <v>0</v>
      </c>
      <c r="EG33" s="296">
        <f t="shared" si="2"/>
        <v>0</v>
      </c>
      <c r="EH33" s="296">
        <f t="shared" si="2"/>
        <v>0</v>
      </c>
      <c r="EI33" s="296">
        <f t="shared" si="2"/>
        <v>0</v>
      </c>
      <c r="EJ33" s="296">
        <f t="shared" si="2"/>
        <v>0</v>
      </c>
      <c r="EK33" s="296">
        <f t="shared" si="2"/>
        <v>0</v>
      </c>
      <c r="EL33" s="296">
        <f t="shared" si="2"/>
        <v>0</v>
      </c>
      <c r="EM33" s="296">
        <f t="shared" si="2"/>
        <v>0</v>
      </c>
      <c r="EN33" s="296">
        <f t="shared" si="2"/>
        <v>0</v>
      </c>
      <c r="EO33" s="296">
        <f t="shared" si="2"/>
        <v>0</v>
      </c>
      <c r="EP33" s="296">
        <f t="shared" si="2"/>
        <v>0</v>
      </c>
      <c r="EQ33" s="296">
        <f t="shared" si="2"/>
        <v>0</v>
      </c>
      <c r="ER33" s="296">
        <f t="shared" si="2"/>
        <v>0</v>
      </c>
      <c r="ES33" s="296">
        <f t="shared" si="2"/>
        <v>0</v>
      </c>
      <c r="ET33" s="296">
        <f t="shared" si="2"/>
        <v>0</v>
      </c>
      <c r="EU33" s="296">
        <f t="shared" si="2"/>
        <v>0</v>
      </c>
      <c r="EV33" s="296">
        <f t="shared" si="2"/>
        <v>0</v>
      </c>
      <c r="EW33" s="296">
        <f t="shared" si="2"/>
        <v>0</v>
      </c>
      <c r="EX33" s="296">
        <f t="shared" si="2"/>
        <v>0</v>
      </c>
      <c r="EY33" s="297">
        <f t="shared" si="3"/>
        <v>0</v>
      </c>
      <c r="EZ33" s="297">
        <f t="shared" si="4"/>
        <v>0</v>
      </c>
      <c r="FA33" s="297">
        <f t="shared" si="4"/>
        <v>0</v>
      </c>
      <c r="FB33" s="297">
        <f t="shared" si="4"/>
        <v>0</v>
      </c>
      <c r="FC33" s="297">
        <f t="shared" si="4"/>
        <v>0</v>
      </c>
      <c r="FD33" s="297">
        <f t="shared" si="4"/>
        <v>0</v>
      </c>
      <c r="FE33" s="297">
        <f t="shared" si="4"/>
        <v>0</v>
      </c>
      <c r="FF33" s="297">
        <f t="shared" si="4"/>
        <v>0</v>
      </c>
      <c r="FG33" s="297">
        <f t="shared" si="4"/>
        <v>0</v>
      </c>
      <c r="FH33" s="297">
        <f t="shared" si="4"/>
        <v>0</v>
      </c>
      <c r="FI33" s="297">
        <f t="shared" si="4"/>
        <v>0</v>
      </c>
      <c r="FJ33" s="297">
        <f t="shared" si="4"/>
        <v>0</v>
      </c>
      <c r="FK33" s="297">
        <f t="shared" si="4"/>
        <v>0</v>
      </c>
      <c r="FL33" s="297">
        <f t="shared" si="4"/>
        <v>0</v>
      </c>
      <c r="FM33" s="297">
        <f t="shared" si="4"/>
        <v>0</v>
      </c>
      <c r="FN33" s="297">
        <f t="shared" si="4"/>
        <v>0</v>
      </c>
      <c r="FO33" s="297">
        <f t="shared" si="4"/>
        <v>0</v>
      </c>
      <c r="FP33" s="297">
        <f t="shared" si="4"/>
        <v>0</v>
      </c>
      <c r="FQ33" s="297">
        <f t="shared" si="4"/>
        <v>0</v>
      </c>
      <c r="FR33" s="297">
        <f t="shared" si="4"/>
        <v>0</v>
      </c>
    </row>
    <row r="34" spans="1:174" s="264" customFormat="1" ht="13" x14ac:dyDescent="0.3">
      <c r="A34" s="256" t="s">
        <v>52</v>
      </c>
      <c r="B34" s="298">
        <v>1</v>
      </c>
      <c r="C34" s="298">
        <v>1</v>
      </c>
      <c r="D34" s="298">
        <v>1</v>
      </c>
      <c r="E34" s="298">
        <v>1</v>
      </c>
      <c r="F34" s="298">
        <v>1</v>
      </c>
      <c r="G34" s="298">
        <v>1</v>
      </c>
      <c r="H34" s="298">
        <v>1</v>
      </c>
      <c r="I34" s="298">
        <v>1</v>
      </c>
      <c r="J34" s="298">
        <v>1</v>
      </c>
      <c r="K34" s="298">
        <v>1</v>
      </c>
      <c r="L34" s="298">
        <v>1</v>
      </c>
      <c r="M34" s="298">
        <v>1</v>
      </c>
      <c r="N34" s="299">
        <v>1</v>
      </c>
      <c r="O34" s="298">
        <v>1</v>
      </c>
      <c r="P34" s="299">
        <v>1</v>
      </c>
      <c r="Q34" s="299">
        <v>1</v>
      </c>
      <c r="R34" s="298">
        <v>1</v>
      </c>
      <c r="S34" s="299">
        <v>1</v>
      </c>
      <c r="T34" s="300">
        <v>1</v>
      </c>
      <c r="U34" s="300">
        <v>1</v>
      </c>
      <c r="V34" s="300">
        <v>0.99999999999999989</v>
      </c>
      <c r="W34" s="300">
        <v>1</v>
      </c>
      <c r="X34" s="300">
        <v>0.99999814516714258</v>
      </c>
      <c r="Y34" s="300">
        <v>0.99999999999999989</v>
      </c>
      <c r="Z34" s="300">
        <v>1</v>
      </c>
      <c r="AA34" s="300">
        <v>0.99999999999999978</v>
      </c>
      <c r="AB34" s="300">
        <v>1</v>
      </c>
      <c r="AC34" s="300">
        <v>1.0000000000000002</v>
      </c>
      <c r="AD34" s="300">
        <v>0.99999999999999989</v>
      </c>
      <c r="AE34" s="300">
        <v>1</v>
      </c>
      <c r="AF34" s="300">
        <v>1.0000000000000002</v>
      </c>
      <c r="AG34" s="300">
        <v>0.99999999999999989</v>
      </c>
      <c r="AH34" s="300">
        <v>0.99999946766462644</v>
      </c>
      <c r="AI34" s="301">
        <v>1</v>
      </c>
      <c r="AJ34" s="301">
        <v>1</v>
      </c>
      <c r="AK34" s="301">
        <v>1</v>
      </c>
      <c r="AL34" s="301">
        <v>1</v>
      </c>
      <c r="AM34" s="301">
        <v>1</v>
      </c>
      <c r="AN34" s="301">
        <v>1</v>
      </c>
      <c r="AO34" s="301">
        <v>1</v>
      </c>
      <c r="AP34" s="301">
        <v>1</v>
      </c>
      <c r="AQ34" s="301">
        <v>1</v>
      </c>
      <c r="AR34" s="301">
        <v>1</v>
      </c>
      <c r="AS34" s="301">
        <v>1</v>
      </c>
      <c r="AT34" s="301">
        <v>1</v>
      </c>
      <c r="AU34" s="301">
        <v>1</v>
      </c>
      <c r="AV34" s="301">
        <v>1</v>
      </c>
      <c r="AW34" s="301">
        <v>1</v>
      </c>
      <c r="AX34" s="301">
        <v>1</v>
      </c>
      <c r="AY34" s="301">
        <v>1</v>
      </c>
      <c r="AZ34" s="301">
        <v>1</v>
      </c>
      <c r="BA34" s="301">
        <v>1</v>
      </c>
      <c r="BB34" s="301">
        <v>1</v>
      </c>
      <c r="BC34" s="301">
        <v>1</v>
      </c>
      <c r="BD34" s="301">
        <v>1</v>
      </c>
      <c r="BE34" s="301">
        <v>0.99999999999999989</v>
      </c>
      <c r="BF34" s="301">
        <v>1</v>
      </c>
      <c r="BG34" s="301">
        <v>1</v>
      </c>
      <c r="BH34" s="301">
        <v>0.99999999999999989</v>
      </c>
      <c r="BI34" s="301">
        <v>0.99999999999999989</v>
      </c>
      <c r="BJ34" s="301">
        <v>0.99999999999999989</v>
      </c>
      <c r="BK34" s="301">
        <v>1</v>
      </c>
      <c r="BL34" s="301">
        <v>1</v>
      </c>
      <c r="BM34" s="301">
        <v>1</v>
      </c>
      <c r="BN34" s="301">
        <v>0.99999999999999989</v>
      </c>
      <c r="BO34" s="301">
        <v>1</v>
      </c>
      <c r="BP34" s="301">
        <v>0.99999999999999989</v>
      </c>
      <c r="BQ34" s="301">
        <v>1</v>
      </c>
      <c r="BR34" s="301">
        <v>1</v>
      </c>
      <c r="BS34" s="301">
        <v>0.99999999999999978</v>
      </c>
      <c r="BT34" s="301">
        <v>1.0000000000000002</v>
      </c>
      <c r="BU34" s="301">
        <v>0.99999999999999989</v>
      </c>
      <c r="BV34" s="301">
        <v>1</v>
      </c>
      <c r="BW34" s="302">
        <v>1</v>
      </c>
      <c r="BX34" s="302">
        <v>1</v>
      </c>
      <c r="BY34" s="302">
        <v>1</v>
      </c>
      <c r="BZ34" s="302">
        <v>1</v>
      </c>
      <c r="CA34" s="302">
        <v>1</v>
      </c>
      <c r="CB34" s="302">
        <v>1</v>
      </c>
      <c r="CC34" s="302">
        <v>1.0000000000000002</v>
      </c>
      <c r="CD34" s="302">
        <v>1</v>
      </c>
      <c r="CE34" s="302">
        <v>1</v>
      </c>
      <c r="CF34" s="302">
        <v>0.99999999999999989</v>
      </c>
      <c r="CG34" s="302">
        <v>1</v>
      </c>
      <c r="CH34" s="302">
        <v>1</v>
      </c>
      <c r="CI34" s="302">
        <v>1</v>
      </c>
      <c r="CJ34" s="302">
        <v>1</v>
      </c>
      <c r="CK34" s="302">
        <v>0.99999999999999989</v>
      </c>
      <c r="CL34" s="302">
        <v>1</v>
      </c>
      <c r="CM34" s="302">
        <v>1</v>
      </c>
      <c r="CN34" s="302">
        <v>1</v>
      </c>
      <c r="CO34" s="302">
        <v>1.0000000000000002</v>
      </c>
      <c r="CP34" s="302">
        <v>1</v>
      </c>
      <c r="CQ34" s="302">
        <v>1</v>
      </c>
      <c r="CR34" s="302">
        <v>1</v>
      </c>
      <c r="CS34" s="302">
        <v>1</v>
      </c>
      <c r="CT34" s="302">
        <v>1</v>
      </c>
      <c r="CU34" s="302">
        <v>1</v>
      </c>
      <c r="CV34" s="302">
        <v>1</v>
      </c>
      <c r="CW34" s="302">
        <v>0.99999999999999978</v>
      </c>
      <c r="CX34" s="302">
        <v>1</v>
      </c>
      <c r="CY34" s="302">
        <v>0.99999999999999989</v>
      </c>
      <c r="CZ34" s="302">
        <v>1</v>
      </c>
      <c r="DA34" s="302">
        <v>1.0000000000000002</v>
      </c>
      <c r="DB34" s="302">
        <v>0.99999999999999989</v>
      </c>
      <c r="DC34" s="302">
        <v>1</v>
      </c>
      <c r="DD34" s="302">
        <v>1</v>
      </c>
      <c r="DE34" s="302">
        <v>1.0000000000000002</v>
      </c>
      <c r="DF34" s="302">
        <v>0.99999999999999989</v>
      </c>
      <c r="DG34" s="302">
        <v>1</v>
      </c>
      <c r="DH34" s="302">
        <v>1.0000000000000004</v>
      </c>
      <c r="DI34" s="302">
        <v>1.0000000000000002</v>
      </c>
      <c r="DJ34" s="302">
        <v>1.0000000000000002</v>
      </c>
      <c r="DK34" s="302">
        <v>1</v>
      </c>
      <c r="DL34" s="302">
        <v>1</v>
      </c>
      <c r="DM34" s="302">
        <v>1</v>
      </c>
      <c r="DN34" s="302">
        <v>1</v>
      </c>
      <c r="DO34" s="302">
        <v>1</v>
      </c>
      <c r="DP34" s="302">
        <v>1</v>
      </c>
      <c r="DQ34" s="302">
        <v>1.0000000000000002</v>
      </c>
      <c r="DR34" s="302">
        <v>0.99999999999999989</v>
      </c>
      <c r="DS34" s="302">
        <v>1</v>
      </c>
      <c r="DT34" s="302">
        <v>1.0000000000000002</v>
      </c>
      <c r="DU34" s="302">
        <v>1</v>
      </c>
      <c r="DV34" s="302">
        <v>1.0000000000000002</v>
      </c>
      <c r="DW34" s="302">
        <v>0.99999999999999967</v>
      </c>
      <c r="DX34" s="302">
        <v>1</v>
      </c>
      <c r="DY34" s="302">
        <v>0.99999999999999967</v>
      </c>
      <c r="DZ34" s="302">
        <v>1</v>
      </c>
      <c r="EA34" s="302">
        <v>1.0000000000000002</v>
      </c>
      <c r="EB34" s="302">
        <v>0.99999999999999967</v>
      </c>
      <c r="EC34" s="302">
        <v>1</v>
      </c>
      <c r="ED34" s="302"/>
      <c r="EE34" s="302">
        <f>SUM(EE22:EE33)</f>
        <v>1</v>
      </c>
      <c r="EF34" s="302">
        <f t="shared" ref="EF34:EX34" si="5">SUM(EF22:EF33)</f>
        <v>1</v>
      </c>
      <c r="EG34" s="302">
        <f t="shared" si="5"/>
        <v>0.99999999999999989</v>
      </c>
      <c r="EH34" s="302">
        <f t="shared" si="5"/>
        <v>1</v>
      </c>
      <c r="EI34" s="302">
        <f t="shared" si="5"/>
        <v>1</v>
      </c>
      <c r="EJ34" s="302">
        <f t="shared" si="5"/>
        <v>1</v>
      </c>
      <c r="EK34" s="302">
        <f t="shared" si="5"/>
        <v>1.0000000000000002</v>
      </c>
      <c r="EL34" s="302">
        <f t="shared" si="5"/>
        <v>1</v>
      </c>
      <c r="EM34" s="302">
        <f t="shared" si="5"/>
        <v>1</v>
      </c>
      <c r="EN34" s="302">
        <f t="shared" si="5"/>
        <v>1</v>
      </c>
      <c r="EO34" s="302">
        <f t="shared" si="5"/>
        <v>1</v>
      </c>
      <c r="EP34" s="302">
        <f t="shared" si="5"/>
        <v>1</v>
      </c>
      <c r="EQ34" s="302">
        <f t="shared" si="5"/>
        <v>1</v>
      </c>
      <c r="ER34" s="302">
        <f t="shared" si="5"/>
        <v>1</v>
      </c>
      <c r="ES34" s="302">
        <f t="shared" si="5"/>
        <v>1</v>
      </c>
      <c r="ET34" s="302">
        <f t="shared" si="5"/>
        <v>1</v>
      </c>
      <c r="EU34" s="302">
        <f t="shared" si="5"/>
        <v>0.99999999999999989</v>
      </c>
      <c r="EV34" s="302">
        <f t="shared" si="5"/>
        <v>0.99999999999999978</v>
      </c>
      <c r="EW34" s="302">
        <f t="shared" si="5"/>
        <v>1</v>
      </c>
      <c r="EX34" s="302">
        <f t="shared" si="5"/>
        <v>0.99999999999999978</v>
      </c>
      <c r="EY34" s="303">
        <f>SUM(EY22:EY33)</f>
        <v>0.49019607843137253</v>
      </c>
      <c r="EZ34" s="303">
        <f t="shared" ref="EZ34:FR34" si="6">SUM(EZ22:EZ33)</f>
        <v>1.0000000114896908</v>
      </c>
      <c r="FA34" s="303">
        <f t="shared" si="6"/>
        <v>0.99999999690878583</v>
      </c>
      <c r="FB34" s="303">
        <f t="shared" si="6"/>
        <v>1</v>
      </c>
      <c r="FC34" s="303">
        <f t="shared" si="6"/>
        <v>0.99999999902444681</v>
      </c>
      <c r="FD34" s="303">
        <f t="shared" si="6"/>
        <v>1</v>
      </c>
      <c r="FE34" s="303">
        <f t="shared" si="6"/>
        <v>0.99999994138557546</v>
      </c>
      <c r="FF34" s="303">
        <f t="shared" si="6"/>
        <v>1.0000000005101859</v>
      </c>
      <c r="FG34" s="303">
        <f t="shared" si="6"/>
        <v>0.99999999999999989</v>
      </c>
      <c r="FH34" s="303">
        <f t="shared" si="6"/>
        <v>0.99999999660268268</v>
      </c>
      <c r="FI34" s="303">
        <f t="shared" si="6"/>
        <v>1</v>
      </c>
      <c r="FJ34" s="303">
        <f t="shared" si="6"/>
        <v>1.0000000895132763</v>
      </c>
      <c r="FK34" s="303">
        <f t="shared" si="6"/>
        <v>1.0000000383876264</v>
      </c>
      <c r="FL34" s="303">
        <f t="shared" si="6"/>
        <v>1</v>
      </c>
      <c r="FM34" s="303">
        <f t="shared" si="6"/>
        <v>1.0000001297822241</v>
      </c>
      <c r="FN34" s="303">
        <f t="shared" si="6"/>
        <v>1</v>
      </c>
      <c r="FO34" s="303">
        <f t="shared" si="6"/>
        <v>0.99999998778084376</v>
      </c>
      <c r="FP34" s="303">
        <f t="shared" si="6"/>
        <v>0.99999996981197115</v>
      </c>
      <c r="FQ34" s="303">
        <f t="shared" si="6"/>
        <v>0.99999999999999978</v>
      </c>
      <c r="FR34" s="303">
        <f t="shared" si="6"/>
        <v>1.000000022677733</v>
      </c>
    </row>
  </sheetData>
  <mergeCells count="96">
    <mergeCell ref="AX20:BB20"/>
    <mergeCell ref="BC20:BG20"/>
    <mergeCell ref="BH20:BL20"/>
    <mergeCell ref="BM20:BQ20"/>
    <mergeCell ref="BR20:BV20"/>
    <mergeCell ref="BW20:CA20"/>
    <mergeCell ref="FN20:FR20"/>
    <mergeCell ref="EJ20:EN20"/>
    <mergeCell ref="EO20:ES20"/>
    <mergeCell ref="ET20:EX20"/>
    <mergeCell ref="EY20:FC20"/>
    <mergeCell ref="FD20:FH20"/>
    <mergeCell ref="FI20:FM20"/>
    <mergeCell ref="DF20:DJ20"/>
    <mergeCell ref="DK20:DO20"/>
    <mergeCell ref="DP20:DT20"/>
    <mergeCell ref="DU20:DY20"/>
    <mergeCell ref="DZ20:ED20"/>
    <mergeCell ref="EE20:EI20"/>
    <mergeCell ref="DK19:ED19"/>
    <mergeCell ref="EE19:EX19"/>
    <mergeCell ref="CB20:CF20"/>
    <mergeCell ref="CG20:CK20"/>
    <mergeCell ref="CL20:CP20"/>
    <mergeCell ref="CQ20:CU20"/>
    <mergeCell ref="CV20:CZ20"/>
    <mergeCell ref="DA20:DE20"/>
    <mergeCell ref="Q20:S20"/>
    <mergeCell ref="DK3:DO3"/>
    <mergeCell ref="DP3:DT3"/>
    <mergeCell ref="BM3:BQ3"/>
    <mergeCell ref="BR3:BV3"/>
    <mergeCell ref="BW3:CA3"/>
    <mergeCell ref="CB3:CF3"/>
    <mergeCell ref="CG3:CK3"/>
    <mergeCell ref="CL3:CP3"/>
    <mergeCell ref="AI3:AM3"/>
    <mergeCell ref="AN3:AR3"/>
    <mergeCell ref="AS3:AW3"/>
    <mergeCell ref="AX3:BB3"/>
    <mergeCell ref="BC3:BG3"/>
    <mergeCell ref="BH3:BL3"/>
    <mergeCell ref="CQ19:DJ19"/>
    <mergeCell ref="AS20:AW20"/>
    <mergeCell ref="A19:A21"/>
    <mergeCell ref="B19:J19"/>
    <mergeCell ref="K19:S19"/>
    <mergeCell ref="T19:AH19"/>
    <mergeCell ref="AI19:BB19"/>
    <mergeCell ref="B20:D20"/>
    <mergeCell ref="E20:G20"/>
    <mergeCell ref="H20:J20"/>
    <mergeCell ref="K20:M20"/>
    <mergeCell ref="T20:X20"/>
    <mergeCell ref="Y20:AC20"/>
    <mergeCell ref="AD20:AH20"/>
    <mergeCell ref="AI20:AM20"/>
    <mergeCell ref="AN20:AR20"/>
    <mergeCell ref="N20:P20"/>
    <mergeCell ref="BC19:BV19"/>
    <mergeCell ref="BW19:CP19"/>
    <mergeCell ref="EY3:FC3"/>
    <mergeCell ref="FD3:FH3"/>
    <mergeCell ref="DU3:DY3"/>
    <mergeCell ref="DZ3:ED3"/>
    <mergeCell ref="EE3:EI3"/>
    <mergeCell ref="EJ3:EN3"/>
    <mergeCell ref="EO3:ES3"/>
    <mergeCell ref="ET3:EX3"/>
    <mergeCell ref="CQ3:CU3"/>
    <mergeCell ref="CV3:CZ3"/>
    <mergeCell ref="DA3:DE3"/>
    <mergeCell ref="DF3:DJ3"/>
    <mergeCell ref="EY19:FR19"/>
    <mergeCell ref="FI3:FM3"/>
    <mergeCell ref="BW2:CP2"/>
    <mergeCell ref="CQ2:DJ2"/>
    <mergeCell ref="DK2:ED2"/>
    <mergeCell ref="EE2:EX2"/>
    <mergeCell ref="EY2:FR2"/>
    <mergeCell ref="FN3:FR3"/>
    <mergeCell ref="A2:A4"/>
    <mergeCell ref="B2:J2"/>
    <mergeCell ref="K2:S2"/>
    <mergeCell ref="T2:AH2"/>
    <mergeCell ref="AI2:BB2"/>
    <mergeCell ref="BC2:BV2"/>
    <mergeCell ref="Q3:S3"/>
    <mergeCell ref="T3:X3"/>
    <mergeCell ref="Y3:AC3"/>
    <mergeCell ref="AD3:AH3"/>
    <mergeCell ref="B3:D3"/>
    <mergeCell ref="E3:G3"/>
    <mergeCell ref="H3:J3"/>
    <mergeCell ref="K3:M3"/>
    <mergeCell ref="N3:P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B050"/>
  </sheetPr>
  <dimension ref="A1:M38"/>
  <sheetViews>
    <sheetView zoomScale="98" zoomScaleNormal="98" workbookViewId="0">
      <pane xSplit="2" ySplit="3" topLeftCell="C40" activePane="bottomRight" state="frozen"/>
      <selection pane="topRight" activeCell="C1" sqref="C1"/>
      <selection pane="bottomLeft" activeCell="A4" sqref="A4"/>
      <selection pane="bottomRight" sqref="A1:L1"/>
    </sheetView>
  </sheetViews>
  <sheetFormatPr defaultColWidth="9.1796875" defaultRowHeight="24" customHeight="1" x14ac:dyDescent="0.35"/>
  <cols>
    <col min="1" max="1" width="6.7265625" style="1" customWidth="1"/>
    <col min="2" max="2" width="43.453125" style="1" bestFit="1" customWidth="1"/>
    <col min="3" max="12" width="12.7265625" style="1" customWidth="1"/>
    <col min="13" max="16384" width="9.1796875" style="1"/>
  </cols>
  <sheetData>
    <row r="1" spans="1:13" ht="26.25" customHeight="1" x14ac:dyDescent="0.35">
      <c r="A1" s="478" t="s">
        <v>371</v>
      </c>
      <c r="B1" s="478"/>
      <c r="C1" s="478"/>
      <c r="D1" s="478"/>
      <c r="E1" s="478"/>
      <c r="F1" s="478"/>
      <c r="G1" s="478"/>
      <c r="H1" s="478"/>
      <c r="I1" s="478"/>
      <c r="J1" s="478"/>
      <c r="K1" s="478"/>
      <c r="L1" s="478"/>
    </row>
    <row r="2" spans="1:13" ht="24" customHeight="1" x14ac:dyDescent="0.35">
      <c r="A2" s="477" t="s">
        <v>0</v>
      </c>
      <c r="B2" s="477"/>
      <c r="C2" s="477"/>
      <c r="D2" s="477"/>
      <c r="E2" s="477"/>
      <c r="F2" s="477"/>
      <c r="G2" s="477"/>
      <c r="H2" s="477"/>
      <c r="I2" s="477"/>
      <c r="J2" s="477"/>
      <c r="K2" s="477"/>
      <c r="L2" s="381"/>
    </row>
    <row r="3" spans="1:13" s="2" customFormat="1" ht="24" customHeight="1" x14ac:dyDescent="0.35">
      <c r="A3" s="377" t="s">
        <v>1</v>
      </c>
      <c r="B3" s="377" t="s">
        <v>2</v>
      </c>
      <c r="C3" s="105">
        <v>2015</v>
      </c>
      <c r="D3" s="128">
        <v>2016</v>
      </c>
      <c r="E3" s="105">
        <v>2017</v>
      </c>
      <c r="F3" s="105">
        <v>2018</v>
      </c>
      <c r="G3" s="105">
        <v>2019</v>
      </c>
      <c r="H3" s="105">
        <v>2020</v>
      </c>
      <c r="I3" s="105">
        <v>2021</v>
      </c>
      <c r="J3" s="105">
        <v>2022</v>
      </c>
      <c r="K3" s="105">
        <v>2023</v>
      </c>
      <c r="L3" s="105">
        <v>2024</v>
      </c>
    </row>
    <row r="4" spans="1:13" s="3" customFormat="1" ht="24" customHeight="1" x14ac:dyDescent="0.35">
      <c r="A4" s="119"/>
      <c r="B4" s="119" t="s">
        <v>3</v>
      </c>
      <c r="C4" s="129"/>
      <c r="D4" s="129"/>
      <c r="E4" s="129"/>
      <c r="F4" s="129"/>
      <c r="G4" s="129"/>
      <c r="H4" s="129"/>
      <c r="I4" s="129"/>
      <c r="J4" s="129"/>
      <c r="K4" s="129"/>
      <c r="L4" s="129"/>
    </row>
    <row r="5" spans="1:13" ht="24" customHeight="1" x14ac:dyDescent="0.35">
      <c r="A5" s="120">
        <v>1</v>
      </c>
      <c r="B5" s="121" t="s">
        <v>4</v>
      </c>
      <c r="C5" s="129">
        <v>1163604</v>
      </c>
      <c r="D5" s="129">
        <v>1061560</v>
      </c>
      <c r="E5" s="129">
        <v>1131180.9703473845</v>
      </c>
      <c r="F5" s="129">
        <v>1148811</v>
      </c>
      <c r="G5" s="129">
        <v>1179229</v>
      </c>
      <c r="H5" s="129">
        <v>1208826</v>
      </c>
      <c r="I5" s="129">
        <v>1353808</v>
      </c>
      <c r="J5" s="129">
        <v>1326432</v>
      </c>
      <c r="K5" s="129">
        <v>1347325</v>
      </c>
      <c r="L5" s="129">
        <v>1414743</v>
      </c>
      <c r="M5" s="116"/>
    </row>
    <row r="6" spans="1:13" ht="24" customHeight="1" x14ac:dyDescent="0.35">
      <c r="A6" s="380"/>
      <c r="B6" s="119" t="s">
        <v>5</v>
      </c>
      <c r="C6" s="129"/>
      <c r="D6" s="129"/>
      <c r="E6" s="129"/>
      <c r="F6" s="129"/>
      <c r="G6" s="129"/>
      <c r="H6" s="129"/>
      <c r="I6" s="129"/>
      <c r="J6" s="129"/>
      <c r="K6" s="129"/>
      <c r="L6" s="129"/>
    </row>
    <row r="7" spans="1:13" ht="24" customHeight="1" x14ac:dyDescent="0.35">
      <c r="A7" s="120">
        <v>2</v>
      </c>
      <c r="B7" s="121" t="s">
        <v>366</v>
      </c>
      <c r="C7" s="129">
        <v>0</v>
      </c>
      <c r="D7" s="129">
        <v>0</v>
      </c>
      <c r="E7" s="129">
        <v>0</v>
      </c>
      <c r="F7" s="129">
        <v>0</v>
      </c>
      <c r="G7" s="129">
        <v>0</v>
      </c>
      <c r="H7" s="129">
        <v>0</v>
      </c>
      <c r="I7" s="129">
        <v>0</v>
      </c>
      <c r="J7" s="129">
        <v>0</v>
      </c>
      <c r="K7" s="129">
        <v>0</v>
      </c>
      <c r="L7" s="129">
        <v>0</v>
      </c>
    </row>
    <row r="8" spans="1:13" ht="24" customHeight="1" x14ac:dyDescent="0.35">
      <c r="A8" s="120">
        <v>3</v>
      </c>
      <c r="B8" s="121" t="s">
        <v>6</v>
      </c>
      <c r="C8" s="129">
        <v>90537</v>
      </c>
      <c r="D8" s="129">
        <v>110658</v>
      </c>
      <c r="E8" s="129">
        <v>82048</v>
      </c>
      <c r="F8" s="129">
        <v>91720</v>
      </c>
      <c r="G8" s="129">
        <v>81528</v>
      </c>
      <c r="H8" s="129">
        <v>85995</v>
      </c>
      <c r="I8" s="129">
        <v>94775</v>
      </c>
      <c r="J8" s="129">
        <v>79904</v>
      </c>
      <c r="K8" s="129">
        <v>64831</v>
      </c>
      <c r="L8" s="129">
        <v>60613</v>
      </c>
    </row>
    <row r="9" spans="1:13" ht="24" customHeight="1" x14ac:dyDescent="0.35">
      <c r="A9" s="120">
        <v>4</v>
      </c>
      <c r="B9" s="121" t="s">
        <v>367</v>
      </c>
      <c r="C9" s="129">
        <v>7973</v>
      </c>
      <c r="D9" s="129">
        <v>6222</v>
      </c>
      <c r="E9" s="129">
        <v>5814</v>
      </c>
      <c r="F9" s="129">
        <v>5739</v>
      </c>
      <c r="G9" s="129">
        <v>5671</v>
      </c>
      <c r="H9" s="129">
        <v>1661</v>
      </c>
      <c r="I9" s="129">
        <v>364</v>
      </c>
      <c r="J9" s="129">
        <v>208</v>
      </c>
      <c r="K9" s="129">
        <v>172</v>
      </c>
      <c r="L9" s="129">
        <v>172</v>
      </c>
    </row>
    <row r="10" spans="1:13" ht="24" customHeight="1" x14ac:dyDescent="0.35">
      <c r="A10" s="120">
        <v>5</v>
      </c>
      <c r="B10" s="121" t="s">
        <v>7</v>
      </c>
      <c r="C10" s="129">
        <v>13089</v>
      </c>
      <c r="D10" s="129">
        <v>9309</v>
      </c>
      <c r="E10" s="129">
        <v>7915</v>
      </c>
      <c r="F10" s="129">
        <v>10763</v>
      </c>
      <c r="G10" s="129">
        <v>14402</v>
      </c>
      <c r="H10" s="129">
        <v>10603</v>
      </c>
      <c r="I10" s="129">
        <v>11671</v>
      </c>
      <c r="J10" s="129">
        <v>13024</v>
      </c>
      <c r="K10" s="129">
        <v>2676</v>
      </c>
      <c r="L10" s="129">
        <v>5444</v>
      </c>
    </row>
    <row r="11" spans="1:13" ht="24" customHeight="1" x14ac:dyDescent="0.35">
      <c r="A11" s="120">
        <v>6</v>
      </c>
      <c r="B11" s="121" t="s">
        <v>8</v>
      </c>
      <c r="C11" s="129">
        <v>18935</v>
      </c>
      <c r="D11" s="129">
        <v>10443</v>
      </c>
      <c r="E11" s="129">
        <v>13648</v>
      </c>
      <c r="F11" s="129">
        <v>16431</v>
      </c>
      <c r="G11" s="129">
        <v>13803</v>
      </c>
      <c r="H11" s="129">
        <v>11285</v>
      </c>
      <c r="I11" s="129">
        <v>6990</v>
      </c>
      <c r="J11" s="129">
        <v>5087</v>
      </c>
      <c r="K11" s="129">
        <v>3256</v>
      </c>
      <c r="L11" s="129">
        <v>2921</v>
      </c>
    </row>
    <row r="12" spans="1:13" ht="24" customHeight="1" x14ac:dyDescent="0.35">
      <c r="A12" s="120">
        <v>7</v>
      </c>
      <c r="B12" s="121" t="s">
        <v>9</v>
      </c>
      <c r="C12" s="129">
        <v>120982</v>
      </c>
      <c r="D12" s="129">
        <v>89975</v>
      </c>
      <c r="E12" s="129">
        <v>77097</v>
      </c>
      <c r="F12" s="129">
        <v>70763</v>
      </c>
      <c r="G12" s="129">
        <v>72719</v>
      </c>
      <c r="H12" s="129">
        <v>80524</v>
      </c>
      <c r="I12" s="129">
        <v>88102</v>
      </c>
      <c r="J12" s="129">
        <v>96139</v>
      </c>
      <c r="K12" s="129">
        <v>125912</v>
      </c>
      <c r="L12" s="129">
        <v>150841</v>
      </c>
    </row>
    <row r="13" spans="1:13" ht="24" customHeight="1" x14ac:dyDescent="0.35">
      <c r="A13" s="120">
        <v>8</v>
      </c>
      <c r="B13" s="121" t="s">
        <v>10</v>
      </c>
      <c r="C13" s="129">
        <v>19132</v>
      </c>
      <c r="D13" s="129">
        <v>20561</v>
      </c>
      <c r="E13" s="129">
        <v>18535</v>
      </c>
      <c r="F13" s="129">
        <v>28638</v>
      </c>
      <c r="G13" s="129">
        <v>39382</v>
      </c>
      <c r="H13" s="129">
        <v>43316</v>
      </c>
      <c r="I13" s="129">
        <v>33213</v>
      </c>
      <c r="J13" s="129">
        <v>37645</v>
      </c>
      <c r="K13" s="129">
        <v>44457</v>
      </c>
      <c r="L13" s="129">
        <v>53587</v>
      </c>
    </row>
    <row r="14" spans="1:13" ht="24" customHeight="1" x14ac:dyDescent="0.35">
      <c r="A14" s="120">
        <v>9</v>
      </c>
      <c r="B14" s="121" t="s">
        <v>30</v>
      </c>
      <c r="C14" s="129">
        <v>0</v>
      </c>
      <c r="D14" s="129">
        <v>0</v>
      </c>
      <c r="E14" s="129">
        <v>0</v>
      </c>
      <c r="F14" s="129">
        <v>0</v>
      </c>
      <c r="G14" s="129">
        <v>0</v>
      </c>
      <c r="H14" s="129">
        <v>54</v>
      </c>
      <c r="I14" s="129">
        <v>246</v>
      </c>
      <c r="J14" s="129">
        <v>157</v>
      </c>
      <c r="K14" s="129">
        <v>127</v>
      </c>
      <c r="L14" s="129">
        <v>126</v>
      </c>
    </row>
    <row r="15" spans="1:13" ht="24" customHeight="1" x14ac:dyDescent="0.35">
      <c r="A15" s="120">
        <v>10</v>
      </c>
      <c r="B15" s="121" t="s">
        <v>365</v>
      </c>
      <c r="C15" s="129">
        <v>0</v>
      </c>
      <c r="D15" s="129">
        <v>0</v>
      </c>
      <c r="E15" s="129">
        <v>0</v>
      </c>
      <c r="F15" s="129">
        <v>0</v>
      </c>
      <c r="G15" s="129">
        <v>0</v>
      </c>
      <c r="H15" s="129">
        <v>0</v>
      </c>
      <c r="I15" s="129">
        <v>0</v>
      </c>
      <c r="J15" s="129">
        <v>0</v>
      </c>
      <c r="K15" s="129">
        <v>0</v>
      </c>
      <c r="L15" s="129">
        <v>0</v>
      </c>
    </row>
    <row r="16" spans="1:13" ht="24" customHeight="1" x14ac:dyDescent="0.35">
      <c r="A16" s="120">
        <v>11</v>
      </c>
      <c r="B16" s="121" t="s">
        <v>11</v>
      </c>
      <c r="C16" s="129">
        <v>10421</v>
      </c>
      <c r="D16" s="129">
        <v>15490</v>
      </c>
      <c r="E16" s="129">
        <v>21449</v>
      </c>
      <c r="F16" s="129">
        <v>31031</v>
      </c>
      <c r="G16" s="129">
        <v>43681</v>
      </c>
      <c r="H16" s="129">
        <v>51723</v>
      </c>
      <c r="I16" s="129">
        <v>57773</v>
      </c>
      <c r="J16" s="129">
        <v>63484</v>
      </c>
      <c r="K16" s="129">
        <v>69034</v>
      </c>
      <c r="L16" s="129">
        <v>75904</v>
      </c>
    </row>
    <row r="17" spans="1:12" ht="24" customHeight="1" x14ac:dyDescent="0.35">
      <c r="A17" s="120">
        <v>12</v>
      </c>
      <c r="B17" s="121" t="s">
        <v>12</v>
      </c>
      <c r="C17" s="129">
        <v>32357</v>
      </c>
      <c r="D17" s="129">
        <v>50300</v>
      </c>
      <c r="E17" s="129">
        <v>56034</v>
      </c>
      <c r="F17" s="129">
        <v>46126</v>
      </c>
      <c r="G17" s="129">
        <v>49833</v>
      </c>
      <c r="H17" s="129">
        <v>44383</v>
      </c>
      <c r="I17" s="129">
        <v>36928</v>
      </c>
      <c r="J17" s="129">
        <v>37100</v>
      </c>
      <c r="K17" s="129">
        <v>0</v>
      </c>
      <c r="L17" s="129">
        <v>0</v>
      </c>
    </row>
    <row r="18" spans="1:12" ht="24" customHeight="1" x14ac:dyDescent="0.35">
      <c r="A18" s="120">
        <v>13</v>
      </c>
      <c r="B18" s="121" t="s">
        <v>13</v>
      </c>
      <c r="C18" s="129">
        <v>17150</v>
      </c>
      <c r="D18" s="129">
        <v>17919</v>
      </c>
      <c r="E18" s="129">
        <v>8755</v>
      </c>
      <c r="F18" s="129">
        <v>11890</v>
      </c>
      <c r="G18" s="129">
        <v>7629</v>
      </c>
      <c r="H18" s="129">
        <v>3928</v>
      </c>
      <c r="I18" s="129">
        <v>2861</v>
      </c>
      <c r="J18" s="129">
        <v>6178</v>
      </c>
      <c r="K18" s="129">
        <v>8814</v>
      </c>
      <c r="L18" s="129">
        <v>9718</v>
      </c>
    </row>
    <row r="19" spans="1:12" ht="24" customHeight="1" x14ac:dyDescent="0.35">
      <c r="A19" s="120">
        <v>14</v>
      </c>
      <c r="B19" s="121" t="s">
        <v>364</v>
      </c>
      <c r="C19" s="129">
        <v>0</v>
      </c>
      <c r="D19" s="129">
        <v>0</v>
      </c>
      <c r="E19" s="129">
        <v>0</v>
      </c>
      <c r="F19" s="129">
        <v>0</v>
      </c>
      <c r="G19" s="129">
        <v>0</v>
      </c>
      <c r="H19" s="129">
        <v>0</v>
      </c>
      <c r="I19" s="129">
        <v>0</v>
      </c>
      <c r="J19" s="129">
        <v>0</v>
      </c>
      <c r="K19" s="129">
        <v>0</v>
      </c>
      <c r="L19" s="129">
        <v>14</v>
      </c>
    </row>
    <row r="20" spans="1:12" ht="24" customHeight="1" x14ac:dyDescent="0.35">
      <c r="A20" s="120">
        <v>15</v>
      </c>
      <c r="B20" s="121" t="s">
        <v>14</v>
      </c>
      <c r="C20" s="129">
        <v>65214</v>
      </c>
      <c r="D20" s="129">
        <v>82381</v>
      </c>
      <c r="E20" s="129">
        <v>54516</v>
      </c>
      <c r="F20" s="129">
        <v>77048</v>
      </c>
      <c r="G20" s="129">
        <v>91172</v>
      </c>
      <c r="H20" s="129">
        <v>107662</v>
      </c>
      <c r="I20" s="129">
        <v>112012</v>
      </c>
      <c r="J20" s="129">
        <v>115442</v>
      </c>
      <c r="K20" s="129">
        <v>179435</v>
      </c>
      <c r="L20" s="129">
        <v>214275</v>
      </c>
    </row>
    <row r="21" spans="1:12" ht="24" customHeight="1" x14ac:dyDescent="0.35">
      <c r="A21" s="120">
        <v>16</v>
      </c>
      <c r="B21" s="121" t="s">
        <v>15</v>
      </c>
      <c r="C21" s="129">
        <v>132463</v>
      </c>
      <c r="D21" s="129">
        <v>121016</v>
      </c>
      <c r="E21" s="129">
        <v>136114</v>
      </c>
      <c r="F21" s="129">
        <v>151563</v>
      </c>
      <c r="G21" s="129">
        <v>170572</v>
      </c>
      <c r="H21" s="129">
        <v>190924</v>
      </c>
      <c r="I21" s="129">
        <v>187560</v>
      </c>
      <c r="J21" s="129">
        <v>198924</v>
      </c>
      <c r="K21" s="129">
        <v>201472</v>
      </c>
      <c r="L21" s="129">
        <v>209521</v>
      </c>
    </row>
    <row r="22" spans="1:12" ht="24" customHeight="1" x14ac:dyDescent="0.35">
      <c r="A22" s="120">
        <v>17</v>
      </c>
      <c r="B22" s="121" t="s">
        <v>16</v>
      </c>
      <c r="C22" s="129">
        <v>4325</v>
      </c>
      <c r="D22" s="129">
        <v>2468</v>
      </c>
      <c r="E22" s="129">
        <v>2910</v>
      </c>
      <c r="F22" s="129">
        <v>1660</v>
      </c>
      <c r="G22" s="129">
        <v>2038</v>
      </c>
      <c r="H22" s="129">
        <v>2540</v>
      </c>
      <c r="I22" s="129">
        <v>1914</v>
      </c>
      <c r="J22" s="129">
        <v>1903</v>
      </c>
      <c r="K22" s="129">
        <v>1881</v>
      </c>
      <c r="L22" s="129">
        <v>1678</v>
      </c>
    </row>
    <row r="23" spans="1:12" ht="24" customHeight="1" x14ac:dyDescent="0.35">
      <c r="A23" s="120">
        <v>18</v>
      </c>
      <c r="B23" s="121" t="s">
        <v>17</v>
      </c>
      <c r="C23" s="129">
        <v>55548</v>
      </c>
      <c r="D23" s="129">
        <v>86303</v>
      </c>
      <c r="E23" s="129">
        <v>96729</v>
      </c>
      <c r="F23" s="129">
        <v>94688</v>
      </c>
      <c r="G23" s="129">
        <v>124500</v>
      </c>
      <c r="H23" s="129">
        <v>124690</v>
      </c>
      <c r="I23" s="129">
        <v>109321</v>
      </c>
      <c r="J23" s="129">
        <v>110730</v>
      </c>
      <c r="K23" s="129">
        <v>112697</v>
      </c>
      <c r="L23" s="129">
        <v>119016</v>
      </c>
    </row>
    <row r="24" spans="1:12" ht="24" customHeight="1" x14ac:dyDescent="0.35">
      <c r="A24" s="120">
        <v>19</v>
      </c>
      <c r="B24" s="121" t="s">
        <v>18</v>
      </c>
      <c r="C24" s="129">
        <v>43505</v>
      </c>
      <c r="D24" s="129">
        <v>45276</v>
      </c>
      <c r="E24" s="129">
        <v>54283</v>
      </c>
      <c r="F24" s="129">
        <v>56968</v>
      </c>
      <c r="G24" s="129">
        <v>50854</v>
      </c>
      <c r="H24" s="129">
        <v>45979</v>
      </c>
      <c r="I24" s="129">
        <v>55217</v>
      </c>
      <c r="J24" s="129">
        <v>61143</v>
      </c>
      <c r="K24" s="129">
        <v>70344</v>
      </c>
      <c r="L24" s="129">
        <v>102693</v>
      </c>
    </row>
    <row r="25" spans="1:12" ht="24" customHeight="1" x14ac:dyDescent="0.35">
      <c r="A25" s="120">
        <v>20</v>
      </c>
      <c r="B25" s="121" t="s">
        <v>19</v>
      </c>
      <c r="C25" s="129">
        <v>17017</v>
      </c>
      <c r="D25" s="129">
        <v>7989</v>
      </c>
      <c r="E25" s="129">
        <v>6248</v>
      </c>
      <c r="F25" s="129">
        <v>6452</v>
      </c>
      <c r="G25" s="129">
        <v>7338</v>
      </c>
      <c r="H25" s="129">
        <v>8829</v>
      </c>
      <c r="I25" s="129">
        <v>90</v>
      </c>
      <c r="J25" s="129">
        <v>12770</v>
      </c>
      <c r="K25" s="129">
        <v>19509</v>
      </c>
      <c r="L25" s="129">
        <v>28172</v>
      </c>
    </row>
    <row r="26" spans="1:12" ht="24" customHeight="1" x14ac:dyDescent="0.35">
      <c r="A26" s="120">
        <v>21</v>
      </c>
      <c r="B26" s="124" t="s">
        <v>20</v>
      </c>
      <c r="C26" s="129">
        <v>1995</v>
      </c>
      <c r="D26" s="129">
        <v>4439</v>
      </c>
      <c r="E26" s="129">
        <v>7889</v>
      </c>
      <c r="F26" s="129">
        <v>12318</v>
      </c>
      <c r="G26" s="129">
        <v>14250</v>
      </c>
      <c r="H26" s="129">
        <v>15351</v>
      </c>
      <c r="I26" s="129">
        <v>14901</v>
      </c>
      <c r="J26" s="129">
        <v>14314</v>
      </c>
      <c r="K26" s="129">
        <v>14857</v>
      </c>
      <c r="L26" s="129">
        <v>16687</v>
      </c>
    </row>
    <row r="27" spans="1:12" ht="24" customHeight="1" x14ac:dyDescent="0.35">
      <c r="A27" s="120">
        <v>22</v>
      </c>
      <c r="B27" s="121" t="s">
        <v>21</v>
      </c>
      <c r="C27" s="129">
        <v>105022</v>
      </c>
      <c r="D27" s="129">
        <v>129693</v>
      </c>
      <c r="E27" s="129">
        <v>162276</v>
      </c>
      <c r="F27" s="129">
        <v>65099</v>
      </c>
      <c r="G27" s="129">
        <v>55492</v>
      </c>
      <c r="H27" s="129">
        <v>63016</v>
      </c>
      <c r="I27" s="129">
        <v>42604</v>
      </c>
      <c r="J27" s="129">
        <v>46538</v>
      </c>
      <c r="K27" s="129">
        <v>54013</v>
      </c>
      <c r="L27" s="129">
        <v>61036</v>
      </c>
    </row>
    <row r="28" spans="1:12" ht="24" customHeight="1" x14ac:dyDescent="0.35">
      <c r="A28" s="120">
        <v>23</v>
      </c>
      <c r="B28" s="121" t="s">
        <v>22</v>
      </c>
      <c r="C28" s="129">
        <v>11362</v>
      </c>
      <c r="D28" s="129">
        <v>11477</v>
      </c>
      <c r="E28" s="129">
        <v>10402</v>
      </c>
      <c r="F28" s="129">
        <v>10480</v>
      </c>
      <c r="G28" s="129">
        <v>10439</v>
      </c>
      <c r="H28" s="129">
        <v>10398</v>
      </c>
      <c r="I28" s="129">
        <v>10374</v>
      </c>
      <c r="J28" s="129">
        <v>10318</v>
      </c>
      <c r="K28" s="129">
        <v>10246</v>
      </c>
      <c r="L28" s="129">
        <v>0</v>
      </c>
    </row>
    <row r="29" spans="1:12" ht="24" customHeight="1" x14ac:dyDescent="0.35">
      <c r="A29" s="120">
        <v>24</v>
      </c>
      <c r="B29" s="121" t="s">
        <v>23</v>
      </c>
      <c r="C29" s="129">
        <v>83656</v>
      </c>
      <c r="D29" s="129">
        <v>92619</v>
      </c>
      <c r="E29" s="129">
        <v>95355</v>
      </c>
      <c r="F29" s="129">
        <v>108261</v>
      </c>
      <c r="G29" s="129">
        <v>123613</v>
      </c>
      <c r="H29" s="129">
        <v>130417</v>
      </c>
      <c r="I29" s="129">
        <v>170096</v>
      </c>
      <c r="J29" s="129">
        <v>146057</v>
      </c>
      <c r="K29" s="129">
        <v>208774</v>
      </c>
      <c r="L29" s="129">
        <v>246078</v>
      </c>
    </row>
    <row r="30" spans="1:12" ht="24" customHeight="1" x14ac:dyDescent="0.35">
      <c r="A30" s="120">
        <v>25</v>
      </c>
      <c r="B30" s="121" t="s">
        <v>24</v>
      </c>
      <c r="C30" s="129">
        <v>4460</v>
      </c>
      <c r="D30" s="129">
        <v>4422</v>
      </c>
      <c r="E30" s="129">
        <v>4508</v>
      </c>
      <c r="F30" s="129">
        <v>4498</v>
      </c>
      <c r="G30" s="129">
        <v>4455</v>
      </c>
      <c r="H30" s="129">
        <v>4436</v>
      </c>
      <c r="I30" s="129">
        <v>3784</v>
      </c>
      <c r="J30" s="129">
        <v>3784</v>
      </c>
      <c r="K30" s="129">
        <v>3327</v>
      </c>
      <c r="L30" s="129">
        <v>3003</v>
      </c>
    </row>
    <row r="31" spans="1:12" ht="24" customHeight="1" x14ac:dyDescent="0.35">
      <c r="A31" s="120">
        <v>26</v>
      </c>
      <c r="B31" s="121" t="s">
        <v>25</v>
      </c>
      <c r="C31" s="129">
        <v>8167</v>
      </c>
      <c r="D31" s="129">
        <v>8507</v>
      </c>
      <c r="E31" s="129">
        <v>9112</v>
      </c>
      <c r="F31" s="129">
        <v>4757</v>
      </c>
      <c r="G31" s="129">
        <v>2678</v>
      </c>
      <c r="H31" s="129">
        <v>999</v>
      </c>
      <c r="I31" s="129">
        <v>261</v>
      </c>
      <c r="J31" s="129">
        <v>163</v>
      </c>
      <c r="K31" s="129">
        <v>393</v>
      </c>
      <c r="L31" s="129">
        <v>1540</v>
      </c>
    </row>
    <row r="32" spans="1:12" ht="24" customHeight="1" x14ac:dyDescent="0.35">
      <c r="A32" s="120">
        <v>27</v>
      </c>
      <c r="B32" s="121" t="s">
        <v>26</v>
      </c>
      <c r="C32" s="129">
        <v>40993</v>
      </c>
      <c r="D32" s="129">
        <v>27538</v>
      </c>
      <c r="E32" s="129">
        <v>25704</v>
      </c>
      <c r="F32" s="129">
        <v>26963</v>
      </c>
      <c r="G32" s="129">
        <v>29469</v>
      </c>
      <c r="H32" s="129">
        <v>30926</v>
      </c>
      <c r="I32" s="129">
        <v>50367</v>
      </c>
      <c r="J32" s="129">
        <v>55165</v>
      </c>
      <c r="K32" s="129">
        <v>84656</v>
      </c>
      <c r="L32" s="129">
        <v>117656</v>
      </c>
    </row>
    <row r="33" spans="1:13" s="4" customFormat="1" ht="24" customHeight="1" x14ac:dyDescent="0.35">
      <c r="A33" s="106"/>
      <c r="B33" s="106" t="s">
        <v>27</v>
      </c>
      <c r="C33" s="131">
        <v>904303</v>
      </c>
      <c r="D33" s="132">
        <v>955005</v>
      </c>
      <c r="E33" s="130">
        <v>957341</v>
      </c>
      <c r="F33" s="130">
        <v>933856</v>
      </c>
      <c r="G33" s="131">
        <v>1015518</v>
      </c>
      <c r="H33" s="131">
        <v>1069639</v>
      </c>
      <c r="I33" s="131">
        <v>1101269</v>
      </c>
      <c r="J33" s="131">
        <v>1116177</v>
      </c>
      <c r="K33" s="148">
        <v>1280883</v>
      </c>
      <c r="L33" s="149">
        <v>1480695</v>
      </c>
      <c r="M33" s="116"/>
    </row>
    <row r="34" spans="1:13" s="4" customFormat="1" ht="24" customHeight="1" x14ac:dyDescent="0.35">
      <c r="A34" s="106"/>
      <c r="B34" s="106" t="s">
        <v>28</v>
      </c>
      <c r="C34" s="131">
        <v>2067907</v>
      </c>
      <c r="D34" s="132">
        <v>2016565</v>
      </c>
      <c r="E34" s="130">
        <v>2088521.9703473845</v>
      </c>
      <c r="F34" s="130">
        <v>2082667</v>
      </c>
      <c r="G34" s="131">
        <v>2194747</v>
      </c>
      <c r="H34" s="131">
        <v>2278465</v>
      </c>
      <c r="I34" s="131">
        <v>2455077</v>
      </c>
      <c r="J34" s="131">
        <v>2442609</v>
      </c>
      <c r="K34" s="148">
        <v>2628208</v>
      </c>
      <c r="L34" s="149">
        <v>2895438</v>
      </c>
      <c r="M34" s="116"/>
    </row>
    <row r="35" spans="1:13" ht="24" customHeight="1" x14ac:dyDescent="0.35">
      <c r="C35" s="5"/>
      <c r="D35" s="5"/>
      <c r="E35" s="5"/>
      <c r="F35" s="5"/>
      <c r="G35" s="5"/>
      <c r="H35" s="5"/>
      <c r="I35" s="5"/>
      <c r="J35" s="5"/>
    </row>
    <row r="36" spans="1:13" ht="39" customHeight="1" x14ac:dyDescent="0.35">
      <c r="A36" s="479" t="s">
        <v>405</v>
      </c>
      <c r="B36" s="479"/>
      <c r="C36" s="479"/>
      <c r="D36" s="479"/>
      <c r="E36" s="479"/>
      <c r="F36" s="479"/>
      <c r="G36" s="479"/>
      <c r="H36" s="479"/>
      <c r="I36" s="479"/>
      <c r="J36" s="479"/>
      <c r="K36" s="479"/>
      <c r="L36" s="479"/>
    </row>
    <row r="37" spans="1:13" ht="24" customHeight="1" x14ac:dyDescent="0.35">
      <c r="A37" s="479" t="s">
        <v>404</v>
      </c>
      <c r="B37" s="479"/>
      <c r="C37" s="479"/>
      <c r="D37" s="479"/>
      <c r="E37" s="479"/>
      <c r="F37" s="479"/>
      <c r="G37" s="479"/>
      <c r="H37" s="479"/>
      <c r="I37" s="479"/>
      <c r="J37" s="479"/>
      <c r="K37" s="479"/>
      <c r="L37" s="479"/>
    </row>
    <row r="38" spans="1:13" ht="24" customHeight="1" x14ac:dyDescent="0.3">
      <c r="L38" s="379"/>
    </row>
  </sheetData>
  <dataConsolidate link="1">
    <dataRefs count="4">
      <dataRef ref="C17:D17" sheet="Agents (ins.wise)" r:id="rId1"/>
      <dataRef ref="C16:D16" sheet="Agents (ins.wise)" r:id="rId2"/>
      <dataRef ref="C18:D18" sheet="Agents (ins.wise)" r:id="rId3"/>
      <dataRef ref="C16:D16" sheet="Agents (ins.wise)" r:id="rId4"/>
    </dataRefs>
  </dataConsolidate>
  <mergeCells count="4">
    <mergeCell ref="A2:K2"/>
    <mergeCell ref="A1:L1"/>
    <mergeCell ref="A36:L36"/>
    <mergeCell ref="A37:L37"/>
  </mergeCells>
  <printOptions horizontalCentered="1" verticalCentered="1"/>
  <pageMargins left="0.26" right="0.2" top="0.2" bottom="0.2" header="0.48" footer="0.5"/>
  <pageSetup paperSize="9" scale="75" orientation="landscape" r:id="rId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00B050"/>
  </sheetPr>
  <dimension ref="A1:M42"/>
  <sheetViews>
    <sheetView zoomScale="104" zoomScaleNormal="104" workbookViewId="0">
      <pane xSplit="2" ySplit="3" topLeftCell="C34" activePane="bottomRight" state="frozen"/>
      <selection pane="topRight" activeCell="C1" sqref="C1"/>
      <selection pane="bottomLeft" activeCell="A4" sqref="A4"/>
      <selection pane="bottomRight" activeCell="A37" sqref="A37:L37"/>
    </sheetView>
  </sheetViews>
  <sheetFormatPr defaultColWidth="9.1796875" defaultRowHeight="19.5" customHeight="1" x14ac:dyDescent="0.25"/>
  <cols>
    <col min="1" max="1" width="5.1796875" style="6" customWidth="1"/>
    <col min="2" max="2" width="43.453125" style="6" bestFit="1" customWidth="1"/>
    <col min="3" max="12" width="7.54296875" style="6" customWidth="1"/>
    <col min="13" max="16384" width="9.1796875" style="6"/>
  </cols>
  <sheetData>
    <row r="1" spans="1:12" ht="19.5" customHeight="1" x14ac:dyDescent="0.25">
      <c r="A1" s="481" t="s">
        <v>382</v>
      </c>
      <c r="B1" s="481"/>
      <c r="C1" s="481"/>
      <c r="D1" s="481"/>
      <c r="E1" s="481"/>
      <c r="F1" s="481"/>
      <c r="G1" s="481"/>
      <c r="H1" s="481"/>
      <c r="I1" s="481"/>
      <c r="J1" s="481"/>
      <c r="K1" s="481"/>
      <c r="L1" s="481"/>
    </row>
    <row r="2" spans="1:12" ht="19.5" customHeight="1" x14ac:dyDescent="0.25">
      <c r="A2" s="482" t="s">
        <v>29</v>
      </c>
      <c r="B2" s="482"/>
      <c r="C2" s="482"/>
      <c r="D2" s="482"/>
      <c r="E2" s="482"/>
      <c r="F2" s="482"/>
      <c r="G2" s="482"/>
      <c r="H2" s="482"/>
      <c r="I2" s="482"/>
      <c r="J2" s="482"/>
      <c r="K2" s="482"/>
      <c r="L2" s="482"/>
    </row>
    <row r="3" spans="1:12" s="7" customFormat="1" ht="19.5" customHeight="1" x14ac:dyDescent="0.35">
      <c r="A3" s="377" t="s">
        <v>1</v>
      </c>
      <c r="B3" s="377" t="s">
        <v>2</v>
      </c>
      <c r="C3" s="118">
        <v>2015</v>
      </c>
      <c r="D3" s="118">
        <v>2016</v>
      </c>
      <c r="E3" s="118">
        <v>2017</v>
      </c>
      <c r="F3" s="118">
        <v>2018</v>
      </c>
      <c r="G3" s="118">
        <v>2019</v>
      </c>
      <c r="H3" s="118">
        <v>2020</v>
      </c>
      <c r="I3" s="118">
        <v>2021</v>
      </c>
      <c r="J3" s="118">
        <v>2022</v>
      </c>
      <c r="K3" s="118">
        <v>2023</v>
      </c>
      <c r="L3" s="118">
        <v>2024</v>
      </c>
    </row>
    <row r="4" spans="1:12" s="7" customFormat="1" ht="19.5" customHeight="1" x14ac:dyDescent="0.35">
      <c r="A4" s="119"/>
      <c r="B4" s="119" t="s">
        <v>3</v>
      </c>
      <c r="C4" s="118"/>
      <c r="D4" s="118"/>
      <c r="E4" s="118"/>
      <c r="F4" s="118"/>
      <c r="G4" s="118"/>
      <c r="H4" s="118"/>
      <c r="I4" s="118"/>
      <c r="J4" s="118"/>
      <c r="K4" s="107"/>
      <c r="L4" s="107"/>
    </row>
    <row r="5" spans="1:12" s="8" customFormat="1" ht="19.5" customHeight="1" x14ac:dyDescent="0.35">
      <c r="A5" s="120">
        <v>1</v>
      </c>
      <c r="B5" s="121" t="s">
        <v>4</v>
      </c>
      <c r="C5" s="122">
        <v>142</v>
      </c>
      <c r="D5" s="122">
        <v>119</v>
      </c>
      <c r="E5" s="123">
        <v>107</v>
      </c>
      <c r="F5" s="123">
        <v>104</v>
      </c>
      <c r="G5" s="123">
        <v>122</v>
      </c>
      <c r="H5" s="123">
        <v>127</v>
      </c>
      <c r="I5" s="123">
        <v>110</v>
      </c>
      <c r="J5" s="123">
        <v>131</v>
      </c>
      <c r="K5" s="123">
        <v>145</v>
      </c>
      <c r="L5" s="123">
        <v>168</v>
      </c>
    </row>
    <row r="6" spans="1:12" s="8" customFormat="1" ht="19.5" customHeight="1" x14ac:dyDescent="0.35">
      <c r="A6" s="120"/>
      <c r="B6" s="119" t="s">
        <v>5</v>
      </c>
      <c r="C6" s="122"/>
      <c r="D6" s="122"/>
      <c r="E6" s="123"/>
      <c r="F6" s="123"/>
      <c r="G6" s="123"/>
      <c r="H6" s="123"/>
      <c r="I6" s="123"/>
      <c r="J6" s="123"/>
      <c r="K6" s="123"/>
      <c r="L6" s="123"/>
    </row>
    <row r="7" spans="1:12" s="8" customFormat="1" ht="19.5" customHeight="1" x14ac:dyDescent="0.35">
      <c r="A7" s="120">
        <v>2</v>
      </c>
      <c r="B7" s="121" t="s">
        <v>366</v>
      </c>
      <c r="C7" s="129">
        <v>0</v>
      </c>
      <c r="D7" s="129">
        <v>0</v>
      </c>
      <c r="E7" s="129">
        <v>0</v>
      </c>
      <c r="F7" s="129">
        <v>0</v>
      </c>
      <c r="G7" s="129">
        <v>0</v>
      </c>
      <c r="H7" s="129">
        <v>0</v>
      </c>
      <c r="I7" s="129">
        <v>0</v>
      </c>
      <c r="J7" s="129">
        <v>0</v>
      </c>
      <c r="K7" s="129">
        <v>0</v>
      </c>
      <c r="L7" s="123">
        <v>1</v>
      </c>
    </row>
    <row r="8" spans="1:12" s="8" customFormat="1" ht="19.5" customHeight="1" x14ac:dyDescent="0.35">
      <c r="A8" s="120">
        <v>3</v>
      </c>
      <c r="B8" s="121" t="s">
        <v>6</v>
      </c>
      <c r="C8" s="122">
        <v>34</v>
      </c>
      <c r="D8" s="122">
        <v>32</v>
      </c>
      <c r="E8" s="123">
        <v>37</v>
      </c>
      <c r="F8" s="123">
        <v>33</v>
      </c>
      <c r="G8" s="123">
        <v>33</v>
      </c>
      <c r="H8" s="123">
        <v>34</v>
      </c>
      <c r="I8" s="123">
        <v>28</v>
      </c>
      <c r="J8" s="123">
        <v>31</v>
      </c>
      <c r="K8" s="122">
        <v>27</v>
      </c>
      <c r="L8" s="123">
        <v>42</v>
      </c>
    </row>
    <row r="9" spans="1:12" s="8" customFormat="1" ht="19.5" customHeight="1" x14ac:dyDescent="0.35">
      <c r="A9" s="120">
        <v>4</v>
      </c>
      <c r="B9" s="121" t="s">
        <v>367</v>
      </c>
      <c r="C9" s="122">
        <v>7</v>
      </c>
      <c r="D9" s="122">
        <v>6</v>
      </c>
      <c r="E9" s="123">
        <v>7</v>
      </c>
      <c r="F9" s="123">
        <v>8</v>
      </c>
      <c r="G9" s="123">
        <v>8</v>
      </c>
      <c r="H9" s="123">
        <v>8</v>
      </c>
      <c r="I9" s="123">
        <v>11</v>
      </c>
      <c r="J9" s="123">
        <v>14</v>
      </c>
      <c r="K9" s="123">
        <v>11</v>
      </c>
      <c r="L9" s="123">
        <v>12</v>
      </c>
    </row>
    <row r="10" spans="1:12" s="8" customFormat="1" ht="19.5" customHeight="1" x14ac:dyDescent="0.35">
      <c r="A10" s="120">
        <v>5</v>
      </c>
      <c r="B10" s="121" t="s">
        <v>7</v>
      </c>
      <c r="C10" s="122">
        <v>2</v>
      </c>
      <c r="D10" s="122">
        <v>3</v>
      </c>
      <c r="E10" s="123">
        <v>2</v>
      </c>
      <c r="F10" s="123">
        <v>3</v>
      </c>
      <c r="G10" s="123">
        <v>5</v>
      </c>
      <c r="H10" s="123">
        <v>5</v>
      </c>
      <c r="I10" s="123">
        <v>4</v>
      </c>
      <c r="J10" s="123">
        <v>5</v>
      </c>
      <c r="K10" s="123">
        <v>3</v>
      </c>
      <c r="L10" s="123">
        <v>4</v>
      </c>
    </row>
    <row r="11" spans="1:12" s="8" customFormat="1" ht="19.5" customHeight="1" x14ac:dyDescent="0.35">
      <c r="A11" s="120">
        <v>6</v>
      </c>
      <c r="B11" s="121" t="s">
        <v>8</v>
      </c>
      <c r="C11" s="122">
        <v>5</v>
      </c>
      <c r="D11" s="122">
        <v>4</v>
      </c>
      <c r="E11" s="123">
        <v>3</v>
      </c>
      <c r="F11" s="123">
        <v>6</v>
      </c>
      <c r="G11" s="123">
        <v>8</v>
      </c>
      <c r="H11" s="123">
        <v>8</v>
      </c>
      <c r="I11" s="123">
        <v>8</v>
      </c>
      <c r="J11" s="123">
        <v>9</v>
      </c>
      <c r="K11" s="123">
        <v>9</v>
      </c>
      <c r="L11" s="123">
        <v>9</v>
      </c>
    </row>
    <row r="12" spans="1:12" s="8" customFormat="1" ht="19.5" customHeight="1" x14ac:dyDescent="0.35">
      <c r="A12" s="120">
        <v>7</v>
      </c>
      <c r="B12" s="121" t="s">
        <v>9</v>
      </c>
      <c r="C12" s="122">
        <v>47</v>
      </c>
      <c r="D12" s="122">
        <v>37</v>
      </c>
      <c r="E12" s="123">
        <v>41</v>
      </c>
      <c r="F12" s="123">
        <v>44</v>
      </c>
      <c r="G12" s="123">
        <v>63</v>
      </c>
      <c r="H12" s="123">
        <v>69</v>
      </c>
      <c r="I12" s="123">
        <v>62</v>
      </c>
      <c r="J12" s="123">
        <v>70</v>
      </c>
      <c r="K12" s="123">
        <v>56</v>
      </c>
      <c r="L12" s="123">
        <v>87</v>
      </c>
    </row>
    <row r="13" spans="1:12" s="8" customFormat="1" ht="19.5" customHeight="1" x14ac:dyDescent="0.35">
      <c r="A13" s="120">
        <v>8</v>
      </c>
      <c r="B13" s="121" t="s">
        <v>10</v>
      </c>
      <c r="C13" s="122">
        <v>6</v>
      </c>
      <c r="D13" s="122">
        <v>3</v>
      </c>
      <c r="E13" s="123">
        <v>6</v>
      </c>
      <c r="F13" s="123">
        <v>13</v>
      </c>
      <c r="G13" s="123">
        <v>31</v>
      </c>
      <c r="H13" s="123">
        <v>35</v>
      </c>
      <c r="I13" s="123">
        <v>33</v>
      </c>
      <c r="J13" s="123">
        <v>38</v>
      </c>
      <c r="K13" s="123">
        <v>23</v>
      </c>
      <c r="L13" s="123">
        <v>24</v>
      </c>
    </row>
    <row r="14" spans="1:12" s="8" customFormat="1" ht="19.5" customHeight="1" x14ac:dyDescent="0.35">
      <c r="A14" s="120">
        <v>9</v>
      </c>
      <c r="B14" s="121" t="s">
        <v>30</v>
      </c>
      <c r="C14" s="122">
        <v>4</v>
      </c>
      <c r="D14" s="122">
        <v>3</v>
      </c>
      <c r="E14" s="123">
        <v>5</v>
      </c>
      <c r="F14" s="123">
        <v>7</v>
      </c>
      <c r="G14" s="123">
        <v>12</v>
      </c>
      <c r="H14" s="123">
        <v>13</v>
      </c>
      <c r="I14" s="123">
        <v>9</v>
      </c>
      <c r="J14" s="123">
        <v>11</v>
      </c>
      <c r="K14" s="123">
        <v>11</v>
      </c>
      <c r="L14" s="123">
        <v>12</v>
      </c>
    </row>
    <row r="15" spans="1:12" s="8" customFormat="1" ht="19.5" customHeight="1" x14ac:dyDescent="0.35">
      <c r="A15" s="120">
        <v>10</v>
      </c>
      <c r="B15" s="121" t="s">
        <v>365</v>
      </c>
      <c r="C15" s="129">
        <v>0</v>
      </c>
      <c r="D15" s="129">
        <v>0</v>
      </c>
      <c r="E15" s="129">
        <v>0</v>
      </c>
      <c r="F15" s="129">
        <v>0</v>
      </c>
      <c r="G15" s="129">
        <v>0</v>
      </c>
      <c r="H15" s="129">
        <v>0</v>
      </c>
      <c r="I15" s="129">
        <v>0</v>
      </c>
      <c r="J15" s="129">
        <v>0</v>
      </c>
      <c r="K15" s="129">
        <v>0</v>
      </c>
      <c r="L15" s="123">
        <v>1</v>
      </c>
    </row>
    <row r="16" spans="1:12" s="8" customFormat="1" ht="19.5" customHeight="1" x14ac:dyDescent="0.35">
      <c r="A16" s="120">
        <v>11</v>
      </c>
      <c r="B16" s="121" t="s">
        <v>11</v>
      </c>
      <c r="C16" s="122">
        <v>2</v>
      </c>
      <c r="D16" s="122">
        <v>2</v>
      </c>
      <c r="E16" s="123">
        <v>2</v>
      </c>
      <c r="F16" s="123">
        <v>2</v>
      </c>
      <c r="G16" s="123">
        <v>3</v>
      </c>
      <c r="H16" s="123">
        <v>8</v>
      </c>
      <c r="I16" s="123">
        <v>6</v>
      </c>
      <c r="J16" s="123">
        <v>11</v>
      </c>
      <c r="K16" s="123">
        <v>7</v>
      </c>
      <c r="L16" s="123">
        <v>8</v>
      </c>
    </row>
    <row r="17" spans="1:12" s="8" customFormat="1" ht="19.5" customHeight="1" x14ac:dyDescent="0.35">
      <c r="A17" s="120">
        <v>12</v>
      </c>
      <c r="B17" s="121" t="s">
        <v>12</v>
      </c>
      <c r="C17" s="122">
        <v>14</v>
      </c>
      <c r="D17" s="122">
        <v>20</v>
      </c>
      <c r="E17" s="123">
        <v>29</v>
      </c>
      <c r="F17" s="123">
        <v>41</v>
      </c>
      <c r="G17" s="123">
        <v>56</v>
      </c>
      <c r="H17" s="123">
        <v>59</v>
      </c>
      <c r="I17" s="123">
        <v>55</v>
      </c>
      <c r="J17" s="123">
        <v>61</v>
      </c>
      <c r="K17" s="123">
        <v>48</v>
      </c>
      <c r="L17" s="123"/>
    </row>
    <row r="18" spans="1:12" s="8" customFormat="1" ht="19.5" customHeight="1" x14ac:dyDescent="0.35">
      <c r="A18" s="120">
        <v>13</v>
      </c>
      <c r="B18" s="121" t="s">
        <v>13</v>
      </c>
      <c r="C18" s="122">
        <v>2</v>
      </c>
      <c r="D18" s="122">
        <v>2</v>
      </c>
      <c r="E18" s="123">
        <v>9</v>
      </c>
      <c r="F18" s="123">
        <v>14</v>
      </c>
      <c r="G18" s="123">
        <v>18</v>
      </c>
      <c r="H18" s="123">
        <v>19</v>
      </c>
      <c r="I18" s="123">
        <v>14</v>
      </c>
      <c r="J18" s="123">
        <v>17</v>
      </c>
      <c r="K18" s="123">
        <v>21</v>
      </c>
      <c r="L18" s="123">
        <v>21</v>
      </c>
    </row>
    <row r="19" spans="1:12" s="8" customFormat="1" ht="19.5" customHeight="1" x14ac:dyDescent="0.35">
      <c r="A19" s="120">
        <v>14</v>
      </c>
      <c r="B19" s="121" t="s">
        <v>364</v>
      </c>
      <c r="C19" s="129">
        <v>0</v>
      </c>
      <c r="D19" s="129">
        <v>0</v>
      </c>
      <c r="E19" s="129">
        <v>0</v>
      </c>
      <c r="F19" s="129">
        <v>0</v>
      </c>
      <c r="G19" s="129">
        <v>0</v>
      </c>
      <c r="H19" s="129">
        <v>0</v>
      </c>
      <c r="I19" s="129">
        <v>0</v>
      </c>
      <c r="J19" s="129">
        <v>0</v>
      </c>
      <c r="K19" s="129">
        <v>0</v>
      </c>
      <c r="L19" s="123">
        <v>12</v>
      </c>
    </row>
    <row r="20" spans="1:12" s="8" customFormat="1" ht="19.5" customHeight="1" x14ac:dyDescent="0.35">
      <c r="A20" s="120">
        <v>15</v>
      </c>
      <c r="B20" s="121" t="s">
        <v>14</v>
      </c>
      <c r="C20" s="122">
        <v>11</v>
      </c>
      <c r="D20" s="122">
        <v>12</v>
      </c>
      <c r="E20" s="123">
        <v>57</v>
      </c>
      <c r="F20" s="123">
        <v>81</v>
      </c>
      <c r="G20" s="123">
        <v>125</v>
      </c>
      <c r="H20" s="123">
        <v>153</v>
      </c>
      <c r="I20" s="123">
        <v>150</v>
      </c>
      <c r="J20" s="123">
        <v>177</v>
      </c>
      <c r="K20" s="123">
        <v>170</v>
      </c>
      <c r="L20" s="123">
        <v>209</v>
      </c>
    </row>
    <row r="21" spans="1:12" s="8" customFormat="1" ht="19.5" customHeight="1" x14ac:dyDescent="0.35">
      <c r="A21" s="120">
        <v>16</v>
      </c>
      <c r="B21" s="121" t="s">
        <v>15</v>
      </c>
      <c r="C21" s="122">
        <v>11</v>
      </c>
      <c r="D21" s="122">
        <v>11</v>
      </c>
      <c r="E21" s="123">
        <v>23</v>
      </c>
      <c r="F21" s="123">
        <v>36</v>
      </c>
      <c r="G21" s="123">
        <v>70</v>
      </c>
      <c r="H21" s="123">
        <v>102</v>
      </c>
      <c r="I21" s="123">
        <v>104</v>
      </c>
      <c r="J21" s="123">
        <v>125</v>
      </c>
      <c r="K21" s="123">
        <v>169</v>
      </c>
      <c r="L21" s="123">
        <v>217</v>
      </c>
    </row>
    <row r="22" spans="1:12" s="8" customFormat="1" ht="19.5" customHeight="1" x14ac:dyDescent="0.35">
      <c r="A22" s="120">
        <v>17</v>
      </c>
      <c r="B22" s="121" t="s">
        <v>16</v>
      </c>
      <c r="C22" s="122">
        <v>12</v>
      </c>
      <c r="D22" s="122">
        <v>10</v>
      </c>
      <c r="E22" s="123">
        <v>10</v>
      </c>
      <c r="F22" s="123">
        <v>11</v>
      </c>
      <c r="G22" s="123">
        <v>22</v>
      </c>
      <c r="H22" s="123">
        <v>25</v>
      </c>
      <c r="I22" s="123">
        <v>22</v>
      </c>
      <c r="J22" s="123">
        <v>22</v>
      </c>
      <c r="K22" s="123">
        <v>24</v>
      </c>
      <c r="L22" s="123">
        <v>26</v>
      </c>
    </row>
    <row r="23" spans="1:12" s="8" customFormat="1" ht="19.5" customHeight="1" x14ac:dyDescent="0.35">
      <c r="A23" s="120">
        <v>18</v>
      </c>
      <c r="B23" s="121" t="s">
        <v>17</v>
      </c>
      <c r="C23" s="122">
        <v>34</v>
      </c>
      <c r="D23" s="122">
        <v>23</v>
      </c>
      <c r="E23" s="123">
        <v>34</v>
      </c>
      <c r="F23" s="123">
        <v>47</v>
      </c>
      <c r="G23" s="123">
        <v>77</v>
      </c>
      <c r="H23" s="123">
        <v>95</v>
      </c>
      <c r="I23" s="123">
        <v>76</v>
      </c>
      <c r="J23" s="123">
        <v>89</v>
      </c>
      <c r="K23" s="123">
        <v>49</v>
      </c>
      <c r="L23" s="123">
        <v>74</v>
      </c>
    </row>
    <row r="24" spans="1:12" s="8" customFormat="1" ht="19.5" customHeight="1" x14ac:dyDescent="0.35">
      <c r="A24" s="120">
        <v>19</v>
      </c>
      <c r="B24" s="121" t="s">
        <v>18</v>
      </c>
      <c r="C24" s="122">
        <v>23</v>
      </c>
      <c r="D24" s="122">
        <v>19</v>
      </c>
      <c r="E24" s="123">
        <v>23</v>
      </c>
      <c r="F24" s="123">
        <v>22</v>
      </c>
      <c r="G24" s="123">
        <v>29</v>
      </c>
      <c r="H24" s="123">
        <v>28</v>
      </c>
      <c r="I24" s="123">
        <v>19</v>
      </c>
      <c r="J24" s="123">
        <v>26</v>
      </c>
      <c r="K24" s="123">
        <v>32</v>
      </c>
      <c r="L24" s="123">
        <v>55</v>
      </c>
    </row>
    <row r="25" spans="1:12" s="8" customFormat="1" ht="19.5" customHeight="1" x14ac:dyDescent="0.35">
      <c r="A25" s="120">
        <v>20</v>
      </c>
      <c r="B25" s="121" t="s">
        <v>19</v>
      </c>
      <c r="C25" s="122">
        <v>12</v>
      </c>
      <c r="D25" s="122">
        <v>13</v>
      </c>
      <c r="E25" s="123">
        <v>13</v>
      </c>
      <c r="F25" s="123">
        <v>11</v>
      </c>
      <c r="G25" s="123">
        <v>14</v>
      </c>
      <c r="H25" s="123">
        <v>17</v>
      </c>
      <c r="I25" s="123">
        <v>17</v>
      </c>
      <c r="J25" s="123">
        <v>25</v>
      </c>
      <c r="K25" s="123">
        <v>38</v>
      </c>
      <c r="L25" s="123">
        <v>34</v>
      </c>
    </row>
    <row r="26" spans="1:12" s="8" customFormat="1" ht="19.5" customHeight="1" x14ac:dyDescent="0.35">
      <c r="A26" s="120">
        <v>21</v>
      </c>
      <c r="B26" s="124" t="s">
        <v>20</v>
      </c>
      <c r="C26" s="122">
        <v>15</v>
      </c>
      <c r="D26" s="122">
        <v>9</v>
      </c>
      <c r="E26" s="123">
        <v>6</v>
      </c>
      <c r="F26" s="123">
        <v>12</v>
      </c>
      <c r="G26" s="123">
        <v>18</v>
      </c>
      <c r="H26" s="123">
        <v>17</v>
      </c>
      <c r="I26" s="123">
        <v>14</v>
      </c>
      <c r="J26" s="123">
        <v>14</v>
      </c>
      <c r="K26" s="123">
        <v>17</v>
      </c>
      <c r="L26" s="123">
        <v>26</v>
      </c>
    </row>
    <row r="27" spans="1:12" s="8" customFormat="1" ht="19.5" customHeight="1" x14ac:dyDescent="0.35">
      <c r="A27" s="120">
        <v>22</v>
      </c>
      <c r="B27" s="121" t="s">
        <v>21</v>
      </c>
      <c r="C27" s="122">
        <v>16</v>
      </c>
      <c r="D27" s="122">
        <v>8</v>
      </c>
      <c r="E27" s="123">
        <v>22</v>
      </c>
      <c r="F27" s="123">
        <v>30</v>
      </c>
      <c r="G27" s="123">
        <v>42</v>
      </c>
      <c r="H27" s="123">
        <v>42</v>
      </c>
      <c r="I27" s="123">
        <v>36</v>
      </c>
      <c r="J27" s="123">
        <v>44</v>
      </c>
      <c r="K27" s="123">
        <v>34</v>
      </c>
      <c r="L27" s="123">
        <v>37</v>
      </c>
    </row>
    <row r="28" spans="1:12" s="8" customFormat="1" ht="19.5" customHeight="1" x14ac:dyDescent="0.35">
      <c r="A28" s="120">
        <v>23</v>
      </c>
      <c r="B28" s="121" t="s">
        <v>22</v>
      </c>
      <c r="C28" s="122">
        <v>5</v>
      </c>
      <c r="D28" s="122">
        <v>4</v>
      </c>
      <c r="E28" s="123">
        <v>4</v>
      </c>
      <c r="F28" s="123">
        <v>2</v>
      </c>
      <c r="G28" s="123">
        <v>2</v>
      </c>
      <c r="H28" s="123">
        <v>0</v>
      </c>
      <c r="I28" s="123">
        <v>1</v>
      </c>
      <c r="J28" s="123">
        <v>1</v>
      </c>
      <c r="K28" s="123">
        <v>2</v>
      </c>
      <c r="L28" s="123">
        <v>0</v>
      </c>
    </row>
    <row r="29" spans="1:12" s="8" customFormat="1" ht="19.5" customHeight="1" x14ac:dyDescent="0.35">
      <c r="A29" s="120">
        <v>24</v>
      </c>
      <c r="B29" s="121" t="s">
        <v>23</v>
      </c>
      <c r="C29" s="122">
        <v>82</v>
      </c>
      <c r="D29" s="122">
        <v>60</v>
      </c>
      <c r="E29" s="123">
        <v>77</v>
      </c>
      <c r="F29" s="123">
        <v>76</v>
      </c>
      <c r="G29" s="123">
        <v>89</v>
      </c>
      <c r="H29" s="123">
        <v>92</v>
      </c>
      <c r="I29" s="123">
        <v>91</v>
      </c>
      <c r="J29" s="123">
        <v>103</v>
      </c>
      <c r="K29" s="123">
        <v>77</v>
      </c>
      <c r="L29" s="123">
        <v>91</v>
      </c>
    </row>
    <row r="30" spans="1:12" s="8" customFormat="1" ht="19.5" customHeight="1" x14ac:dyDescent="0.35">
      <c r="A30" s="120">
        <v>25</v>
      </c>
      <c r="B30" s="121" t="s">
        <v>24</v>
      </c>
      <c r="C30" s="122">
        <v>8</v>
      </c>
      <c r="D30" s="122">
        <v>6</v>
      </c>
      <c r="E30" s="123">
        <v>5</v>
      </c>
      <c r="F30" s="123">
        <v>5</v>
      </c>
      <c r="G30" s="123">
        <v>5</v>
      </c>
      <c r="H30" s="123">
        <v>7</v>
      </c>
      <c r="I30" s="123">
        <v>3</v>
      </c>
      <c r="J30" s="123">
        <v>5</v>
      </c>
      <c r="K30" s="123">
        <v>14</v>
      </c>
      <c r="L30" s="123">
        <v>36</v>
      </c>
    </row>
    <row r="31" spans="1:12" s="8" customFormat="1" ht="19.5" customHeight="1" x14ac:dyDescent="0.35">
      <c r="A31" s="120">
        <v>26</v>
      </c>
      <c r="B31" s="121" t="s">
        <v>25</v>
      </c>
      <c r="C31" s="122">
        <v>7</v>
      </c>
      <c r="D31" s="122">
        <v>7</v>
      </c>
      <c r="E31" s="123">
        <v>7</v>
      </c>
      <c r="F31" s="123">
        <v>7</v>
      </c>
      <c r="G31" s="123">
        <v>5</v>
      </c>
      <c r="H31" s="123">
        <v>4</v>
      </c>
      <c r="I31" s="123">
        <v>3</v>
      </c>
      <c r="J31" s="123">
        <v>5</v>
      </c>
      <c r="K31" s="123">
        <v>10</v>
      </c>
      <c r="L31" s="123">
        <v>12</v>
      </c>
    </row>
    <row r="32" spans="1:12" s="8" customFormat="1" ht="19.5" customHeight="1" x14ac:dyDescent="0.35">
      <c r="A32" s="120">
        <v>27</v>
      </c>
      <c r="B32" s="121" t="s">
        <v>26</v>
      </c>
      <c r="C32" s="125">
        <v>2</v>
      </c>
      <c r="D32" s="122">
        <v>3</v>
      </c>
      <c r="E32" s="123">
        <v>4</v>
      </c>
      <c r="F32" s="123">
        <v>8</v>
      </c>
      <c r="G32" s="123">
        <v>9</v>
      </c>
      <c r="H32" s="123">
        <v>11</v>
      </c>
      <c r="I32" s="123">
        <v>11</v>
      </c>
      <c r="J32" s="123">
        <v>18</v>
      </c>
      <c r="K32" s="123">
        <v>25</v>
      </c>
      <c r="L32" s="123">
        <v>50</v>
      </c>
    </row>
    <row r="33" spans="1:13" s="8" customFormat="1" ht="19.5" customHeight="1" x14ac:dyDescent="0.35">
      <c r="A33" s="120"/>
      <c r="B33" s="106" t="s">
        <v>27</v>
      </c>
      <c r="C33" s="127">
        <v>361</v>
      </c>
      <c r="D33" s="127">
        <v>297</v>
      </c>
      <c r="E33" s="127">
        <v>426</v>
      </c>
      <c r="F33" s="127">
        <v>519</v>
      </c>
      <c r="G33" s="127">
        <v>744</v>
      </c>
      <c r="H33" s="127">
        <v>851</v>
      </c>
      <c r="I33" s="127">
        <v>777</v>
      </c>
      <c r="J33" s="127">
        <v>921</v>
      </c>
      <c r="K33" s="126">
        <v>877</v>
      </c>
      <c r="L33" s="123">
        <v>1100</v>
      </c>
    </row>
    <row r="34" spans="1:13" s="8" customFormat="1" ht="19.5" customHeight="1" x14ac:dyDescent="0.35">
      <c r="A34" s="106"/>
      <c r="B34" s="106" t="s">
        <v>28</v>
      </c>
      <c r="C34" s="126">
        <v>503</v>
      </c>
      <c r="D34" s="126">
        <v>416</v>
      </c>
      <c r="E34" s="126">
        <v>533</v>
      </c>
      <c r="F34" s="126">
        <v>623</v>
      </c>
      <c r="G34" s="126">
        <v>866</v>
      </c>
      <c r="H34" s="126">
        <v>978</v>
      </c>
      <c r="I34" s="126">
        <v>887</v>
      </c>
      <c r="J34" s="126">
        <v>1052</v>
      </c>
      <c r="K34" s="126">
        <v>1022</v>
      </c>
      <c r="L34" s="123">
        <v>1268</v>
      </c>
    </row>
    <row r="35" spans="1:13" ht="19.5" customHeight="1" x14ac:dyDescent="0.25">
      <c r="C35" s="480"/>
      <c r="D35" s="480"/>
    </row>
    <row r="36" spans="1:13" ht="42.75" customHeight="1" x14ac:dyDescent="0.25">
      <c r="A36" s="483" t="s">
        <v>405</v>
      </c>
      <c r="B36" s="484"/>
      <c r="C36" s="484"/>
      <c r="D36" s="484"/>
      <c r="E36" s="484"/>
      <c r="F36" s="484"/>
      <c r="G36" s="484"/>
      <c r="H36" s="484"/>
      <c r="I36" s="484"/>
      <c r="J36" s="484"/>
      <c r="K36" s="484"/>
      <c r="L36" s="485"/>
      <c r="M36" s="8"/>
    </row>
    <row r="37" spans="1:13" ht="19.5" customHeight="1" x14ac:dyDescent="0.25">
      <c r="A37" s="479" t="s">
        <v>404</v>
      </c>
      <c r="B37" s="479"/>
      <c r="C37" s="479"/>
      <c r="D37" s="479"/>
      <c r="E37" s="479"/>
      <c r="F37" s="479"/>
      <c r="G37" s="479"/>
      <c r="H37" s="479"/>
      <c r="I37" s="479"/>
      <c r="J37" s="479"/>
      <c r="K37" s="479"/>
      <c r="L37" s="479"/>
    </row>
    <row r="38" spans="1:13" ht="19.5" customHeight="1" x14ac:dyDescent="0.25">
      <c r="C38" s="9"/>
    </row>
    <row r="39" spans="1:13" ht="19.5" customHeight="1" x14ac:dyDescent="0.25">
      <c r="C39" s="9"/>
    </row>
    <row r="40" spans="1:13" ht="19.5" customHeight="1" x14ac:dyDescent="0.25">
      <c r="C40" s="9"/>
    </row>
    <row r="41" spans="1:13" ht="19.5" customHeight="1" x14ac:dyDescent="0.25">
      <c r="C41" s="9"/>
    </row>
    <row r="42" spans="1:13" ht="19.5" customHeight="1" x14ac:dyDescent="0.25">
      <c r="C42" s="9"/>
    </row>
  </sheetData>
  <mergeCells count="5">
    <mergeCell ref="C35:D35"/>
    <mergeCell ref="A1:L1"/>
    <mergeCell ref="A2:L2"/>
    <mergeCell ref="A36:L36"/>
    <mergeCell ref="A37:L37"/>
  </mergeCells>
  <printOptions horizontalCentered="1" verticalCentered="1"/>
  <pageMargins left="0.23622047244094491" right="0.23622047244094491" top="0.15748031496062992" bottom="0.62992125984251968" header="0.31496062992125984" footer="0.51181102362204722"/>
  <pageSetup scale="9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50"/>
    <pageSetUpPr fitToPage="1"/>
  </sheetPr>
  <dimension ref="A1:M42"/>
  <sheetViews>
    <sheetView zoomScale="120" zoomScaleNormal="120" workbookViewId="0">
      <pane xSplit="2" ySplit="3" topLeftCell="F32" activePane="bottomRight" state="frozen"/>
      <selection pane="topRight" activeCell="C1" sqref="C1"/>
      <selection pane="bottomLeft" activeCell="A4" sqref="A4"/>
      <selection pane="bottomRight" activeCell="A37" sqref="A37:L37"/>
    </sheetView>
  </sheetViews>
  <sheetFormatPr defaultColWidth="9.1796875" defaultRowHeight="12.5" x14ac:dyDescent="0.25"/>
  <cols>
    <col min="1" max="1" width="6.7265625" style="147" customWidth="1"/>
    <col min="2" max="2" width="52" style="68" bestFit="1" customWidth="1"/>
    <col min="3" max="12" width="10.81640625" style="68" customWidth="1"/>
    <col min="13" max="16384" width="9.1796875" style="68"/>
  </cols>
  <sheetData>
    <row r="1" spans="1:12" ht="27" customHeight="1" x14ac:dyDescent="0.25">
      <c r="A1" s="486" t="s">
        <v>383</v>
      </c>
      <c r="B1" s="486"/>
      <c r="C1" s="486"/>
      <c r="D1" s="486"/>
      <c r="E1" s="486"/>
      <c r="F1" s="486"/>
      <c r="G1" s="486"/>
      <c r="H1" s="486"/>
      <c r="I1" s="486"/>
      <c r="J1" s="486"/>
      <c r="K1" s="486"/>
      <c r="L1" s="486"/>
    </row>
    <row r="2" spans="1:12" ht="18.75" customHeight="1" x14ac:dyDescent="0.25">
      <c r="A2" s="487" t="s">
        <v>301</v>
      </c>
      <c r="B2" s="487"/>
      <c r="C2" s="487"/>
      <c r="D2" s="487"/>
      <c r="E2" s="487"/>
      <c r="F2" s="487"/>
      <c r="G2" s="487"/>
      <c r="H2" s="487"/>
      <c r="I2" s="487"/>
      <c r="J2" s="487"/>
      <c r="K2" s="487"/>
      <c r="L2" s="487"/>
    </row>
    <row r="3" spans="1:12" s="69" customFormat="1" ht="24" customHeight="1" x14ac:dyDescent="0.35">
      <c r="A3" s="136" t="s">
        <v>1</v>
      </c>
      <c r="B3" s="136" t="s">
        <v>2</v>
      </c>
      <c r="C3" s="133">
        <v>2015</v>
      </c>
      <c r="D3" s="133">
        <v>2016</v>
      </c>
      <c r="E3" s="133">
        <v>2017</v>
      </c>
      <c r="F3" s="133">
        <v>2018</v>
      </c>
      <c r="G3" s="133">
        <v>2019</v>
      </c>
      <c r="H3" s="133">
        <v>2020</v>
      </c>
      <c r="I3" s="133">
        <v>2021</v>
      </c>
      <c r="J3" s="133">
        <v>2022</v>
      </c>
      <c r="K3" s="133">
        <v>2023</v>
      </c>
      <c r="L3" s="133">
        <v>2024</v>
      </c>
    </row>
    <row r="4" spans="1:12" s="69" customFormat="1" ht="24" customHeight="1" x14ac:dyDescent="0.35">
      <c r="A4" s="137"/>
      <c r="B4" s="134" t="s">
        <v>3</v>
      </c>
      <c r="C4" s="138"/>
      <c r="D4" s="138"/>
      <c r="E4" s="138"/>
      <c r="F4" s="138"/>
      <c r="G4" s="138"/>
      <c r="H4" s="138"/>
      <c r="I4" s="138"/>
      <c r="J4" s="138"/>
      <c r="K4" s="138"/>
      <c r="L4" s="139"/>
    </row>
    <row r="5" spans="1:12" ht="24" customHeight="1" x14ac:dyDescent="0.25">
      <c r="A5" s="140">
        <v>1</v>
      </c>
      <c r="B5" s="135" t="s">
        <v>4</v>
      </c>
      <c r="C5" s="141">
        <v>19379</v>
      </c>
      <c r="D5" s="141">
        <v>18574</v>
      </c>
      <c r="E5" s="141">
        <v>19301</v>
      </c>
      <c r="F5" s="141">
        <v>19183</v>
      </c>
      <c r="G5" s="141">
        <v>19926</v>
      </c>
      <c r="H5" s="141">
        <v>20907</v>
      </c>
      <c r="I5" s="141">
        <v>21547</v>
      </c>
      <c r="J5" s="141">
        <v>19780</v>
      </c>
      <c r="K5" s="141">
        <v>19437</v>
      </c>
      <c r="L5" s="139">
        <v>19166</v>
      </c>
    </row>
    <row r="6" spans="1:12" ht="24" customHeight="1" x14ac:dyDescent="0.25">
      <c r="A6" s="140"/>
      <c r="B6" s="134" t="s">
        <v>5</v>
      </c>
      <c r="C6" s="142"/>
      <c r="D6" s="143"/>
      <c r="E6" s="144"/>
      <c r="F6" s="139"/>
      <c r="G6" s="139"/>
      <c r="H6" s="139"/>
      <c r="I6" s="139"/>
      <c r="J6" s="139"/>
      <c r="K6" s="139"/>
      <c r="L6" s="139"/>
    </row>
    <row r="7" spans="1:12" ht="24" customHeight="1" x14ac:dyDescent="0.25">
      <c r="A7" s="140">
        <v>2</v>
      </c>
      <c r="B7" s="121" t="s">
        <v>366</v>
      </c>
      <c r="C7" s="141">
        <v>0</v>
      </c>
      <c r="D7" s="141">
        <v>0</v>
      </c>
      <c r="E7" s="141">
        <v>0</v>
      </c>
      <c r="F7" s="141">
        <v>0</v>
      </c>
      <c r="G7" s="141">
        <v>0</v>
      </c>
      <c r="H7" s="141">
        <v>0</v>
      </c>
      <c r="I7" s="141">
        <v>0</v>
      </c>
      <c r="J7" s="141">
        <v>0</v>
      </c>
      <c r="K7" s="141">
        <v>0</v>
      </c>
      <c r="L7" s="139">
        <v>1</v>
      </c>
    </row>
    <row r="8" spans="1:12" ht="24" customHeight="1" x14ac:dyDescent="0.25">
      <c r="A8" s="140">
        <v>3</v>
      </c>
      <c r="B8" s="121" t="s">
        <v>6</v>
      </c>
      <c r="C8" s="141">
        <v>56</v>
      </c>
      <c r="D8" s="141">
        <v>51</v>
      </c>
      <c r="E8" s="141">
        <v>55</v>
      </c>
      <c r="F8" s="141">
        <v>39</v>
      </c>
      <c r="G8" s="141">
        <v>22</v>
      </c>
      <c r="H8" s="141">
        <v>13</v>
      </c>
      <c r="I8" s="141">
        <v>6</v>
      </c>
      <c r="J8" s="141">
        <v>5</v>
      </c>
      <c r="K8" s="141">
        <v>0</v>
      </c>
      <c r="L8" s="141">
        <v>0</v>
      </c>
    </row>
    <row r="9" spans="1:12" ht="24" customHeight="1" x14ac:dyDescent="0.25">
      <c r="A9" s="140">
        <v>4</v>
      </c>
      <c r="B9" s="121" t="s">
        <v>367</v>
      </c>
      <c r="C9" s="141">
        <v>0</v>
      </c>
      <c r="D9" s="141">
        <v>0</v>
      </c>
      <c r="E9" s="141">
        <v>0</v>
      </c>
      <c r="F9" s="141">
        <v>0</v>
      </c>
      <c r="G9" s="141">
        <v>0</v>
      </c>
      <c r="H9" s="141">
        <v>0</v>
      </c>
      <c r="I9" s="141">
        <v>0</v>
      </c>
      <c r="J9" s="141">
        <v>0</v>
      </c>
      <c r="K9" s="141">
        <v>0</v>
      </c>
      <c r="L9" s="141">
        <v>0</v>
      </c>
    </row>
    <row r="10" spans="1:12" ht="24" customHeight="1" x14ac:dyDescent="0.25">
      <c r="A10" s="140">
        <v>5</v>
      </c>
      <c r="B10" s="121" t="s">
        <v>7</v>
      </c>
      <c r="C10" s="141">
        <v>2</v>
      </c>
      <c r="D10" s="141">
        <v>2</v>
      </c>
      <c r="E10" s="141">
        <v>2</v>
      </c>
      <c r="F10" s="141">
        <v>2</v>
      </c>
      <c r="G10" s="141">
        <v>2</v>
      </c>
      <c r="H10" s="141">
        <v>2</v>
      </c>
      <c r="I10" s="141">
        <v>2</v>
      </c>
      <c r="J10" s="141">
        <v>2</v>
      </c>
      <c r="K10" s="141">
        <v>2</v>
      </c>
      <c r="L10" s="139">
        <v>2</v>
      </c>
    </row>
    <row r="11" spans="1:12" ht="24" customHeight="1" x14ac:dyDescent="0.25">
      <c r="A11" s="140">
        <v>6</v>
      </c>
      <c r="B11" s="121" t="s">
        <v>8</v>
      </c>
      <c r="C11" s="141">
        <v>667</v>
      </c>
      <c r="D11" s="141">
        <v>10</v>
      </c>
      <c r="E11" s="141">
        <v>0</v>
      </c>
      <c r="F11" s="141">
        <v>0</v>
      </c>
      <c r="G11" s="141">
        <v>0</v>
      </c>
      <c r="H11" s="141">
        <v>0</v>
      </c>
      <c r="I11" s="141">
        <v>0</v>
      </c>
      <c r="J11" s="141">
        <v>0</v>
      </c>
      <c r="K11" s="141">
        <v>0</v>
      </c>
      <c r="L11" s="139">
        <v>0</v>
      </c>
    </row>
    <row r="12" spans="1:12" ht="24" customHeight="1" x14ac:dyDescent="0.25">
      <c r="A12" s="140">
        <v>7</v>
      </c>
      <c r="B12" s="121" t="s">
        <v>9</v>
      </c>
      <c r="C12" s="141">
        <v>0</v>
      </c>
      <c r="D12" s="141">
        <v>457</v>
      </c>
      <c r="E12" s="141">
        <v>520</v>
      </c>
      <c r="F12" s="141">
        <v>567</v>
      </c>
      <c r="G12" s="141">
        <v>174</v>
      </c>
      <c r="H12" s="141">
        <v>9</v>
      </c>
      <c r="I12" s="141">
        <v>4</v>
      </c>
      <c r="J12" s="141">
        <v>3</v>
      </c>
      <c r="K12" s="141">
        <v>3</v>
      </c>
      <c r="L12" s="139">
        <v>2</v>
      </c>
    </row>
    <row r="13" spans="1:12" ht="24" customHeight="1" x14ac:dyDescent="0.25">
      <c r="A13" s="140">
        <v>8</v>
      </c>
      <c r="B13" s="121" t="s">
        <v>10</v>
      </c>
      <c r="C13" s="141">
        <v>0</v>
      </c>
      <c r="D13" s="141">
        <v>0</v>
      </c>
      <c r="E13" s="141">
        <v>0</v>
      </c>
      <c r="F13" s="141">
        <v>0</v>
      </c>
      <c r="G13" s="141">
        <v>0</v>
      </c>
      <c r="H13" s="141">
        <v>0</v>
      </c>
      <c r="I13" s="141">
        <v>0</v>
      </c>
      <c r="J13" s="141">
        <v>0</v>
      </c>
      <c r="K13" s="141">
        <v>0</v>
      </c>
      <c r="L13" s="141">
        <v>0</v>
      </c>
    </row>
    <row r="14" spans="1:12" ht="24" customHeight="1" x14ac:dyDescent="0.25">
      <c r="A14" s="140">
        <v>9</v>
      </c>
      <c r="B14" s="121" t="s">
        <v>30</v>
      </c>
      <c r="C14" s="141">
        <v>0</v>
      </c>
      <c r="D14" s="141">
        <v>0</v>
      </c>
      <c r="E14" s="141">
        <v>0</v>
      </c>
      <c r="F14" s="141">
        <v>0</v>
      </c>
      <c r="G14" s="141">
        <v>0</v>
      </c>
      <c r="H14" s="141">
        <v>0</v>
      </c>
      <c r="I14" s="141">
        <v>0</v>
      </c>
      <c r="J14" s="141">
        <v>0</v>
      </c>
      <c r="K14" s="141">
        <v>0</v>
      </c>
      <c r="L14" s="141">
        <v>0</v>
      </c>
    </row>
    <row r="15" spans="1:12" ht="24" customHeight="1" x14ac:dyDescent="0.25">
      <c r="A15" s="140">
        <v>10</v>
      </c>
      <c r="B15" s="121" t="s">
        <v>365</v>
      </c>
      <c r="C15" s="141">
        <v>0</v>
      </c>
      <c r="D15" s="141">
        <v>0</v>
      </c>
      <c r="E15" s="141">
        <v>0</v>
      </c>
      <c r="F15" s="141">
        <v>0</v>
      </c>
      <c r="G15" s="141">
        <v>0</v>
      </c>
      <c r="H15" s="141">
        <v>0</v>
      </c>
      <c r="I15" s="141">
        <v>0</v>
      </c>
      <c r="J15" s="141">
        <v>0</v>
      </c>
      <c r="K15" s="141">
        <v>0</v>
      </c>
      <c r="L15" s="141">
        <v>0</v>
      </c>
    </row>
    <row r="16" spans="1:12" ht="24" customHeight="1" x14ac:dyDescent="0.25">
      <c r="A16" s="140">
        <v>11</v>
      </c>
      <c r="B16" s="121" t="s">
        <v>11</v>
      </c>
      <c r="C16" s="141">
        <v>1</v>
      </c>
      <c r="D16" s="141">
        <v>1</v>
      </c>
      <c r="E16" s="141">
        <v>1</v>
      </c>
      <c r="F16" s="141">
        <v>1</v>
      </c>
      <c r="G16" s="141">
        <v>1</v>
      </c>
      <c r="H16" s="141">
        <v>1</v>
      </c>
      <c r="I16" s="141">
        <v>1</v>
      </c>
      <c r="J16" s="141">
        <v>1</v>
      </c>
      <c r="K16" s="141">
        <v>1</v>
      </c>
      <c r="L16" s="139">
        <v>0</v>
      </c>
    </row>
    <row r="17" spans="1:12" ht="24" customHeight="1" x14ac:dyDescent="0.25">
      <c r="A17" s="140">
        <v>12</v>
      </c>
      <c r="B17" s="121" t="s">
        <v>12</v>
      </c>
      <c r="C17" s="141">
        <v>0</v>
      </c>
      <c r="D17" s="141">
        <v>0</v>
      </c>
      <c r="E17" s="141">
        <v>0</v>
      </c>
      <c r="F17" s="141">
        <v>0</v>
      </c>
      <c r="G17" s="141">
        <v>0</v>
      </c>
      <c r="H17" s="141">
        <v>0</v>
      </c>
      <c r="I17" s="141">
        <v>0</v>
      </c>
      <c r="J17" s="141">
        <v>0</v>
      </c>
      <c r="K17" s="141">
        <v>0</v>
      </c>
      <c r="L17" s="139"/>
    </row>
    <row r="18" spans="1:12" ht="24" customHeight="1" x14ac:dyDescent="0.25">
      <c r="A18" s="140">
        <v>13</v>
      </c>
      <c r="B18" s="121" t="s">
        <v>13</v>
      </c>
      <c r="C18" s="141">
        <v>0</v>
      </c>
      <c r="D18" s="141">
        <v>0</v>
      </c>
      <c r="E18" s="141">
        <v>0</v>
      </c>
      <c r="F18" s="141">
        <v>0</v>
      </c>
      <c r="G18" s="141">
        <v>0</v>
      </c>
      <c r="H18" s="141">
        <v>0</v>
      </c>
      <c r="I18" s="141">
        <v>0</v>
      </c>
      <c r="J18" s="141">
        <v>0</v>
      </c>
      <c r="K18" s="141">
        <v>0</v>
      </c>
      <c r="L18" s="139">
        <v>0</v>
      </c>
    </row>
    <row r="19" spans="1:12" ht="24" customHeight="1" x14ac:dyDescent="0.25">
      <c r="A19" s="140">
        <v>14</v>
      </c>
      <c r="B19" s="121" t="s">
        <v>364</v>
      </c>
      <c r="C19" s="141">
        <v>0</v>
      </c>
      <c r="D19" s="141">
        <v>0</v>
      </c>
      <c r="E19" s="141">
        <v>0</v>
      </c>
      <c r="F19" s="141">
        <v>0</v>
      </c>
      <c r="G19" s="141">
        <v>0</v>
      </c>
      <c r="H19" s="141">
        <v>0</v>
      </c>
      <c r="I19" s="141">
        <v>0</v>
      </c>
      <c r="J19" s="141">
        <v>0</v>
      </c>
      <c r="K19" s="141">
        <v>0</v>
      </c>
      <c r="L19" s="139">
        <v>1</v>
      </c>
    </row>
    <row r="20" spans="1:12" ht="24" customHeight="1" x14ac:dyDescent="0.25">
      <c r="A20" s="140">
        <v>15</v>
      </c>
      <c r="B20" s="121" t="s">
        <v>14</v>
      </c>
      <c r="C20" s="141">
        <v>0</v>
      </c>
      <c r="D20" s="141">
        <v>0</v>
      </c>
      <c r="E20" s="141">
        <v>1</v>
      </c>
      <c r="F20" s="141">
        <v>2</v>
      </c>
      <c r="G20" s="141">
        <v>2</v>
      </c>
      <c r="H20" s="141">
        <v>4</v>
      </c>
      <c r="I20" s="141">
        <v>4</v>
      </c>
      <c r="J20" s="141">
        <v>1</v>
      </c>
      <c r="K20" s="141">
        <v>2</v>
      </c>
      <c r="L20" s="139">
        <v>2</v>
      </c>
    </row>
    <row r="21" spans="1:12" ht="24" customHeight="1" x14ac:dyDescent="0.25">
      <c r="A21" s="140">
        <v>16</v>
      </c>
      <c r="B21" s="121" t="s">
        <v>15</v>
      </c>
      <c r="C21" s="141">
        <v>79</v>
      </c>
      <c r="D21" s="141">
        <v>0</v>
      </c>
      <c r="E21" s="141">
        <v>0</v>
      </c>
      <c r="F21" s="141">
        <v>0</v>
      </c>
      <c r="G21" s="141">
        <v>0</v>
      </c>
      <c r="H21" s="141">
        <v>0</v>
      </c>
      <c r="I21" s="141">
        <v>1</v>
      </c>
      <c r="J21" s="141">
        <v>2</v>
      </c>
      <c r="K21" s="141">
        <v>2</v>
      </c>
      <c r="L21" s="139">
        <v>4</v>
      </c>
    </row>
    <row r="22" spans="1:12" ht="24" customHeight="1" x14ac:dyDescent="0.25">
      <c r="A22" s="140">
        <v>17</v>
      </c>
      <c r="B22" s="121" t="s">
        <v>16</v>
      </c>
      <c r="C22" s="141">
        <v>1906</v>
      </c>
      <c r="D22" s="141">
        <v>7798</v>
      </c>
      <c r="E22" s="141">
        <v>15155</v>
      </c>
      <c r="F22" s="141">
        <v>32918</v>
      </c>
      <c r="G22" s="141">
        <v>52505</v>
      </c>
      <c r="H22" s="141">
        <v>69393</v>
      </c>
      <c r="I22" s="141">
        <v>71944</v>
      </c>
      <c r="J22" s="141">
        <v>79925</v>
      </c>
      <c r="K22" s="141">
        <v>82368</v>
      </c>
      <c r="L22" s="139">
        <v>82598</v>
      </c>
    </row>
    <row r="23" spans="1:12" ht="24" customHeight="1" x14ac:dyDescent="0.25">
      <c r="A23" s="140">
        <v>18</v>
      </c>
      <c r="B23" s="121" t="s">
        <v>17</v>
      </c>
      <c r="C23" s="141">
        <v>0</v>
      </c>
      <c r="D23" s="141">
        <v>0</v>
      </c>
      <c r="E23" s="141">
        <v>3</v>
      </c>
      <c r="F23" s="141">
        <v>42</v>
      </c>
      <c r="G23" s="141">
        <v>59</v>
      </c>
      <c r="H23" s="141">
        <v>87</v>
      </c>
      <c r="I23" s="141">
        <v>94</v>
      </c>
      <c r="J23" s="141">
        <v>94</v>
      </c>
      <c r="K23" s="141">
        <v>87</v>
      </c>
      <c r="L23" s="139">
        <v>47</v>
      </c>
    </row>
    <row r="24" spans="1:12" ht="24" customHeight="1" x14ac:dyDescent="0.25">
      <c r="A24" s="140">
        <v>19</v>
      </c>
      <c r="B24" s="121" t="s">
        <v>18</v>
      </c>
      <c r="C24" s="141">
        <v>0</v>
      </c>
      <c r="D24" s="141">
        <v>0</v>
      </c>
      <c r="E24" s="141">
        <v>0</v>
      </c>
      <c r="F24" s="141">
        <v>0</v>
      </c>
      <c r="G24" s="141">
        <v>0</v>
      </c>
      <c r="H24" s="141">
        <v>0</v>
      </c>
      <c r="I24" s="141">
        <v>0</v>
      </c>
      <c r="J24" s="141">
        <v>0</v>
      </c>
      <c r="K24" s="141">
        <v>0</v>
      </c>
      <c r="L24" s="141">
        <v>0</v>
      </c>
    </row>
    <row r="25" spans="1:12" ht="24" customHeight="1" x14ac:dyDescent="0.25">
      <c r="A25" s="140">
        <v>20</v>
      </c>
      <c r="B25" s="121" t="s">
        <v>19</v>
      </c>
      <c r="C25" s="141">
        <v>14</v>
      </c>
      <c r="D25" s="141">
        <v>14</v>
      </c>
      <c r="E25" s="141">
        <v>14</v>
      </c>
      <c r="F25" s="141">
        <v>14</v>
      </c>
      <c r="G25" s="141">
        <v>14</v>
      </c>
      <c r="H25" s="141">
        <v>14</v>
      </c>
      <c r="I25" s="141">
        <v>0</v>
      </c>
      <c r="J25" s="141">
        <v>0</v>
      </c>
      <c r="K25" s="141">
        <v>0</v>
      </c>
      <c r="L25" s="141">
        <v>0</v>
      </c>
    </row>
    <row r="26" spans="1:12" ht="24" customHeight="1" x14ac:dyDescent="0.25">
      <c r="A26" s="140">
        <v>21</v>
      </c>
      <c r="B26" s="124" t="s">
        <v>20</v>
      </c>
      <c r="C26" s="141">
        <v>0</v>
      </c>
      <c r="D26" s="141">
        <v>0</v>
      </c>
      <c r="E26" s="141">
        <v>0</v>
      </c>
      <c r="F26" s="141">
        <v>0</v>
      </c>
      <c r="G26" s="141">
        <v>7</v>
      </c>
      <c r="H26" s="141">
        <v>6</v>
      </c>
      <c r="I26" s="141">
        <v>6</v>
      </c>
      <c r="J26" s="141">
        <v>8</v>
      </c>
      <c r="K26" s="141">
        <v>11</v>
      </c>
      <c r="L26" s="139">
        <v>13</v>
      </c>
    </row>
    <row r="27" spans="1:12" ht="24" customHeight="1" x14ac:dyDescent="0.25">
      <c r="A27" s="140">
        <v>22</v>
      </c>
      <c r="B27" s="121" t="s">
        <v>21</v>
      </c>
      <c r="C27" s="141">
        <v>0</v>
      </c>
      <c r="D27" s="141">
        <v>0</v>
      </c>
      <c r="E27" s="141">
        <v>0</v>
      </c>
      <c r="F27" s="141">
        <v>0</v>
      </c>
      <c r="G27" s="141">
        <v>0</v>
      </c>
      <c r="H27" s="141">
        <v>0</v>
      </c>
      <c r="I27" s="141">
        <v>0</v>
      </c>
      <c r="J27" s="141">
        <v>0</v>
      </c>
      <c r="K27" s="141">
        <v>0</v>
      </c>
      <c r="L27" s="141">
        <v>0</v>
      </c>
    </row>
    <row r="28" spans="1:12" ht="24" customHeight="1" x14ac:dyDescent="0.25">
      <c r="A28" s="140">
        <v>23</v>
      </c>
      <c r="B28" s="121" t="s">
        <v>22</v>
      </c>
      <c r="C28" s="141">
        <v>0</v>
      </c>
      <c r="D28" s="141">
        <v>0</v>
      </c>
      <c r="E28" s="141">
        <v>0</v>
      </c>
      <c r="F28" s="141">
        <v>0</v>
      </c>
      <c r="G28" s="141">
        <v>0</v>
      </c>
      <c r="H28" s="141">
        <v>0</v>
      </c>
      <c r="I28" s="141">
        <v>0</v>
      </c>
      <c r="J28" s="141">
        <v>0</v>
      </c>
      <c r="K28" s="141">
        <v>0</v>
      </c>
      <c r="L28" s="141">
        <v>0</v>
      </c>
    </row>
    <row r="29" spans="1:12" ht="24" customHeight="1" x14ac:dyDescent="0.25">
      <c r="A29" s="140">
        <v>24</v>
      </c>
      <c r="B29" s="121" t="s">
        <v>23</v>
      </c>
      <c r="C29" s="141">
        <v>20</v>
      </c>
      <c r="D29" s="141">
        <v>22</v>
      </c>
      <c r="E29" s="141">
        <v>22</v>
      </c>
      <c r="F29" s="141">
        <v>2</v>
      </c>
      <c r="G29" s="141">
        <v>0</v>
      </c>
      <c r="H29" s="141">
        <v>0</v>
      </c>
      <c r="I29" s="141">
        <v>0</v>
      </c>
      <c r="J29" s="141">
        <v>0</v>
      </c>
      <c r="K29" s="141">
        <v>1</v>
      </c>
      <c r="L29" s="139">
        <v>6</v>
      </c>
    </row>
    <row r="30" spans="1:12" ht="24" customHeight="1" x14ac:dyDescent="0.25">
      <c r="A30" s="140">
        <v>25</v>
      </c>
      <c r="B30" s="121" t="s">
        <v>24</v>
      </c>
      <c r="C30" s="141">
        <v>523</v>
      </c>
      <c r="D30" s="141">
        <v>523</v>
      </c>
      <c r="E30" s="141">
        <v>0</v>
      </c>
      <c r="F30" s="141">
        <v>0</v>
      </c>
      <c r="G30" s="141">
        <v>0</v>
      </c>
      <c r="H30" s="141">
        <v>0</v>
      </c>
      <c r="I30" s="141">
        <v>0</v>
      </c>
      <c r="J30" s="141">
        <v>0</v>
      </c>
      <c r="K30" s="141">
        <v>0</v>
      </c>
      <c r="L30" s="141">
        <v>0</v>
      </c>
    </row>
    <row r="31" spans="1:12" ht="24" customHeight="1" x14ac:dyDescent="0.25">
      <c r="A31" s="140">
        <v>26</v>
      </c>
      <c r="B31" s="121" t="s">
        <v>25</v>
      </c>
      <c r="C31" s="141">
        <v>0</v>
      </c>
      <c r="D31" s="141">
        <v>0</v>
      </c>
      <c r="E31" s="141">
        <v>0</v>
      </c>
      <c r="F31" s="141">
        <v>0</v>
      </c>
      <c r="G31" s="141">
        <v>0</v>
      </c>
      <c r="H31" s="141">
        <v>0</v>
      </c>
      <c r="I31" s="141">
        <v>0</v>
      </c>
      <c r="J31" s="141">
        <v>0</v>
      </c>
      <c r="K31" s="141">
        <v>0</v>
      </c>
      <c r="L31" s="141">
        <v>0</v>
      </c>
    </row>
    <row r="32" spans="1:12" ht="24" customHeight="1" x14ac:dyDescent="0.25">
      <c r="A32" s="140">
        <v>27</v>
      </c>
      <c r="B32" s="121" t="s">
        <v>26</v>
      </c>
      <c r="C32" s="141">
        <v>114</v>
      </c>
      <c r="D32" s="141">
        <v>112</v>
      </c>
      <c r="E32" s="141">
        <v>126</v>
      </c>
      <c r="F32" s="141">
        <v>137</v>
      </c>
      <c r="G32" s="141">
        <v>145</v>
      </c>
      <c r="H32" s="141">
        <v>138</v>
      </c>
      <c r="I32" s="141">
        <v>139</v>
      </c>
      <c r="J32" s="141">
        <v>140</v>
      </c>
      <c r="K32" s="141">
        <v>2</v>
      </c>
      <c r="L32" s="139">
        <v>6</v>
      </c>
    </row>
    <row r="33" spans="1:13" ht="24" customHeight="1" x14ac:dyDescent="0.25">
      <c r="A33" s="99"/>
      <c r="B33" s="145" t="s">
        <v>27</v>
      </c>
      <c r="C33" s="146">
        <v>3382</v>
      </c>
      <c r="D33" s="146">
        <v>8990</v>
      </c>
      <c r="E33" s="146">
        <v>15899</v>
      </c>
      <c r="F33" s="146">
        <v>33724</v>
      </c>
      <c r="G33" s="146">
        <v>52931</v>
      </c>
      <c r="H33" s="146">
        <v>69667</v>
      </c>
      <c r="I33" s="146">
        <v>72201</v>
      </c>
      <c r="J33" s="146">
        <v>80181</v>
      </c>
      <c r="K33" s="146">
        <v>82479</v>
      </c>
      <c r="L33" s="139">
        <v>82682</v>
      </c>
      <c r="M33" s="101"/>
    </row>
    <row r="34" spans="1:13" ht="24" customHeight="1" x14ac:dyDescent="0.25">
      <c r="A34" s="99"/>
      <c r="B34" s="145" t="s">
        <v>28</v>
      </c>
      <c r="C34" s="146">
        <v>22761</v>
      </c>
      <c r="D34" s="146">
        <v>27564</v>
      </c>
      <c r="E34" s="146">
        <v>35200</v>
      </c>
      <c r="F34" s="146">
        <v>52907</v>
      </c>
      <c r="G34" s="146">
        <v>72857</v>
      </c>
      <c r="H34" s="146">
        <v>90574</v>
      </c>
      <c r="I34" s="146">
        <v>93748</v>
      </c>
      <c r="J34" s="146">
        <v>99961</v>
      </c>
      <c r="K34" s="146">
        <v>101916</v>
      </c>
      <c r="L34" s="139">
        <v>101848</v>
      </c>
    </row>
    <row r="35" spans="1:13" ht="24" customHeight="1" x14ac:dyDescent="0.25">
      <c r="C35" s="70"/>
    </row>
    <row r="36" spans="1:13" ht="44.25" customHeight="1" x14ac:dyDescent="0.25">
      <c r="A36" s="488" t="s">
        <v>405</v>
      </c>
      <c r="B36" s="488"/>
      <c r="C36" s="488"/>
      <c r="D36" s="488"/>
      <c r="E36" s="488"/>
      <c r="F36" s="488"/>
      <c r="G36" s="488"/>
      <c r="H36" s="488"/>
      <c r="I36" s="488"/>
      <c r="J36" s="488"/>
      <c r="K36" s="488"/>
      <c r="L36" s="488"/>
    </row>
    <row r="37" spans="1:13" x14ac:dyDescent="0.25">
      <c r="A37" s="479" t="s">
        <v>404</v>
      </c>
      <c r="B37" s="479"/>
      <c r="C37" s="479"/>
      <c r="D37" s="479"/>
      <c r="E37" s="479"/>
      <c r="F37" s="479"/>
      <c r="G37" s="479"/>
      <c r="H37" s="479"/>
      <c r="I37" s="479"/>
      <c r="J37" s="479"/>
      <c r="K37" s="479"/>
      <c r="L37" s="479"/>
    </row>
    <row r="38" spans="1:13" x14ac:dyDescent="0.25">
      <c r="C38" s="70"/>
    </row>
    <row r="39" spans="1:13" x14ac:dyDescent="0.25">
      <c r="C39" s="70"/>
    </row>
    <row r="40" spans="1:13" x14ac:dyDescent="0.25">
      <c r="C40" s="70"/>
    </row>
    <row r="41" spans="1:13" x14ac:dyDescent="0.25">
      <c r="C41" s="70"/>
    </row>
    <row r="42" spans="1:13" x14ac:dyDescent="0.25">
      <c r="C42" s="70"/>
    </row>
  </sheetData>
  <mergeCells count="4">
    <mergeCell ref="A1:L1"/>
    <mergeCell ref="A2:L2"/>
    <mergeCell ref="A36:L36"/>
    <mergeCell ref="A37:L37"/>
  </mergeCells>
  <printOptions horizontalCentered="1"/>
  <pageMargins left="0.74803149606299202" right="0.74803149606299202" top="0.98425196850393704" bottom="0.511811023622047" header="0.511811023622047" footer="0.511811023622047"/>
  <pageSetup paperSize="9" scale="66"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00B050"/>
  </sheetPr>
  <dimension ref="A1:V38"/>
  <sheetViews>
    <sheetView zoomScale="99" zoomScaleNormal="99" workbookViewId="0">
      <pane xSplit="2" ySplit="4" topLeftCell="C24" activePane="bottomRight" state="frozen"/>
      <selection activeCell="C28" sqref="A28:XFD28"/>
      <selection pane="topRight" activeCell="C28" sqref="A28:XFD28"/>
      <selection pane="bottomLeft" activeCell="C28" sqref="A28:XFD28"/>
      <selection pane="bottomRight" activeCell="A38" sqref="A38:L38"/>
    </sheetView>
  </sheetViews>
  <sheetFormatPr defaultColWidth="19.54296875" defaultRowHeight="12.5" x14ac:dyDescent="0.25"/>
  <cols>
    <col min="1" max="1" width="5.1796875" style="93" customWidth="1"/>
    <col min="2" max="2" width="45.81640625" style="93" bestFit="1" customWidth="1"/>
    <col min="3" max="9" width="7.7265625" style="93" bestFit="1" customWidth="1"/>
    <col min="10" max="12" width="7.54296875" style="93" customWidth="1"/>
    <col min="13" max="20" width="7.7265625" style="93" bestFit="1" customWidth="1"/>
    <col min="21" max="21" width="8.54296875" style="93" bestFit="1" customWidth="1"/>
    <col min="22" max="22" width="10.26953125" style="93" bestFit="1" customWidth="1"/>
    <col min="23" max="23" width="45.81640625" style="93" bestFit="1" customWidth="1"/>
    <col min="24" max="41" width="8.453125" style="93" bestFit="1" customWidth="1"/>
    <col min="42" max="16384" width="19.54296875" style="93"/>
  </cols>
  <sheetData>
    <row r="1" spans="1:22" ht="15.75" customHeight="1" x14ac:dyDescent="0.25">
      <c r="A1" s="490" t="s">
        <v>384</v>
      </c>
      <c r="B1" s="490"/>
      <c r="C1" s="490"/>
      <c r="D1" s="490"/>
      <c r="E1" s="490"/>
      <c r="F1" s="490"/>
      <c r="G1" s="490"/>
      <c r="H1" s="490"/>
      <c r="I1" s="490"/>
      <c r="J1" s="490"/>
      <c r="K1" s="490"/>
      <c r="L1" s="490"/>
      <c r="M1" s="490"/>
      <c r="N1" s="490"/>
      <c r="O1" s="490"/>
      <c r="P1" s="490"/>
      <c r="Q1" s="490"/>
      <c r="R1" s="490"/>
      <c r="S1" s="490"/>
      <c r="T1" s="490"/>
    </row>
    <row r="2" spans="1:22" ht="15.75" customHeight="1" x14ac:dyDescent="0.25">
      <c r="A2" s="375"/>
      <c r="B2" s="375"/>
      <c r="C2" s="375"/>
      <c r="D2" s="375"/>
      <c r="E2" s="375"/>
      <c r="F2" s="375"/>
      <c r="G2" s="375"/>
      <c r="H2" s="375"/>
      <c r="I2" s="375"/>
      <c r="J2" s="375"/>
      <c r="K2" s="375"/>
      <c r="L2" s="375"/>
      <c r="M2" s="375"/>
      <c r="N2" s="375"/>
      <c r="O2" s="375"/>
      <c r="P2" s="375"/>
      <c r="Q2" s="375"/>
      <c r="R2" s="375"/>
      <c r="S2" s="375"/>
      <c r="T2" s="375"/>
    </row>
    <row r="3" spans="1:22" ht="12.75" customHeight="1" x14ac:dyDescent="0.25">
      <c r="A3" s="491" t="s">
        <v>1</v>
      </c>
      <c r="B3" s="491" t="s">
        <v>2</v>
      </c>
      <c r="C3" s="492" t="s">
        <v>31</v>
      </c>
      <c r="D3" s="492"/>
      <c r="E3" s="492"/>
      <c r="F3" s="492"/>
      <c r="G3" s="492"/>
      <c r="H3" s="492"/>
      <c r="I3" s="492"/>
      <c r="J3" s="492"/>
      <c r="K3" s="492"/>
      <c r="L3" s="492"/>
      <c r="M3" s="492" t="s">
        <v>32</v>
      </c>
      <c r="N3" s="492"/>
      <c r="O3" s="492"/>
      <c r="P3" s="492"/>
      <c r="Q3" s="492"/>
      <c r="R3" s="492"/>
      <c r="S3" s="492"/>
      <c r="T3" s="492"/>
      <c r="U3" s="492"/>
      <c r="V3" s="492"/>
    </row>
    <row r="4" spans="1:22" ht="13" x14ac:dyDescent="0.3">
      <c r="A4" s="491"/>
      <c r="B4" s="491"/>
      <c r="C4" s="99" t="s">
        <v>33</v>
      </c>
      <c r="D4" s="99" t="s">
        <v>34</v>
      </c>
      <c r="E4" s="99" t="s">
        <v>35</v>
      </c>
      <c r="F4" s="99" t="s">
        <v>36</v>
      </c>
      <c r="G4" s="99" t="s">
        <v>37</v>
      </c>
      <c r="H4" s="99" t="s">
        <v>38</v>
      </c>
      <c r="I4" s="99" t="s">
        <v>39</v>
      </c>
      <c r="J4" s="99" t="s">
        <v>40</v>
      </c>
      <c r="K4" s="99" t="s">
        <v>41</v>
      </c>
      <c r="L4" s="99" t="s">
        <v>295</v>
      </c>
      <c r="M4" s="99" t="s">
        <v>33</v>
      </c>
      <c r="N4" s="376" t="s">
        <v>34</v>
      </c>
      <c r="O4" s="99" t="s">
        <v>35</v>
      </c>
      <c r="P4" s="99" t="s">
        <v>36</v>
      </c>
      <c r="Q4" s="99" t="s">
        <v>37</v>
      </c>
      <c r="R4" s="99" t="s">
        <v>38</v>
      </c>
      <c r="S4" s="99" t="s">
        <v>39</v>
      </c>
      <c r="T4" s="99" t="s">
        <v>40</v>
      </c>
      <c r="U4" s="109" t="s">
        <v>41</v>
      </c>
      <c r="V4" s="109" t="s">
        <v>295</v>
      </c>
    </row>
    <row r="5" spans="1:22" ht="13" x14ac:dyDescent="0.25">
      <c r="A5" s="305"/>
      <c r="B5" s="134" t="s">
        <v>3</v>
      </c>
      <c r="C5" s="99"/>
      <c r="D5" s="99"/>
      <c r="E5" s="99"/>
      <c r="F5" s="99"/>
      <c r="G5" s="99"/>
      <c r="H5" s="99"/>
      <c r="I5" s="99"/>
      <c r="J5" s="99"/>
      <c r="K5" s="99"/>
      <c r="L5" s="99"/>
      <c r="M5" s="99"/>
      <c r="N5" s="376"/>
      <c r="O5" s="99"/>
      <c r="P5" s="99"/>
      <c r="Q5" s="99"/>
      <c r="R5" s="99"/>
      <c r="S5" s="99"/>
      <c r="T5" s="99"/>
      <c r="U5" s="108"/>
      <c r="V5" s="108"/>
    </row>
    <row r="6" spans="1:22" x14ac:dyDescent="0.25">
      <c r="A6" s="306">
        <v>1</v>
      </c>
      <c r="B6" s="135" t="s">
        <v>4</v>
      </c>
      <c r="C6" s="307">
        <v>16.364130840170883</v>
      </c>
      <c r="D6" s="307">
        <v>17.717884164942451</v>
      </c>
      <c r="E6" s="307">
        <v>17.665313196507359</v>
      </c>
      <c r="F6" s="307">
        <v>17.953148958417398</v>
      </c>
      <c r="G6" s="307">
        <v>17.602304084122267</v>
      </c>
      <c r="H6" s="307">
        <v>17.345725286896659</v>
      </c>
      <c r="I6" s="307">
        <v>15.334110918687569</v>
      </c>
      <c r="J6" s="307">
        <v>15.402662448139001</v>
      </c>
      <c r="K6" s="307">
        <v>14.680547752027165</v>
      </c>
      <c r="L6" s="307">
        <v>13.985935254671697</v>
      </c>
      <c r="M6" s="308">
        <v>2420.3505154639174</v>
      </c>
      <c r="N6" s="309">
        <v>2230.6666666666665</v>
      </c>
      <c r="O6" s="309">
        <v>1705.2566371681417</v>
      </c>
      <c r="P6" s="309">
        <v>1816.3478260869565</v>
      </c>
      <c r="Q6" s="309">
        <v>1717.6679245283019</v>
      </c>
      <c r="R6" s="309">
        <v>1659.7361111111111</v>
      </c>
      <c r="S6" s="309">
        <v>1623.6095890410959</v>
      </c>
      <c r="T6" s="309">
        <v>1730.5865724381626</v>
      </c>
      <c r="U6" s="309">
        <v>1563.6620689655199</v>
      </c>
      <c r="V6" s="309">
        <v>1032.4880952380952</v>
      </c>
    </row>
    <row r="7" spans="1:22" ht="13" x14ac:dyDescent="0.25">
      <c r="A7" s="305"/>
      <c r="B7" s="134" t="s">
        <v>5</v>
      </c>
      <c r="C7" s="307"/>
      <c r="D7" s="307"/>
      <c r="E7" s="307"/>
      <c r="F7" s="307"/>
      <c r="G7" s="307"/>
      <c r="H7" s="307"/>
      <c r="I7" s="307"/>
      <c r="J7" s="307"/>
      <c r="K7" s="307"/>
      <c r="L7" s="307"/>
      <c r="M7" s="308"/>
      <c r="N7" s="309"/>
      <c r="O7" s="309"/>
      <c r="P7" s="309"/>
      <c r="Q7" s="309"/>
      <c r="R7" s="309"/>
      <c r="S7" s="309"/>
      <c r="T7" s="309"/>
      <c r="U7" s="309"/>
      <c r="V7" s="309"/>
    </row>
    <row r="8" spans="1:22" x14ac:dyDescent="0.25">
      <c r="A8" s="306">
        <v>2</v>
      </c>
      <c r="B8" s="121" t="s">
        <v>366</v>
      </c>
      <c r="C8" s="307">
        <v>0</v>
      </c>
      <c r="D8" s="307">
        <v>0</v>
      </c>
      <c r="E8" s="307">
        <v>0</v>
      </c>
      <c r="F8" s="307">
        <v>0</v>
      </c>
      <c r="G8" s="307">
        <v>0</v>
      </c>
      <c r="H8" s="307">
        <v>0</v>
      </c>
      <c r="I8" s="307">
        <v>0</v>
      </c>
      <c r="J8" s="307">
        <v>0</v>
      </c>
      <c r="K8" s="307">
        <v>0</v>
      </c>
      <c r="L8" s="307">
        <v>0</v>
      </c>
      <c r="M8" s="308">
        <v>0</v>
      </c>
      <c r="N8" s="309">
        <v>0</v>
      </c>
      <c r="O8" s="309">
        <v>0</v>
      </c>
      <c r="P8" s="309">
        <v>0</v>
      </c>
      <c r="Q8" s="309">
        <v>0</v>
      </c>
      <c r="R8" s="309">
        <v>0</v>
      </c>
      <c r="S8" s="309">
        <v>0</v>
      </c>
      <c r="T8" s="309">
        <v>0</v>
      </c>
      <c r="U8" s="309">
        <v>0</v>
      </c>
      <c r="V8" s="309">
        <v>0</v>
      </c>
    </row>
    <row r="9" spans="1:22" x14ac:dyDescent="0.25">
      <c r="A9" s="306">
        <v>3</v>
      </c>
      <c r="B9" s="121" t="s">
        <v>6</v>
      </c>
      <c r="C9" s="307">
        <v>2.0997562391178177</v>
      </c>
      <c r="D9" s="307">
        <v>1.8171624543353464</v>
      </c>
      <c r="E9" s="307">
        <v>1.9084823513538758</v>
      </c>
      <c r="F9" s="307">
        <v>1.9936697205469363</v>
      </c>
      <c r="G9" s="307">
        <v>1.8708556520132988</v>
      </c>
      <c r="H9" s="307">
        <v>1.6555219283322291</v>
      </c>
      <c r="I9" s="307">
        <v>1</v>
      </c>
      <c r="J9" s="307">
        <v>1.08830483343733</v>
      </c>
      <c r="K9" s="307">
        <v>1.3471950147306073</v>
      </c>
      <c r="L9" s="307">
        <v>1.5246069325062281</v>
      </c>
      <c r="M9" s="308">
        <v>611.375</v>
      </c>
      <c r="N9" s="309">
        <v>480.030303030303</v>
      </c>
      <c r="O9" s="309">
        <v>738.52173913043475</v>
      </c>
      <c r="P9" s="309">
        <v>798.43243243243239</v>
      </c>
      <c r="Q9" s="309">
        <v>2345.52</v>
      </c>
      <c r="R9" s="309">
        <v>3617.1186440677966</v>
      </c>
      <c r="S9" s="309">
        <v>5975.395348837209</v>
      </c>
      <c r="T9" s="309">
        <v>5073.2608695652198</v>
      </c>
      <c r="U9" s="309">
        <v>4842.2592592592591</v>
      </c>
      <c r="V9" s="309">
        <v>3631.0476190476193</v>
      </c>
    </row>
    <row r="10" spans="1:22" x14ac:dyDescent="0.25">
      <c r="A10" s="306">
        <v>4</v>
      </c>
      <c r="B10" s="121" t="s">
        <v>367</v>
      </c>
      <c r="C10" s="307">
        <v>1.7883088465145358</v>
      </c>
      <c r="D10" s="307">
        <v>2.2523423740753787</v>
      </c>
      <c r="E10" s="307">
        <v>0.40777666999002993</v>
      </c>
      <c r="F10" s="310">
        <v>7.2708387431835901E-3</v>
      </c>
      <c r="G10" s="310">
        <v>2.62927256792287E-3</v>
      </c>
      <c r="H10" s="310">
        <v>1.363884342607747E-3</v>
      </c>
      <c r="I10" s="310">
        <v>9.876543209876543E-3</v>
      </c>
      <c r="J10" s="310">
        <v>2.0979020979021001E-2</v>
      </c>
      <c r="K10" s="310">
        <v>-1.1627906976744186E-2</v>
      </c>
      <c r="L10" s="307">
        <v>-5.232558139534884E-2</v>
      </c>
      <c r="M10" s="308">
        <v>230</v>
      </c>
      <c r="N10" s="309">
        <v>182.46153846153845</v>
      </c>
      <c r="O10" s="309">
        <v>553.63636363636363</v>
      </c>
      <c r="P10" s="309">
        <v>706.71428571428567</v>
      </c>
      <c r="Q10" s="309">
        <v>572.76923076923072</v>
      </c>
      <c r="R10" s="309">
        <v>88.727272727272734</v>
      </c>
      <c r="S10" s="309">
        <v>56.2</v>
      </c>
      <c r="T10" s="309">
        <v>0.88888888888888895</v>
      </c>
      <c r="U10" s="309">
        <v>-1.7272727272727273</v>
      </c>
      <c r="V10" s="309">
        <v>16.75</v>
      </c>
    </row>
    <row r="11" spans="1:22" x14ac:dyDescent="0.25">
      <c r="A11" s="306">
        <v>5</v>
      </c>
      <c r="B11" s="121" t="s">
        <v>7</v>
      </c>
      <c r="C11" s="307">
        <v>1.7140662342096278</v>
      </c>
      <c r="D11" s="307">
        <v>1.6091615322796677</v>
      </c>
      <c r="E11" s="307">
        <v>1.4981421272642823</v>
      </c>
      <c r="F11" s="307">
        <v>1.0208801798907805</v>
      </c>
      <c r="G11" s="307">
        <v>0.80389429763560505</v>
      </c>
      <c r="H11" s="307">
        <v>0.35008998200359925</v>
      </c>
      <c r="I11" s="307">
        <v>0.35799586962377661</v>
      </c>
      <c r="J11" s="307">
        <v>0.36459345643019114</v>
      </c>
      <c r="K11" s="307">
        <v>1.3281016442451421</v>
      </c>
      <c r="L11" s="307">
        <v>1.0824761204996327</v>
      </c>
      <c r="M11" s="308">
        <v>25384.400000000001</v>
      </c>
      <c r="N11" s="309">
        <v>34074</v>
      </c>
      <c r="O11" s="309">
        <v>40920</v>
      </c>
      <c r="P11" s="309">
        <v>49970.5</v>
      </c>
      <c r="Q11" s="309">
        <v>44339.5</v>
      </c>
      <c r="R11" s="309">
        <v>13868.333333333334</v>
      </c>
      <c r="S11" s="309">
        <v>8253.25</v>
      </c>
      <c r="T11" s="309">
        <v>9478.2857142857138</v>
      </c>
      <c r="U11" s="309">
        <v>11736.333333333334</v>
      </c>
      <c r="V11" s="309">
        <v>10377.5</v>
      </c>
    </row>
    <row r="12" spans="1:22" x14ac:dyDescent="0.25">
      <c r="A12" s="306">
        <v>6</v>
      </c>
      <c r="B12" s="121" t="s">
        <v>8</v>
      </c>
      <c r="C12" s="307">
        <v>1.2853031860226105</v>
      </c>
      <c r="D12" s="307">
        <v>1.4263734767513105</v>
      </c>
      <c r="E12" s="307">
        <v>1.8886721182184218</v>
      </c>
      <c r="F12" s="307">
        <v>1.5226570032248412</v>
      </c>
      <c r="G12" s="307">
        <v>0.65363498048554602</v>
      </c>
      <c r="H12" s="307">
        <v>0.52391581632653061</v>
      </c>
      <c r="I12" s="307">
        <v>0.58571819425444593</v>
      </c>
      <c r="J12" s="307">
        <v>0.61853109215864865</v>
      </c>
      <c r="K12" s="307">
        <v>0.87776412776412771</v>
      </c>
      <c r="L12" s="307">
        <v>0.71037315987675453</v>
      </c>
      <c r="M12" s="308">
        <v>7046.833333333333</v>
      </c>
      <c r="N12" s="309">
        <v>4930</v>
      </c>
      <c r="O12" s="309">
        <v>1692</v>
      </c>
      <c r="P12" s="309">
        <v>790.4</v>
      </c>
      <c r="Q12" s="309">
        <v>1483.7333333333333</v>
      </c>
      <c r="R12" s="309">
        <v>915.75</v>
      </c>
      <c r="S12" s="309">
        <v>1496.6666666666667</v>
      </c>
      <c r="T12" s="309">
        <v>2050.6666666666665</v>
      </c>
      <c r="U12" s="309">
        <v>1961.7777777777778</v>
      </c>
      <c r="V12" s="309">
        <v>2026.8888888888889</v>
      </c>
    </row>
    <row r="13" spans="1:22" x14ac:dyDescent="0.25">
      <c r="A13" s="306">
        <v>7</v>
      </c>
      <c r="B13" s="121" t="s">
        <v>9</v>
      </c>
      <c r="C13" s="307">
        <v>1.9023866545544637</v>
      </c>
      <c r="D13" s="307">
        <v>2.2050749678844506</v>
      </c>
      <c r="E13" s="307">
        <v>2.129560907872055</v>
      </c>
      <c r="F13" s="307">
        <v>2.4433382929798459</v>
      </c>
      <c r="G13" s="307">
        <v>2.2483935267141524</v>
      </c>
      <c r="H13" s="307">
        <v>1.644668924518575</v>
      </c>
      <c r="I13" s="307">
        <v>1.602493091219622</v>
      </c>
      <c r="J13" s="307">
        <v>1.5581439527575296</v>
      </c>
      <c r="K13" s="307">
        <v>1.5231431475951458</v>
      </c>
      <c r="L13" s="307">
        <v>1.4078599319813578</v>
      </c>
      <c r="M13" s="308">
        <v>68.682926829268297</v>
      </c>
      <c r="N13" s="309">
        <v>222.33333333333334</v>
      </c>
      <c r="O13" s="309">
        <v>1762.1794871794871</v>
      </c>
      <c r="P13" s="309">
        <v>1701.7227722772277</v>
      </c>
      <c r="Q13" s="309">
        <v>1288.8870967741937</v>
      </c>
      <c r="R13" s="309">
        <v>2309.2523364485983</v>
      </c>
      <c r="S13" s="309">
        <v>4756.666666666667</v>
      </c>
      <c r="T13" s="309">
        <v>5373.3095238095239</v>
      </c>
      <c r="U13" s="309">
        <v>4441.4642857142853</v>
      </c>
      <c r="V13" s="309">
        <v>3110.344827586207</v>
      </c>
    </row>
    <row r="14" spans="1:22" x14ac:dyDescent="0.25">
      <c r="A14" s="306">
        <v>8</v>
      </c>
      <c r="B14" s="121" t="s">
        <v>10</v>
      </c>
      <c r="C14" s="307">
        <v>1.8204377526836748</v>
      </c>
      <c r="D14" s="307">
        <v>1.8588668027108055</v>
      </c>
      <c r="E14" s="307">
        <v>2.1589932473910376</v>
      </c>
      <c r="F14" s="307">
        <v>2.1700973014224236</v>
      </c>
      <c r="G14" s="307">
        <v>2.0999117906498088</v>
      </c>
      <c r="H14" s="307">
        <v>1.3982200295049456</v>
      </c>
      <c r="I14" s="307">
        <v>1.3854094526258021</v>
      </c>
      <c r="J14" s="307">
        <v>1.4287448135708036</v>
      </c>
      <c r="K14" s="307">
        <v>1.0677733540274872</v>
      </c>
      <c r="L14" s="307">
        <v>0.62336014331834211</v>
      </c>
      <c r="M14" s="308">
        <v>210</v>
      </c>
      <c r="N14" s="309">
        <v>214.66666666666666</v>
      </c>
      <c r="O14" s="309">
        <v>1094.8888888888889</v>
      </c>
      <c r="P14" s="309">
        <v>778.72727272727275</v>
      </c>
      <c r="Q14" s="309">
        <v>1050.9714285714285</v>
      </c>
      <c r="R14" s="309">
        <v>857.63265306122446</v>
      </c>
      <c r="S14" s="309">
        <v>869.93333333333328</v>
      </c>
      <c r="T14" s="309">
        <v>1042.0754716981132</v>
      </c>
      <c r="U14" s="309">
        <v>1009.5217391304348</v>
      </c>
      <c r="V14" s="309">
        <v>922.45833333333337</v>
      </c>
    </row>
    <row r="15" spans="1:22" x14ac:dyDescent="0.25">
      <c r="A15" s="306">
        <v>9</v>
      </c>
      <c r="B15" s="121" t="s">
        <v>30</v>
      </c>
      <c r="C15" s="310" t="s">
        <v>42</v>
      </c>
      <c r="D15" s="310" t="s">
        <v>42</v>
      </c>
      <c r="E15" s="310" t="s">
        <v>42</v>
      </c>
      <c r="F15" s="310" t="s">
        <v>42</v>
      </c>
      <c r="G15" s="310" t="s">
        <v>42</v>
      </c>
      <c r="H15" s="310" t="s">
        <v>42</v>
      </c>
      <c r="I15" s="310">
        <v>12</v>
      </c>
      <c r="J15" s="310">
        <v>3.1364764267990073</v>
      </c>
      <c r="K15" s="310">
        <v>3.2992125984251968</v>
      </c>
      <c r="L15" s="307">
        <v>1.1190476190476191</v>
      </c>
      <c r="M15" s="308">
        <v>17144.571428571428</v>
      </c>
      <c r="N15" s="309">
        <v>21565.714285714286</v>
      </c>
      <c r="O15" s="309">
        <v>22638.5</v>
      </c>
      <c r="P15" s="309">
        <v>16975.333333333332</v>
      </c>
      <c r="Q15" s="309">
        <v>13490.555555555555</v>
      </c>
      <c r="R15" s="309">
        <v>12801.636363636364</v>
      </c>
      <c r="S15" s="309">
        <v>14939.90909090909</v>
      </c>
      <c r="T15" s="309">
        <v>16363.5</v>
      </c>
      <c r="U15" s="309">
        <v>14852.454545454546</v>
      </c>
      <c r="V15" s="309">
        <v>13684.916666666666</v>
      </c>
    </row>
    <row r="16" spans="1:22" x14ac:dyDescent="0.25">
      <c r="A16" s="306">
        <v>10</v>
      </c>
      <c r="B16" s="121" t="s">
        <v>365</v>
      </c>
      <c r="C16" s="310">
        <v>0</v>
      </c>
      <c r="D16" s="310">
        <v>0</v>
      </c>
      <c r="E16" s="310">
        <v>0</v>
      </c>
      <c r="F16" s="310">
        <v>0</v>
      </c>
      <c r="G16" s="310">
        <v>0</v>
      </c>
      <c r="H16" s="310">
        <v>0</v>
      </c>
      <c r="I16" s="310">
        <v>0</v>
      </c>
      <c r="J16" s="310">
        <v>0</v>
      </c>
      <c r="K16" s="310">
        <v>0</v>
      </c>
      <c r="L16" s="307">
        <v>0</v>
      </c>
      <c r="M16" s="310">
        <v>0</v>
      </c>
      <c r="N16" s="310">
        <v>0</v>
      </c>
      <c r="O16" s="310">
        <v>0</v>
      </c>
      <c r="P16" s="310">
        <v>0</v>
      </c>
      <c r="Q16" s="310">
        <v>0</v>
      </c>
      <c r="R16" s="310">
        <v>0</v>
      </c>
      <c r="S16" s="310">
        <v>0</v>
      </c>
      <c r="T16" s="310">
        <v>0</v>
      </c>
      <c r="U16" s="310">
        <v>0</v>
      </c>
      <c r="V16" s="309">
        <v>0</v>
      </c>
    </row>
    <row r="17" spans="1:22" x14ac:dyDescent="0.25">
      <c r="A17" s="306">
        <v>11</v>
      </c>
      <c r="B17" s="121" t="s">
        <v>11</v>
      </c>
      <c r="C17" s="307">
        <v>2.1774157049106133</v>
      </c>
      <c r="D17" s="307">
        <v>1.8291073289336575</v>
      </c>
      <c r="E17" s="307">
        <v>1.6241370908795583</v>
      </c>
      <c r="F17" s="307">
        <v>1.6547256097560976</v>
      </c>
      <c r="G17" s="307">
        <v>0.77055894635399935</v>
      </c>
      <c r="H17" s="307">
        <v>0.57188377845792626</v>
      </c>
      <c r="I17" s="307">
        <v>0.6282969240885512</v>
      </c>
      <c r="J17" s="307">
        <v>0.45793644902974673</v>
      </c>
      <c r="K17" s="307">
        <v>0.35669380305356779</v>
      </c>
      <c r="L17" s="307">
        <v>0.2909464586846543</v>
      </c>
      <c r="M17" s="308">
        <v>2192</v>
      </c>
      <c r="N17" s="309">
        <v>2584</v>
      </c>
      <c r="O17" s="309">
        <v>3546.5</v>
      </c>
      <c r="P17" s="309">
        <v>4089.5</v>
      </c>
      <c r="Q17" s="309">
        <v>3265.6666666666665</v>
      </c>
      <c r="R17" s="309">
        <v>1940.8571428571429</v>
      </c>
      <c r="S17" s="309">
        <v>2974.5454545454545</v>
      </c>
      <c r="T17" s="309">
        <v>1631.5555555555557</v>
      </c>
      <c r="U17" s="309">
        <v>2420</v>
      </c>
      <c r="V17" s="309">
        <v>2397.5</v>
      </c>
    </row>
    <row r="18" spans="1:22" x14ac:dyDescent="0.25">
      <c r="A18" s="306">
        <v>12</v>
      </c>
      <c r="B18" s="121" t="s">
        <v>12</v>
      </c>
      <c r="C18" s="307">
        <v>3.3783131102123058</v>
      </c>
      <c r="D18" s="307">
        <v>3.0667457081674874</v>
      </c>
      <c r="E18" s="307">
        <v>2.0467207102149829</v>
      </c>
      <c r="F18" s="307">
        <v>1.9039350039154268</v>
      </c>
      <c r="G18" s="307">
        <v>1.8681103387905251</v>
      </c>
      <c r="H18" s="307">
        <v>1.7676827715037786</v>
      </c>
      <c r="I18" s="307">
        <v>1.7710272902805277</v>
      </c>
      <c r="J18" s="307">
        <v>1.5621116334359972</v>
      </c>
      <c r="K18" s="307">
        <v>0.78960109745272611</v>
      </c>
      <c r="L18" s="307"/>
      <c r="M18" s="308">
        <v>1221.5</v>
      </c>
      <c r="N18" s="309">
        <v>434.76470588235293</v>
      </c>
      <c r="O18" s="309">
        <v>537.83673469387759</v>
      </c>
      <c r="P18" s="309">
        <v>713.29577464788736</v>
      </c>
      <c r="Q18" s="309">
        <v>623.98</v>
      </c>
      <c r="R18" s="309">
        <v>486.375</v>
      </c>
      <c r="S18" s="309">
        <v>264.66037735849056</v>
      </c>
      <c r="T18" s="309">
        <v>226.34234234234233</v>
      </c>
      <c r="U18" s="309">
        <v>126.22916666666667</v>
      </c>
      <c r="V18" s="309"/>
    </row>
    <row r="19" spans="1:22" x14ac:dyDescent="0.25">
      <c r="A19" s="306">
        <v>13</v>
      </c>
      <c r="B19" s="121" t="s">
        <v>13</v>
      </c>
      <c r="C19" s="307">
        <v>0.95859772287475808</v>
      </c>
      <c r="D19" s="307">
        <v>1.0331061621375004</v>
      </c>
      <c r="E19" s="307">
        <v>1.294519007273</v>
      </c>
      <c r="F19" s="307">
        <v>1.4208767255994188</v>
      </c>
      <c r="G19" s="307">
        <v>1.1310005635534608</v>
      </c>
      <c r="H19" s="307">
        <v>1.0689625335294626</v>
      </c>
      <c r="I19" s="307">
        <v>1.0953012225659156</v>
      </c>
      <c r="J19" s="307">
        <v>1.2985949773205001</v>
      </c>
      <c r="K19" s="307">
        <v>0.90912185159972769</v>
      </c>
      <c r="L19" s="307">
        <v>0.36725663716814161</v>
      </c>
      <c r="M19" s="308">
        <v>1359.6666666666667</v>
      </c>
      <c r="N19" s="309">
        <v>657</v>
      </c>
      <c r="O19" s="309">
        <v>1287.090909090909</v>
      </c>
      <c r="P19" s="309">
        <v>758.76190476190482</v>
      </c>
      <c r="Q19" s="309">
        <v>2074.8275862068967</v>
      </c>
      <c r="R19" s="309">
        <v>1558.9714285714285</v>
      </c>
      <c r="S19" s="309">
        <v>792.97435897435901</v>
      </c>
      <c r="T19" s="309">
        <v>517.05555555555554</v>
      </c>
      <c r="U19" s="309">
        <v>589.04761904761904</v>
      </c>
      <c r="V19" s="309">
        <v>517.95238095238096</v>
      </c>
    </row>
    <row r="20" spans="1:22" x14ac:dyDescent="0.25">
      <c r="A20" s="306">
        <v>14</v>
      </c>
      <c r="B20" s="121" t="s">
        <v>364</v>
      </c>
      <c r="C20" s="307">
        <v>0</v>
      </c>
      <c r="D20" s="307">
        <v>0</v>
      </c>
      <c r="E20" s="307">
        <v>0</v>
      </c>
      <c r="F20" s="307">
        <v>0</v>
      </c>
      <c r="G20" s="307">
        <v>0</v>
      </c>
      <c r="H20" s="307">
        <v>0</v>
      </c>
      <c r="I20" s="307">
        <v>0</v>
      </c>
      <c r="J20" s="307">
        <v>0</v>
      </c>
      <c r="K20" s="307">
        <v>0</v>
      </c>
      <c r="L20" s="307">
        <v>0</v>
      </c>
      <c r="M20" s="307">
        <v>0</v>
      </c>
      <c r="N20" s="307">
        <v>0</v>
      </c>
      <c r="O20" s="307">
        <v>0</v>
      </c>
      <c r="P20" s="307">
        <v>0</v>
      </c>
      <c r="Q20" s="307">
        <v>0</v>
      </c>
      <c r="R20" s="307">
        <v>0</v>
      </c>
      <c r="S20" s="307">
        <v>0</v>
      </c>
      <c r="T20" s="307">
        <v>0</v>
      </c>
      <c r="U20" s="307">
        <v>0</v>
      </c>
      <c r="V20" s="307">
        <v>0</v>
      </c>
    </row>
    <row r="21" spans="1:22" x14ac:dyDescent="0.25">
      <c r="A21" s="306">
        <v>15</v>
      </c>
      <c r="B21" s="121" t="s">
        <v>14</v>
      </c>
      <c r="C21" s="307">
        <v>5.1982797758095538</v>
      </c>
      <c r="D21" s="307">
        <v>5.5797147599850945</v>
      </c>
      <c r="E21" s="307">
        <v>5.1893905637084812</v>
      </c>
      <c r="F21" s="307">
        <v>2.1140737587789973</v>
      </c>
      <c r="G21" s="307">
        <v>1.7634050647961004</v>
      </c>
      <c r="H21" s="307">
        <v>1.4592675296981401</v>
      </c>
      <c r="I21" s="307">
        <v>1.3249542503892131</v>
      </c>
      <c r="J21" s="307">
        <v>1.3838402490173838</v>
      </c>
      <c r="K21" s="307">
        <v>1.1636024187031515</v>
      </c>
      <c r="L21" s="307">
        <v>1.1325772955314433</v>
      </c>
      <c r="M21" s="308">
        <v>45265.368421052633</v>
      </c>
      <c r="N21" s="309">
        <v>46496.34782608696</v>
      </c>
      <c r="O21" s="309">
        <v>14060.492753623188</v>
      </c>
      <c r="P21" s="309">
        <v>8628.6814814814807</v>
      </c>
      <c r="Q21" s="309">
        <v>5378.1748633879779</v>
      </c>
      <c r="R21" s="309">
        <v>3477.75</v>
      </c>
      <c r="S21" s="309">
        <v>4014.1596958174905</v>
      </c>
      <c r="T21" s="309">
        <v>3495.7659574468084</v>
      </c>
      <c r="U21" s="309">
        <v>3096.4117647058824</v>
      </c>
      <c r="V21" s="309">
        <v>3021.0095693779904</v>
      </c>
    </row>
    <row r="22" spans="1:22" x14ac:dyDescent="0.25">
      <c r="A22" s="306">
        <v>16</v>
      </c>
      <c r="B22" s="121" t="s">
        <v>15</v>
      </c>
      <c r="C22" s="307">
        <v>0.98213986331226144</v>
      </c>
      <c r="D22" s="307">
        <v>1.179072033580691</v>
      </c>
      <c r="E22" s="307">
        <v>1.2592696301481741</v>
      </c>
      <c r="F22" s="307">
        <v>1.402885875478401</v>
      </c>
      <c r="G22" s="307">
        <v>1.1179598615487296</v>
      </c>
      <c r="H22" s="307">
        <v>0.93605461747847829</v>
      </c>
      <c r="I22" s="307">
        <v>0.85289206412952723</v>
      </c>
      <c r="J22" s="307">
        <v>0.88881299096469712</v>
      </c>
      <c r="K22" s="307">
        <v>0.90631452509529864</v>
      </c>
      <c r="L22" s="307">
        <v>0.78912376325046174</v>
      </c>
      <c r="M22" s="308">
        <v>35092</v>
      </c>
      <c r="N22" s="309">
        <v>29103.636363636364</v>
      </c>
      <c r="O22" s="309">
        <v>23679.352941176472</v>
      </c>
      <c r="P22" s="309">
        <v>14065.692307692309</v>
      </c>
      <c r="Q22" s="309">
        <v>9525.2477064220184</v>
      </c>
      <c r="R22" s="309">
        <v>5066.125</v>
      </c>
      <c r="S22" s="309">
        <v>3234.9449541284403</v>
      </c>
      <c r="T22" s="309">
        <v>2466.3220973782772</v>
      </c>
      <c r="U22" s="309">
        <v>1542.4082840236686</v>
      </c>
      <c r="V22" s="309">
        <v>1141.6543778801843</v>
      </c>
    </row>
    <row r="23" spans="1:22" x14ac:dyDescent="0.25">
      <c r="A23" s="306">
        <v>17</v>
      </c>
      <c r="B23" s="121" t="s">
        <v>16</v>
      </c>
      <c r="C23" s="307">
        <v>1.9176833025261861</v>
      </c>
      <c r="D23" s="307">
        <v>1.9446489032827912</v>
      </c>
      <c r="E23" s="307">
        <v>2.3001115656377835</v>
      </c>
      <c r="F23" s="307">
        <v>3.8363238512035012</v>
      </c>
      <c r="G23" s="307">
        <v>3.1357490535424555</v>
      </c>
      <c r="H23" s="307">
        <v>2.9689820882481435</v>
      </c>
      <c r="I23" s="307">
        <v>2.4831612034126627</v>
      </c>
      <c r="J23" s="307">
        <v>4.4838963079340139</v>
      </c>
      <c r="K23" s="307">
        <v>4.8357256778309408</v>
      </c>
      <c r="L23" s="307">
        <v>5.268772348033373</v>
      </c>
      <c r="M23" s="308">
        <v>6196</v>
      </c>
      <c r="N23" s="309">
        <v>7353</v>
      </c>
      <c r="O23" s="309">
        <v>11203.6</v>
      </c>
      <c r="P23" s="309">
        <v>12980.727272727272</v>
      </c>
      <c r="Q23" s="309">
        <v>8262.7878787878781</v>
      </c>
      <c r="R23" s="309">
        <v>6581.782608695652</v>
      </c>
      <c r="S23" s="309">
        <v>6259.173913043478</v>
      </c>
      <c r="T23" s="309">
        <v>6831.2786885245905</v>
      </c>
      <c r="U23" s="309">
        <v>11148.875</v>
      </c>
      <c r="V23" s="309">
        <v>8281</v>
      </c>
    </row>
    <row r="24" spans="1:22" x14ac:dyDescent="0.25">
      <c r="A24" s="306">
        <v>18</v>
      </c>
      <c r="B24" s="121" t="s">
        <v>17</v>
      </c>
      <c r="C24" s="307">
        <v>1.667930720510691</v>
      </c>
      <c r="D24" s="307">
        <v>1.5723258912520885</v>
      </c>
      <c r="E24" s="307">
        <v>1.4905699549805498</v>
      </c>
      <c r="F24" s="307">
        <v>1.5363212253875047</v>
      </c>
      <c r="G24" s="307">
        <v>1.4615307407339817</v>
      </c>
      <c r="H24" s="307">
        <v>1.2161162165415949</v>
      </c>
      <c r="I24" s="307">
        <v>0.7739636170949229</v>
      </c>
      <c r="J24" s="307">
        <v>0.71775179390232269</v>
      </c>
      <c r="K24" s="307">
        <v>1.0270637195311321</v>
      </c>
      <c r="L24" s="307">
        <v>1.0085618740337434</v>
      </c>
      <c r="M24" s="308">
        <v>1655.1818181818182</v>
      </c>
      <c r="N24" s="309">
        <v>3280.8070175438597</v>
      </c>
      <c r="O24" s="309">
        <v>3410.2456140350878</v>
      </c>
      <c r="P24" s="309">
        <v>2585.8571428571427</v>
      </c>
      <c r="Q24" s="309">
        <v>1834.0526315789473</v>
      </c>
      <c r="R24" s="309">
        <v>1215.1390728476822</v>
      </c>
      <c r="S24" s="309">
        <v>1712.2716049382716</v>
      </c>
      <c r="T24" s="309">
        <v>2116.0769230769229</v>
      </c>
      <c r="U24" s="309">
        <v>2659.2448979591836</v>
      </c>
      <c r="V24" s="309">
        <v>1868.6756756756756</v>
      </c>
    </row>
    <row r="25" spans="1:22" x14ac:dyDescent="0.25">
      <c r="A25" s="306">
        <v>19</v>
      </c>
      <c r="B25" s="121" t="s">
        <v>18</v>
      </c>
      <c r="C25" s="307">
        <v>3.8212597968069666</v>
      </c>
      <c r="D25" s="307">
        <v>3.6124170712201935</v>
      </c>
      <c r="E25" s="307">
        <v>2.7159573720105668</v>
      </c>
      <c r="F25" s="307">
        <v>2.3070534197445416</v>
      </c>
      <c r="G25" s="307">
        <v>2.9406614605553596</v>
      </c>
      <c r="H25" s="307">
        <v>3.0316730866543429</v>
      </c>
      <c r="I25" s="307">
        <v>2.4898019684572512</v>
      </c>
      <c r="J25" s="307">
        <v>1.8251804743898248</v>
      </c>
      <c r="K25" s="307">
        <v>1.5971227112475832</v>
      </c>
      <c r="L25" s="307">
        <v>1.1606828118761747</v>
      </c>
      <c r="M25" s="308">
        <v>12747.08695652174</v>
      </c>
      <c r="N25" s="309">
        <v>12579.285714285714</v>
      </c>
      <c r="O25" s="309">
        <v>14834.714285714286</v>
      </c>
      <c r="P25" s="309">
        <v>15330.869565217392</v>
      </c>
      <c r="Q25" s="309">
        <v>15479.959183673469</v>
      </c>
      <c r="R25" s="309">
        <v>11813.758620689656</v>
      </c>
      <c r="S25" s="309">
        <v>12009.612903225807</v>
      </c>
      <c r="T25" s="309">
        <v>11211.050847457627</v>
      </c>
      <c r="U25" s="309">
        <v>9750.875</v>
      </c>
      <c r="V25" s="309">
        <v>6207.272727272727</v>
      </c>
    </row>
    <row r="26" spans="1:22" x14ac:dyDescent="0.25">
      <c r="A26" s="306">
        <v>20</v>
      </c>
      <c r="B26" s="121" t="s">
        <v>19</v>
      </c>
      <c r="C26" s="307">
        <v>1.8883308714918758</v>
      </c>
      <c r="D26" s="307">
        <v>2.2500199952011517</v>
      </c>
      <c r="E26" s="307">
        <v>1.534312003933413</v>
      </c>
      <c r="F26" s="307">
        <v>1.4631496062992126</v>
      </c>
      <c r="G26" s="307">
        <v>1.2420594633792603</v>
      </c>
      <c r="H26" s="307">
        <v>1.0280200408239006</v>
      </c>
      <c r="I26" s="307">
        <v>0.85898529098273291</v>
      </c>
      <c r="J26" s="307">
        <v>0.86314583975686032</v>
      </c>
      <c r="K26" s="307">
        <v>0.9540724793684966</v>
      </c>
      <c r="L26" s="307">
        <v>0.81847224194235413</v>
      </c>
      <c r="M26" s="308">
        <v>11598.521739130434</v>
      </c>
      <c r="N26" s="309">
        <v>12288.56</v>
      </c>
      <c r="O26" s="309">
        <v>11389.307692307691</v>
      </c>
      <c r="P26" s="309">
        <v>12306.32</v>
      </c>
      <c r="Q26" s="309">
        <v>10541.259259259259</v>
      </c>
      <c r="R26" s="309">
        <v>8188.3125</v>
      </c>
      <c r="S26" s="309">
        <v>8057.6097560975613</v>
      </c>
      <c r="T26" s="309">
        <v>6455.3207547169814</v>
      </c>
      <c r="U26" s="309">
        <v>5229.394736842105</v>
      </c>
      <c r="V26" s="309">
        <v>5704.411764705882</v>
      </c>
    </row>
    <row r="27" spans="1:22" x14ac:dyDescent="0.25">
      <c r="A27" s="306">
        <v>21</v>
      </c>
      <c r="B27" s="124" t="s">
        <v>20</v>
      </c>
      <c r="C27" s="307">
        <v>4.5450038138825324</v>
      </c>
      <c r="D27" s="307">
        <v>4.5930991607087348</v>
      </c>
      <c r="E27" s="307">
        <v>3.2211226476314083</v>
      </c>
      <c r="F27" s="307">
        <v>2.7459791161478697</v>
      </c>
      <c r="G27" s="307">
        <v>1.5836344474555857</v>
      </c>
      <c r="H27" s="307">
        <v>0.97071044897131853</v>
      </c>
      <c r="I27" s="307">
        <v>1</v>
      </c>
      <c r="J27" s="307">
        <v>0.70354270066746538</v>
      </c>
      <c r="K27" s="307">
        <v>0.81429629131049341</v>
      </c>
      <c r="L27" s="307">
        <v>1.0027566369029783</v>
      </c>
      <c r="M27" s="308">
        <v>962.26666666666665</v>
      </c>
      <c r="N27" s="309">
        <v>804</v>
      </c>
      <c r="O27" s="309">
        <v>1085.3333333333333</v>
      </c>
      <c r="P27" s="309">
        <v>2074.5</v>
      </c>
      <c r="Q27" s="309">
        <v>1162.625</v>
      </c>
      <c r="R27" s="309">
        <v>241.47058823529412</v>
      </c>
      <c r="S27" s="309">
        <v>142</v>
      </c>
      <c r="T27" s="309">
        <v>229.125</v>
      </c>
      <c r="U27" s="309">
        <v>420.64705882352939</v>
      </c>
      <c r="V27" s="309">
        <v>43.346153846153847</v>
      </c>
    </row>
    <row r="28" spans="1:22" x14ac:dyDescent="0.25">
      <c r="A28" s="306">
        <v>22</v>
      </c>
      <c r="B28" s="121" t="s">
        <v>21</v>
      </c>
      <c r="C28" s="307">
        <v>2.8890331863367966</v>
      </c>
      <c r="D28" s="307">
        <v>2.1126642949960592</v>
      </c>
      <c r="E28" s="307">
        <v>1.3244830786830109</v>
      </c>
      <c r="F28" s="307">
        <v>1.2443936228697086</v>
      </c>
      <c r="G28" s="307">
        <v>1.9440256735577282</v>
      </c>
      <c r="H28" s="307">
        <v>1.719006311810173</v>
      </c>
      <c r="I28" s="307">
        <v>1.2039575837909486</v>
      </c>
      <c r="J28" s="307">
        <v>1.2609319961409886</v>
      </c>
      <c r="K28" s="307">
        <v>0.81626645437209555</v>
      </c>
      <c r="L28" s="307">
        <v>0.78581492889442295</v>
      </c>
      <c r="M28" s="308">
        <v>2337.5</v>
      </c>
      <c r="N28" s="309">
        <v>1691.0833333333333</v>
      </c>
      <c r="O28" s="309">
        <v>989.26666666666665</v>
      </c>
      <c r="P28" s="309">
        <v>487.69811320754718</v>
      </c>
      <c r="Q28" s="309">
        <v>776.14492753623188</v>
      </c>
      <c r="R28" s="309">
        <v>719.81818181818187</v>
      </c>
      <c r="S28" s="309">
        <v>696.2962962962963</v>
      </c>
      <c r="T28" s="309">
        <v>680.68</v>
      </c>
      <c r="U28" s="309">
        <v>620.05882352941171</v>
      </c>
      <c r="V28" s="309">
        <v>882.8648648648649</v>
      </c>
    </row>
    <row r="29" spans="1:22" x14ac:dyDescent="0.25">
      <c r="A29" s="306">
        <v>23</v>
      </c>
      <c r="B29" s="121" t="s">
        <v>22</v>
      </c>
      <c r="C29" s="307">
        <v>1.8967498653259114</v>
      </c>
      <c r="D29" s="307">
        <v>1.7025263803143746</v>
      </c>
      <c r="E29" s="307">
        <v>1.4670688788335846</v>
      </c>
      <c r="F29" s="310">
        <v>0.15525332822526577</v>
      </c>
      <c r="G29" s="310" t="s">
        <v>42</v>
      </c>
      <c r="H29" s="310">
        <v>0</v>
      </c>
      <c r="I29" s="310">
        <v>0</v>
      </c>
      <c r="J29" s="310">
        <v>0</v>
      </c>
      <c r="K29" s="310">
        <v>0</v>
      </c>
      <c r="L29" s="307">
        <v>0</v>
      </c>
      <c r="M29" s="308">
        <v>7.8</v>
      </c>
      <c r="N29" s="309">
        <v>21.777777777777779</v>
      </c>
      <c r="O29" s="309">
        <v>2.25</v>
      </c>
      <c r="P29" s="310">
        <v>0.25</v>
      </c>
      <c r="Q29" s="310">
        <v>0</v>
      </c>
      <c r="R29" s="310">
        <v>0</v>
      </c>
      <c r="S29" s="310">
        <v>0</v>
      </c>
      <c r="T29" s="310">
        <v>0</v>
      </c>
      <c r="U29" s="310">
        <v>0</v>
      </c>
      <c r="V29" s="310">
        <v>0</v>
      </c>
    </row>
    <row r="30" spans="1:22" x14ac:dyDescent="0.25">
      <c r="A30" s="306">
        <v>24</v>
      </c>
      <c r="B30" s="121" t="s">
        <v>23</v>
      </c>
      <c r="C30" s="307">
        <v>4.7876918005428877</v>
      </c>
      <c r="D30" s="307">
        <v>5.2449638349170327</v>
      </c>
      <c r="E30" s="307">
        <v>4.7381339972549394</v>
      </c>
      <c r="F30" s="307">
        <v>5.1671283199748546</v>
      </c>
      <c r="G30" s="307">
        <v>4.8537567817004064</v>
      </c>
      <c r="H30" s="307">
        <v>4.5125930008266737</v>
      </c>
      <c r="I30" s="307">
        <v>3.8760319853051284</v>
      </c>
      <c r="J30" s="307">
        <v>4.2195645779100621</v>
      </c>
      <c r="K30" s="307">
        <v>3.6017655455181199</v>
      </c>
      <c r="L30" s="307">
        <v>3.2127049147018427</v>
      </c>
      <c r="M30" s="308">
        <v>7105.9666666666662</v>
      </c>
      <c r="N30" s="309">
        <v>11203.042253521127</v>
      </c>
      <c r="O30" s="309">
        <v>11946.83211678832</v>
      </c>
      <c r="P30" s="309">
        <v>11486.94193548387</v>
      </c>
      <c r="Q30" s="309">
        <v>11095.82456140351</v>
      </c>
      <c r="R30" s="309">
        <v>11256.935672514619</v>
      </c>
      <c r="S30" s="309">
        <v>14163.23489932886</v>
      </c>
      <c r="T30" s="309">
        <v>17796.62222222222</v>
      </c>
      <c r="U30" s="309">
        <v>18356.623376623378</v>
      </c>
      <c r="V30" s="309">
        <v>15712.65934065934</v>
      </c>
    </row>
    <row r="31" spans="1:22" x14ac:dyDescent="0.25">
      <c r="A31" s="306">
        <v>25</v>
      </c>
      <c r="B31" s="121" t="s">
        <v>24</v>
      </c>
      <c r="C31" s="307">
        <v>4.1028910629877986</v>
      </c>
      <c r="D31" s="307">
        <v>3.2735870299482097</v>
      </c>
      <c r="E31" s="307">
        <v>2.7800671892497202</v>
      </c>
      <c r="F31" s="307">
        <v>2.3884077281812126</v>
      </c>
      <c r="G31" s="307">
        <v>1.7752708589299675</v>
      </c>
      <c r="H31" s="307">
        <v>1.2794961196715779</v>
      </c>
      <c r="I31" s="307">
        <v>1.2571776155717762</v>
      </c>
      <c r="J31" s="307">
        <v>1.2970401691331923</v>
      </c>
      <c r="K31" s="307">
        <v>1.2082957619477006</v>
      </c>
      <c r="L31" s="307">
        <v>1.072927072927073</v>
      </c>
      <c r="M31" s="308">
        <v>9450.6666666666661</v>
      </c>
      <c r="N31" s="309">
        <v>19806.428571428572</v>
      </c>
      <c r="O31" s="309">
        <v>18119.636363636364</v>
      </c>
      <c r="P31" s="309">
        <v>24174.615384615383</v>
      </c>
      <c r="Q31" s="309">
        <v>23267.466666666667</v>
      </c>
      <c r="R31" s="309">
        <v>25695.23076923077</v>
      </c>
      <c r="S31" s="309">
        <v>25315.692307692309</v>
      </c>
      <c r="T31" s="309">
        <v>21408.142857142859</v>
      </c>
      <c r="U31" s="309">
        <v>10755</v>
      </c>
      <c r="V31" s="309">
        <v>8081.6111111111113</v>
      </c>
    </row>
    <row r="32" spans="1:22" x14ac:dyDescent="0.25">
      <c r="A32" s="306">
        <v>26</v>
      </c>
      <c r="B32" s="121" t="s">
        <v>25</v>
      </c>
      <c r="C32" s="307">
        <v>1.0420385637391838</v>
      </c>
      <c r="D32" s="307">
        <v>0.83459277917716201</v>
      </c>
      <c r="E32" s="310">
        <v>0.40774164254497985</v>
      </c>
      <c r="F32" s="310">
        <v>0.11839353954863364</v>
      </c>
      <c r="G32" s="310">
        <v>0.10517821116341627</v>
      </c>
      <c r="H32" s="310">
        <v>1.6317650258362796E-2</v>
      </c>
      <c r="I32" s="310">
        <v>-1.7460317460317461E-2</v>
      </c>
      <c r="J32" s="310">
        <v>8.9622641509433956E-2</v>
      </c>
      <c r="K32" s="310">
        <v>0.83715012722646309</v>
      </c>
      <c r="L32" s="307">
        <v>0.80194805194805197</v>
      </c>
      <c r="M32" s="308">
        <v>13155.285714285714</v>
      </c>
      <c r="N32" s="309">
        <v>11853</v>
      </c>
      <c r="O32" s="309">
        <v>16171.571428571429</v>
      </c>
      <c r="P32" s="309">
        <v>15899.714285714286</v>
      </c>
      <c r="Q32" s="309">
        <v>13450.857142857143</v>
      </c>
      <c r="R32" s="309">
        <v>11775.076923076924</v>
      </c>
      <c r="S32" s="309">
        <v>19524.8</v>
      </c>
      <c r="T32" s="309">
        <v>32055.75</v>
      </c>
      <c r="U32" s="309">
        <v>19034.7</v>
      </c>
      <c r="V32" s="309">
        <v>15469.833333333334</v>
      </c>
    </row>
    <row r="33" spans="1:22" x14ac:dyDescent="0.25">
      <c r="A33" s="306">
        <v>27</v>
      </c>
      <c r="B33" s="121" t="s">
        <v>26</v>
      </c>
      <c r="C33" s="307">
        <v>1.5297514190643962</v>
      </c>
      <c r="D33" s="307">
        <v>2.25950299864295</v>
      </c>
      <c r="E33" s="307">
        <v>2.7868599977461401</v>
      </c>
      <c r="F33" s="307">
        <v>3.8306339833292196</v>
      </c>
      <c r="G33" s="307">
        <v>4.3526013609299685</v>
      </c>
      <c r="H33" s="307">
        <v>4.314926732345393</v>
      </c>
      <c r="I33" s="307">
        <v>3.2726310998486956</v>
      </c>
      <c r="J33" s="307">
        <v>2.4988060493499602</v>
      </c>
      <c r="K33" s="307">
        <v>2.0867865242865244</v>
      </c>
      <c r="L33" s="307">
        <v>1.8761389134425783</v>
      </c>
      <c r="M33" s="308">
        <v>1113.3333333333333</v>
      </c>
      <c r="N33" s="309">
        <v>9190.4</v>
      </c>
      <c r="O33" s="309">
        <v>14493.142857142857</v>
      </c>
      <c r="P33" s="309">
        <v>10326.833333333334</v>
      </c>
      <c r="Q33" s="309">
        <v>15045.5</v>
      </c>
      <c r="R33" s="309">
        <v>19412.333333333332</v>
      </c>
      <c r="S33" s="309">
        <v>19885</v>
      </c>
      <c r="T33" s="309">
        <v>16626.962962962964</v>
      </c>
      <c r="U33" s="309">
        <v>10474.16</v>
      </c>
      <c r="V33" s="309">
        <v>5836.58</v>
      </c>
    </row>
    <row r="34" spans="1:22" s="94" customFormat="1" ht="13" x14ac:dyDescent="0.3">
      <c r="A34" s="311"/>
      <c r="B34" s="312" t="s">
        <v>43</v>
      </c>
      <c r="C34" s="313">
        <v>2.4747152768411116</v>
      </c>
      <c r="D34" s="313">
        <v>2.5675842840454619</v>
      </c>
      <c r="E34" s="313">
        <v>2.2681763655740124</v>
      </c>
      <c r="F34" s="313">
        <v>2.1535535430735138</v>
      </c>
      <c r="G34" s="313">
        <v>2.0907306653315372</v>
      </c>
      <c r="H34" s="313">
        <v>1.8258468807233417</v>
      </c>
      <c r="I34" s="313">
        <v>1.6213096086982959</v>
      </c>
      <c r="J34" s="313">
        <v>1.6166806316816735</v>
      </c>
      <c r="K34" s="313">
        <v>1.6</v>
      </c>
      <c r="L34" s="314">
        <v>1.4395591259509892</v>
      </c>
      <c r="M34" s="315">
        <v>5449.5871254162039</v>
      </c>
      <c r="N34" s="316">
        <v>8331.6322188449849</v>
      </c>
      <c r="O34" s="316">
        <v>8293.1650485436894</v>
      </c>
      <c r="P34" s="316">
        <v>6960.2253807106599</v>
      </c>
      <c r="Q34" s="316">
        <v>5780.8673550436852</v>
      </c>
      <c r="R34" s="316">
        <v>4820.2678821879381</v>
      </c>
      <c r="S34" s="316">
        <v>5239.5663956639564</v>
      </c>
      <c r="T34" s="316">
        <v>5245.830065359477</v>
      </c>
      <c r="U34" s="316">
        <v>5011</v>
      </c>
      <c r="V34" s="316">
        <v>4272.3545454545456</v>
      </c>
    </row>
    <row r="35" spans="1:22" ht="13" x14ac:dyDescent="0.3">
      <c r="A35" s="311"/>
      <c r="B35" s="312" t="s">
        <v>44</v>
      </c>
      <c r="C35" s="313">
        <v>10.17226619164656</v>
      </c>
      <c r="D35" s="313">
        <v>10.821258659626018</v>
      </c>
      <c r="E35" s="313">
        <v>10.492589879613449</v>
      </c>
      <c r="F35" s="313">
        <v>10.789688503685639</v>
      </c>
      <c r="G35" s="313">
        <v>10.53311276392699</v>
      </c>
      <c r="H35" s="313">
        <v>10.111140719107695</v>
      </c>
      <c r="I35" s="313">
        <v>9.0451142083454634</v>
      </c>
      <c r="J35" s="313">
        <v>9.1610066468123907</v>
      </c>
      <c r="K35" s="313">
        <v>8</v>
      </c>
      <c r="L35" s="317">
        <v>7.5698571338775</v>
      </c>
      <c r="M35" s="315">
        <v>4710.0671140939594</v>
      </c>
      <c r="N35" s="316">
        <v>6598.9314472252445</v>
      </c>
      <c r="O35" s="316">
        <v>6720.9714889123552</v>
      </c>
      <c r="P35" s="316">
        <v>5986.4872427983537</v>
      </c>
      <c r="Q35" s="316">
        <v>5074.3398950131232</v>
      </c>
      <c r="R35" s="316">
        <v>4289.2100350058345</v>
      </c>
      <c r="S35" s="316">
        <v>4642.3608597285065</v>
      </c>
      <c r="T35" s="316">
        <v>4697.1185879757304</v>
      </c>
      <c r="U35" s="316">
        <v>4522</v>
      </c>
      <c r="V35" s="316">
        <v>3843.0977917981072</v>
      </c>
    </row>
    <row r="36" spans="1:22" ht="24.75" customHeight="1" x14ac:dyDescent="0.25">
      <c r="A36" s="489" t="s">
        <v>298</v>
      </c>
      <c r="B36" s="489"/>
      <c r="C36" s="489"/>
      <c r="D36" s="489"/>
      <c r="E36" s="489"/>
      <c r="F36" s="489"/>
      <c r="G36" s="489"/>
      <c r="H36" s="489"/>
      <c r="I36" s="489"/>
      <c r="J36" s="489"/>
      <c r="K36" s="489"/>
      <c r="L36" s="489"/>
      <c r="M36" s="489"/>
      <c r="N36" s="489"/>
      <c r="O36" s="489"/>
      <c r="P36" s="489"/>
      <c r="Q36" s="489"/>
      <c r="R36" s="489"/>
      <c r="S36" s="489"/>
      <c r="T36" s="489"/>
      <c r="U36" s="489"/>
      <c r="V36" s="489"/>
    </row>
    <row r="37" spans="1:22" ht="35.25" customHeight="1" x14ac:dyDescent="0.25">
      <c r="A37" s="479" t="s">
        <v>296</v>
      </c>
      <c r="B37" s="479"/>
      <c r="C37" s="479"/>
      <c r="D37" s="479"/>
      <c r="E37" s="479"/>
      <c r="F37" s="479"/>
      <c r="G37" s="479"/>
      <c r="H37" s="479"/>
      <c r="I37" s="479"/>
      <c r="J37" s="479"/>
      <c r="K37" s="479"/>
      <c r="L37" s="479"/>
      <c r="M37" s="479"/>
      <c r="N37" s="479"/>
      <c r="O37" s="479"/>
      <c r="P37" s="479"/>
      <c r="Q37" s="479"/>
      <c r="R37" s="479"/>
      <c r="S37" s="479"/>
      <c r="T37" s="479"/>
      <c r="U37" s="479"/>
      <c r="V37" s="479"/>
    </row>
    <row r="38" spans="1:22" x14ac:dyDescent="0.25">
      <c r="A38" s="479" t="s">
        <v>406</v>
      </c>
      <c r="B38" s="479"/>
      <c r="C38" s="479"/>
      <c r="D38" s="479"/>
      <c r="E38" s="479"/>
      <c r="F38" s="479"/>
      <c r="G38" s="479"/>
      <c r="H38" s="479"/>
      <c r="I38" s="479"/>
      <c r="J38" s="479"/>
      <c r="K38" s="479"/>
      <c r="L38" s="479"/>
    </row>
  </sheetData>
  <mergeCells count="8">
    <mergeCell ref="A38:L38"/>
    <mergeCell ref="A36:V36"/>
    <mergeCell ref="A37:V37"/>
    <mergeCell ref="A1:T1"/>
    <mergeCell ref="A3:A4"/>
    <mergeCell ref="B3:B4"/>
    <mergeCell ref="M3:V3"/>
    <mergeCell ref="C3:L3"/>
  </mergeCells>
  <printOptions horizontalCentered="1" verticalCentered="1"/>
  <pageMargins left="0.2" right="0.2" top="0.46" bottom="0.47" header="0.35" footer="0.33"/>
  <pageSetup paperSize="9" scale="6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B050"/>
  </sheetPr>
  <dimension ref="A1:V38"/>
  <sheetViews>
    <sheetView workbookViewId="0">
      <pane xSplit="2" ySplit="4" topLeftCell="C26" activePane="bottomRight" state="frozen"/>
      <selection pane="topRight" activeCell="C1" sqref="C1"/>
      <selection pane="bottomLeft" activeCell="A5" sqref="A5"/>
      <selection pane="bottomRight" activeCell="A38" sqref="A38:L38"/>
    </sheetView>
  </sheetViews>
  <sheetFormatPr defaultColWidth="19.26953125" defaultRowHeight="12.5" x14ac:dyDescent="0.25"/>
  <cols>
    <col min="1" max="1" width="4.81640625" style="97" customWidth="1"/>
    <col min="2" max="2" width="41.1796875" style="97" customWidth="1"/>
    <col min="3" max="9" width="7.7265625" style="97" bestFit="1" customWidth="1"/>
    <col min="10" max="11" width="7.54296875" style="97" customWidth="1"/>
    <col min="12" max="12" width="7.54296875" style="97" bestFit="1" customWidth="1"/>
    <col min="13" max="18" width="9.54296875" style="97" bestFit="1" customWidth="1"/>
    <col min="19" max="20" width="8.81640625" style="97" customWidth="1"/>
    <col min="21" max="22" width="9.26953125" style="97" bestFit="1" customWidth="1"/>
    <col min="23" max="16384" width="19.26953125" style="97"/>
  </cols>
  <sheetData>
    <row r="1" spans="1:22" ht="16.5" customHeight="1" x14ac:dyDescent="0.25">
      <c r="A1" s="490" t="s">
        <v>385</v>
      </c>
      <c r="B1" s="490"/>
      <c r="C1" s="490"/>
      <c r="D1" s="490"/>
      <c r="E1" s="490"/>
      <c r="F1" s="490"/>
      <c r="G1" s="490"/>
      <c r="H1" s="490"/>
      <c r="I1" s="490"/>
      <c r="J1" s="490"/>
      <c r="K1" s="490"/>
      <c r="L1" s="490"/>
      <c r="M1" s="490"/>
      <c r="N1" s="490"/>
      <c r="O1" s="490"/>
      <c r="P1" s="490"/>
      <c r="Q1" s="490"/>
      <c r="R1" s="490"/>
      <c r="S1" s="490"/>
      <c r="T1" s="490"/>
    </row>
    <row r="2" spans="1:22" ht="14.25" customHeight="1" x14ac:dyDescent="0.25">
      <c r="A2" s="497" t="s">
        <v>45</v>
      </c>
      <c r="B2" s="497"/>
      <c r="C2" s="497"/>
      <c r="D2" s="497"/>
      <c r="E2" s="497"/>
      <c r="F2" s="497"/>
      <c r="G2" s="497"/>
      <c r="H2" s="497"/>
      <c r="I2" s="497"/>
      <c r="J2" s="497"/>
      <c r="K2" s="497"/>
      <c r="L2" s="497"/>
      <c r="M2" s="497"/>
      <c r="N2" s="497"/>
      <c r="O2" s="497"/>
      <c r="P2" s="497"/>
      <c r="Q2" s="497"/>
      <c r="R2" s="497"/>
      <c r="S2" s="497"/>
      <c r="T2" s="497"/>
      <c r="U2" s="497"/>
      <c r="V2" s="497"/>
    </row>
    <row r="3" spans="1:22" ht="12.75" customHeight="1" x14ac:dyDescent="0.25">
      <c r="A3" s="496" t="s">
        <v>1</v>
      </c>
      <c r="B3" s="496" t="s">
        <v>2</v>
      </c>
      <c r="C3" s="492" t="s">
        <v>31</v>
      </c>
      <c r="D3" s="492"/>
      <c r="E3" s="492"/>
      <c r="F3" s="492"/>
      <c r="G3" s="492"/>
      <c r="H3" s="492"/>
      <c r="I3" s="492"/>
      <c r="J3" s="492"/>
      <c r="K3" s="492"/>
      <c r="L3" s="492"/>
      <c r="M3" s="492" t="s">
        <v>32</v>
      </c>
      <c r="N3" s="492"/>
      <c r="O3" s="492"/>
      <c r="P3" s="492"/>
      <c r="Q3" s="492"/>
      <c r="R3" s="492"/>
      <c r="S3" s="492"/>
      <c r="T3" s="492"/>
      <c r="U3" s="492"/>
      <c r="V3" s="492"/>
    </row>
    <row r="4" spans="1:22" ht="13" x14ac:dyDescent="0.3">
      <c r="A4" s="496"/>
      <c r="B4" s="496"/>
      <c r="C4" s="100" t="s">
        <v>33</v>
      </c>
      <c r="D4" s="100" t="s">
        <v>34</v>
      </c>
      <c r="E4" s="100" t="s">
        <v>35</v>
      </c>
      <c r="F4" s="100" t="s">
        <v>36</v>
      </c>
      <c r="G4" s="100" t="s">
        <v>37</v>
      </c>
      <c r="H4" s="100" t="s">
        <v>38</v>
      </c>
      <c r="I4" s="100" t="s">
        <v>39</v>
      </c>
      <c r="J4" s="100" t="s">
        <v>40</v>
      </c>
      <c r="K4" s="100" t="s">
        <v>41</v>
      </c>
      <c r="L4" s="100" t="s">
        <v>295</v>
      </c>
      <c r="M4" s="100" t="s">
        <v>33</v>
      </c>
      <c r="N4" s="100" t="s">
        <v>34</v>
      </c>
      <c r="O4" s="100" t="s">
        <v>35</v>
      </c>
      <c r="P4" s="100" t="s">
        <v>36</v>
      </c>
      <c r="Q4" s="100" t="s">
        <v>37</v>
      </c>
      <c r="R4" s="100" t="s">
        <v>38</v>
      </c>
      <c r="S4" s="100" t="s">
        <v>39</v>
      </c>
      <c r="T4" s="100" t="s">
        <v>40</v>
      </c>
      <c r="U4" s="110" t="s">
        <v>41</v>
      </c>
      <c r="V4" s="110" t="s">
        <v>295</v>
      </c>
    </row>
    <row r="5" spans="1:22" ht="13" x14ac:dyDescent="0.3">
      <c r="A5" s="320"/>
      <c r="B5" s="119" t="s">
        <v>3</v>
      </c>
      <c r="C5" s="100"/>
      <c r="D5" s="100"/>
      <c r="E5" s="100"/>
      <c r="F5" s="100"/>
      <c r="G5" s="100"/>
      <c r="H5" s="100"/>
      <c r="I5" s="100"/>
      <c r="J5" s="100"/>
      <c r="K5" s="100"/>
      <c r="L5" s="100"/>
      <c r="M5" s="100"/>
      <c r="N5" s="100"/>
      <c r="O5" s="100"/>
      <c r="P5" s="100"/>
      <c r="Q5" s="100"/>
      <c r="R5" s="100"/>
      <c r="S5" s="100"/>
      <c r="T5" s="100"/>
      <c r="U5" s="150"/>
      <c r="V5" s="150"/>
    </row>
    <row r="6" spans="1:22" x14ac:dyDescent="0.25">
      <c r="A6" s="321">
        <v>1</v>
      </c>
      <c r="B6" s="121" t="s">
        <v>4</v>
      </c>
      <c r="C6" s="329">
        <v>2.6703143181664064</v>
      </c>
      <c r="D6" s="329">
        <v>2.8481849337846561</v>
      </c>
      <c r="E6" s="329">
        <v>3.9962787572723446</v>
      </c>
      <c r="F6" s="329">
        <v>4.3412811787322063</v>
      </c>
      <c r="G6" s="329">
        <v>4.1998135770863039</v>
      </c>
      <c r="H6" s="329">
        <v>4.0785608036665826</v>
      </c>
      <c r="I6" s="329">
        <v>4.1416909320644297</v>
      </c>
      <c r="J6" s="329">
        <v>3.9391575829030239</v>
      </c>
      <c r="K6" s="329">
        <v>4.1860736238769416</v>
      </c>
      <c r="L6" s="329">
        <v>3.8967493115993506</v>
      </c>
      <c r="M6" s="151">
        <v>615.03092783505144</v>
      </c>
      <c r="N6" s="151">
        <v>583.37931034482756</v>
      </c>
      <c r="O6" s="151">
        <v>1002.9823008849559</v>
      </c>
      <c r="P6" s="151">
        <v>1206.1480869565216</v>
      </c>
      <c r="Q6" s="151">
        <v>992.73962264150953</v>
      </c>
      <c r="R6" s="151">
        <v>1020.7916666666665</v>
      </c>
      <c r="S6" s="151">
        <v>1230.5303777397255</v>
      </c>
      <c r="T6" s="151">
        <v>1054.1782332155476</v>
      </c>
      <c r="U6" s="151">
        <v>1247.36560303448</v>
      </c>
      <c r="V6" s="151">
        <v>1012.7883294642857</v>
      </c>
    </row>
    <row r="7" spans="1:22" ht="13" x14ac:dyDescent="0.25">
      <c r="A7" s="320"/>
      <c r="B7" s="119" t="s">
        <v>5</v>
      </c>
      <c r="C7" s="329"/>
      <c r="D7" s="329"/>
      <c r="E7" s="329"/>
      <c r="F7" s="329"/>
      <c r="G7" s="329"/>
      <c r="H7" s="329"/>
      <c r="I7" s="329"/>
      <c r="J7" s="329"/>
      <c r="K7" s="329"/>
      <c r="L7" s="329"/>
      <c r="M7" s="151"/>
      <c r="N7" s="151"/>
      <c r="O7" s="151"/>
      <c r="P7" s="151"/>
      <c r="Q7" s="151"/>
      <c r="R7" s="151"/>
      <c r="S7" s="151"/>
      <c r="T7" s="151"/>
      <c r="U7" s="150"/>
      <c r="V7" s="150"/>
    </row>
    <row r="8" spans="1:22" x14ac:dyDescent="0.25">
      <c r="A8" s="321">
        <v>2</v>
      </c>
      <c r="B8" s="121" t="s">
        <v>366</v>
      </c>
      <c r="C8" s="329">
        <v>0</v>
      </c>
      <c r="D8" s="329">
        <v>0</v>
      </c>
      <c r="E8" s="329">
        <v>0</v>
      </c>
      <c r="F8" s="329">
        <v>0</v>
      </c>
      <c r="G8" s="329">
        <v>0</v>
      </c>
      <c r="H8" s="329">
        <v>0</v>
      </c>
      <c r="I8" s="329">
        <v>0</v>
      </c>
      <c r="J8" s="329">
        <v>0</v>
      </c>
      <c r="K8" s="329">
        <v>0</v>
      </c>
      <c r="L8" s="329">
        <v>0</v>
      </c>
      <c r="M8" s="329">
        <v>0</v>
      </c>
      <c r="N8" s="329">
        <v>0</v>
      </c>
      <c r="O8" s="329">
        <v>0</v>
      </c>
      <c r="P8" s="329">
        <v>0</v>
      </c>
      <c r="Q8" s="329">
        <v>0</v>
      </c>
      <c r="R8" s="329">
        <v>0</v>
      </c>
      <c r="S8" s="329">
        <v>0</v>
      </c>
      <c r="T8" s="329">
        <v>0</v>
      </c>
      <c r="U8" s="329">
        <v>0</v>
      </c>
      <c r="V8" s="329">
        <v>0</v>
      </c>
    </row>
    <row r="9" spans="1:22" x14ac:dyDescent="0.25">
      <c r="A9" s="321">
        <v>3</v>
      </c>
      <c r="B9" s="121" t="s">
        <v>6</v>
      </c>
      <c r="C9" s="329">
        <v>0.59636351852349856</v>
      </c>
      <c r="D9" s="329">
        <v>0.56451488952747142</v>
      </c>
      <c r="E9" s="329">
        <v>0.73545672368920223</v>
      </c>
      <c r="F9" s="329">
        <v>0.91165263316894807</v>
      </c>
      <c r="G9" s="329">
        <v>0.93730722192432603</v>
      </c>
      <c r="H9" s="329">
        <v>0.94773514315702212</v>
      </c>
      <c r="I9" s="329">
        <v>0.96484096103065853</v>
      </c>
      <c r="J9" s="329">
        <v>1.0883299395830699</v>
      </c>
      <c r="K9" s="329">
        <v>1.7500467267498265</v>
      </c>
      <c r="L9" s="329">
        <v>1.7834750773271451</v>
      </c>
      <c r="M9" s="151">
        <v>395.81013312249996</v>
      </c>
      <c r="N9" s="151">
        <v>232.15377388620607</v>
      </c>
      <c r="O9" s="151">
        <v>362.57253321711823</v>
      </c>
      <c r="P9" s="151">
        <v>648.96913738643764</v>
      </c>
      <c r="Q9" s="151">
        <v>2256.0403945013513</v>
      </c>
      <c r="R9" s="151">
        <v>3080.0733214202301</v>
      </c>
      <c r="S9" s="151">
        <v>5143.5873698166988</v>
      </c>
      <c r="T9" s="151">
        <v>5829.3417254195601</v>
      </c>
      <c r="U9" s="151">
        <v>7231.4348223047773</v>
      </c>
      <c r="V9" s="151">
        <v>4423.1834690204987</v>
      </c>
    </row>
    <row r="10" spans="1:22" x14ac:dyDescent="0.25">
      <c r="A10" s="321">
        <v>4</v>
      </c>
      <c r="B10" s="121" t="s">
        <v>367</v>
      </c>
      <c r="C10" s="329">
        <v>0.69806670718349562</v>
      </c>
      <c r="D10" s="329">
        <v>0.73728767188446598</v>
      </c>
      <c r="E10" s="329">
        <v>0.11418134695912265</v>
      </c>
      <c r="F10" s="330">
        <v>6.7815614991777E-4</v>
      </c>
      <c r="G10" s="330">
        <v>1.57077929886065E-3</v>
      </c>
      <c r="H10" s="330">
        <v>6.8674408074195315E-4</v>
      </c>
      <c r="I10" s="329">
        <v>1.12251283774056E-4</v>
      </c>
      <c r="J10" s="329">
        <v>1.04895104895105E-2</v>
      </c>
      <c r="K10" s="329">
        <v>-1.198728488372093E-3</v>
      </c>
      <c r="L10" s="329">
        <v>-3.0256069767441864E-2</v>
      </c>
      <c r="M10" s="151">
        <v>66.213055162499998</v>
      </c>
      <c r="N10" s="151">
        <v>80.628841569230815</v>
      </c>
      <c r="O10" s="151">
        <v>184.76272676363641</v>
      </c>
      <c r="P10" s="151">
        <v>179.98589798571427</v>
      </c>
      <c r="Q10" s="151">
        <v>61.750842846153844</v>
      </c>
      <c r="R10" s="151">
        <v>117.43900310909092</v>
      </c>
      <c r="S10" s="151">
        <v>67.14729328</v>
      </c>
      <c r="T10" s="151">
        <v>2.6666666666666701</v>
      </c>
      <c r="U10" s="151">
        <v>-2.7542123818181818</v>
      </c>
      <c r="V10" s="151">
        <v>2.7414461750000001</v>
      </c>
    </row>
    <row r="11" spans="1:22" x14ac:dyDescent="0.25">
      <c r="A11" s="321">
        <v>5</v>
      </c>
      <c r="B11" s="121" t="s">
        <v>7</v>
      </c>
      <c r="C11" s="329">
        <v>0.47341298595083636</v>
      </c>
      <c r="D11" s="329">
        <v>0.49156543479774967</v>
      </c>
      <c r="E11" s="329">
        <v>0.54978645240362289</v>
      </c>
      <c r="F11" s="329">
        <v>0.5128911459471035</v>
      </c>
      <c r="G11" s="329">
        <v>0.37358428480826544</v>
      </c>
      <c r="H11" s="329">
        <v>0.15410506859428114</v>
      </c>
      <c r="I11" s="329">
        <v>0.25799994963634731</v>
      </c>
      <c r="J11" s="329">
        <v>0.26130469080012958</v>
      </c>
      <c r="K11" s="329">
        <v>1.0380619297832587</v>
      </c>
      <c r="L11" s="329">
        <v>1.0230718782696548</v>
      </c>
      <c r="M11" s="151">
        <v>10874.003613240002</v>
      </c>
      <c r="N11" s="151">
        <v>15804.88777096</v>
      </c>
      <c r="O11" s="151">
        <v>21537.545421479997</v>
      </c>
      <c r="P11" s="151">
        <v>30102.567289750001</v>
      </c>
      <c r="Q11" s="151">
        <v>28832.982650800001</v>
      </c>
      <c r="R11" s="151">
        <v>12473.248022166666</v>
      </c>
      <c r="S11" s="151">
        <v>10690.604492925</v>
      </c>
      <c r="T11" s="151">
        <v>14853.188283999998</v>
      </c>
      <c r="U11" s="151">
        <v>18380.284678966713</v>
      </c>
      <c r="V11" s="151">
        <v>17910.157664649989</v>
      </c>
    </row>
    <row r="12" spans="1:22" x14ac:dyDescent="0.25">
      <c r="A12" s="321">
        <v>6</v>
      </c>
      <c r="B12" s="121" t="s">
        <v>8</v>
      </c>
      <c r="C12" s="329">
        <v>0.55105188034418795</v>
      </c>
      <c r="D12" s="329">
        <v>0.56913153924705573</v>
      </c>
      <c r="E12" s="329">
        <v>0.83397273089535517</v>
      </c>
      <c r="F12" s="329">
        <v>0.75360965391136681</v>
      </c>
      <c r="G12" s="329">
        <v>0.45955360190513994</v>
      </c>
      <c r="H12" s="329">
        <v>0.37971642617984691</v>
      </c>
      <c r="I12" s="329">
        <v>0.51376613734610133</v>
      </c>
      <c r="J12" s="329">
        <v>0.88604311998012752</v>
      </c>
      <c r="K12" s="329">
        <v>1.3972129514742013</v>
      </c>
      <c r="L12" s="329">
        <v>1.8903448921602191</v>
      </c>
      <c r="M12" s="151">
        <v>2904.9324325184089</v>
      </c>
      <c r="N12" s="151">
        <v>1368.6925688888887</v>
      </c>
      <c r="O12" s="151">
        <v>487.93786857142851</v>
      </c>
      <c r="P12" s="151">
        <v>278.98713400000003</v>
      </c>
      <c r="Q12" s="151">
        <v>409.04556400000001</v>
      </c>
      <c r="R12" s="151">
        <v>363.28354999999999</v>
      </c>
      <c r="S12" s="151">
        <v>712.94797333333327</v>
      </c>
      <c r="T12" s="151">
        <v>897.4951093333334</v>
      </c>
      <c r="U12" s="151">
        <v>969.59794777777779</v>
      </c>
      <c r="V12" s="151">
        <v>784.41346666666675</v>
      </c>
    </row>
    <row r="13" spans="1:22" x14ac:dyDescent="0.25">
      <c r="A13" s="321">
        <v>7</v>
      </c>
      <c r="B13" s="121" t="s">
        <v>9</v>
      </c>
      <c r="C13" s="329">
        <v>0.66656939335679466</v>
      </c>
      <c r="D13" s="329">
        <v>0.76127832745368496</v>
      </c>
      <c r="E13" s="329">
        <v>1.0811418376949544</v>
      </c>
      <c r="F13" s="329">
        <v>1.5591517672455497</v>
      </c>
      <c r="G13" s="329">
        <v>1.7374887286275178</v>
      </c>
      <c r="H13" s="329">
        <v>1.4898954041240007</v>
      </c>
      <c r="I13" s="329">
        <v>1.2493022197357331</v>
      </c>
      <c r="J13" s="329">
        <v>1.5514022864275501</v>
      </c>
      <c r="K13" s="329">
        <v>1.5271105706325554</v>
      </c>
      <c r="L13" s="329">
        <v>1.3460936672509516</v>
      </c>
      <c r="M13" s="151">
        <v>14.383231715945529</v>
      </c>
      <c r="N13" s="151">
        <v>56.90365654032</v>
      </c>
      <c r="O13" s="151">
        <v>119.17667036693589</v>
      </c>
      <c r="P13" s="151">
        <v>186.86431790242295</v>
      </c>
      <c r="Q13" s="151">
        <v>227.66351670198452</v>
      </c>
      <c r="R13" s="151">
        <v>638.40882260138721</v>
      </c>
      <c r="S13" s="151">
        <v>2090.1802837088098</v>
      </c>
      <c r="T13" s="151">
        <v>4045.7613590110086</v>
      </c>
      <c r="U13" s="151">
        <v>4378.9275439607572</v>
      </c>
      <c r="V13" s="151">
        <v>3004.2319175233638</v>
      </c>
    </row>
    <row r="14" spans="1:22" x14ac:dyDescent="0.25">
      <c r="A14" s="321">
        <v>8</v>
      </c>
      <c r="B14" s="121" t="s">
        <v>10</v>
      </c>
      <c r="C14" s="329">
        <v>0.64477723811536458</v>
      </c>
      <c r="D14" s="329">
        <v>0.59631409925933698</v>
      </c>
      <c r="E14" s="329">
        <v>0.72368912792535034</v>
      </c>
      <c r="F14" s="329">
        <v>0.73897469375968283</v>
      </c>
      <c r="G14" s="329">
        <v>0.64247693511830406</v>
      </c>
      <c r="H14" s="329">
        <v>0.51228234469393763</v>
      </c>
      <c r="I14" s="329">
        <v>0.75689309167218477</v>
      </c>
      <c r="J14" s="329">
        <v>0.92264130001165934</v>
      </c>
      <c r="K14" s="329">
        <v>0.82380729769519068</v>
      </c>
      <c r="L14" s="329">
        <v>0.40726951914591797</v>
      </c>
      <c r="M14" s="151">
        <v>101.39963709337657</v>
      </c>
      <c r="N14" s="151">
        <v>85.369252117030399</v>
      </c>
      <c r="O14" s="151">
        <v>642.59456654853682</v>
      </c>
      <c r="P14" s="151">
        <v>256.69429378347536</v>
      </c>
      <c r="Q14" s="151">
        <v>316.218565029486</v>
      </c>
      <c r="R14" s="151">
        <v>318.78011181244312</v>
      </c>
      <c r="S14" s="151">
        <v>486.3658183319717</v>
      </c>
      <c r="T14" s="151">
        <v>772.93692658693715</v>
      </c>
      <c r="U14" s="151">
        <v>901.97292709437727</v>
      </c>
      <c r="V14" s="151">
        <v>592.59440809127432</v>
      </c>
    </row>
    <row r="15" spans="1:22" x14ac:dyDescent="0.25">
      <c r="A15" s="321">
        <v>9</v>
      </c>
      <c r="B15" s="121" t="s">
        <v>30</v>
      </c>
      <c r="C15" s="329">
        <v>0</v>
      </c>
      <c r="D15" s="329">
        <v>0</v>
      </c>
      <c r="E15" s="329">
        <v>0</v>
      </c>
      <c r="F15" s="329">
        <v>0</v>
      </c>
      <c r="G15" s="329">
        <v>0</v>
      </c>
      <c r="H15" s="329">
        <v>0.93755890000000086</v>
      </c>
      <c r="I15" s="329">
        <v>2.4994708113333166</v>
      </c>
      <c r="J15" s="329">
        <v>2.1758714779156043</v>
      </c>
      <c r="K15" s="329">
        <v>2.2983415645668988</v>
      </c>
      <c r="L15" s="329">
        <v>1.2934534753968152</v>
      </c>
      <c r="M15" s="151">
        <v>9453.3269102571157</v>
      </c>
      <c r="N15" s="151">
        <v>14431.222911514256</v>
      </c>
      <c r="O15" s="151">
        <v>15654.258915449793</v>
      </c>
      <c r="P15" s="151">
        <v>13758.118093250008</v>
      </c>
      <c r="Q15" s="151">
        <v>10613.20029440004</v>
      </c>
      <c r="R15" s="151">
        <v>9789.6335981090706</v>
      </c>
      <c r="S15" s="151">
        <v>12588.714887090897</v>
      </c>
      <c r="T15" s="151">
        <v>16740.972016449934</v>
      </c>
      <c r="U15" s="151">
        <v>15337.85542852736</v>
      </c>
      <c r="V15" s="151">
        <v>13889.248711475009</v>
      </c>
    </row>
    <row r="16" spans="1:22" x14ac:dyDescent="0.25">
      <c r="A16" s="321">
        <v>10</v>
      </c>
      <c r="B16" s="121" t="s">
        <v>365</v>
      </c>
      <c r="C16" s="329">
        <v>0</v>
      </c>
      <c r="D16" s="329">
        <v>0</v>
      </c>
      <c r="E16" s="329">
        <v>0</v>
      </c>
      <c r="F16" s="329">
        <v>0</v>
      </c>
      <c r="G16" s="329">
        <v>0</v>
      </c>
      <c r="H16" s="329">
        <v>0</v>
      </c>
      <c r="I16" s="329">
        <v>0</v>
      </c>
      <c r="J16" s="329">
        <v>0</v>
      </c>
      <c r="K16" s="329">
        <v>0</v>
      </c>
      <c r="L16" s="329">
        <v>0</v>
      </c>
      <c r="M16" s="329">
        <v>0</v>
      </c>
      <c r="N16" s="329">
        <v>0</v>
      </c>
      <c r="O16" s="329">
        <v>0</v>
      </c>
      <c r="P16" s="329">
        <v>0</v>
      </c>
      <c r="Q16" s="329">
        <v>0</v>
      </c>
      <c r="R16" s="329">
        <v>0</v>
      </c>
      <c r="S16" s="329">
        <v>0</v>
      </c>
      <c r="T16" s="329">
        <v>0</v>
      </c>
      <c r="U16" s="329">
        <v>0</v>
      </c>
      <c r="V16" s="329">
        <v>0</v>
      </c>
    </row>
    <row r="17" spans="1:22" x14ac:dyDescent="0.25">
      <c r="A17" s="321">
        <v>11</v>
      </c>
      <c r="B17" s="121" t="s">
        <v>11</v>
      </c>
      <c r="C17" s="329">
        <v>0.72344000497850558</v>
      </c>
      <c r="D17" s="329">
        <v>0.64059863925739635</v>
      </c>
      <c r="E17" s="329">
        <v>0.61714254082671671</v>
      </c>
      <c r="F17" s="329">
        <v>0.63896786857459309</v>
      </c>
      <c r="G17" s="329">
        <v>0.45631905519054516</v>
      </c>
      <c r="H17" s="329">
        <v>0.32891246325729917</v>
      </c>
      <c r="I17" s="329">
        <v>0.35384159338966975</v>
      </c>
      <c r="J17" s="329">
        <v>0.33850583518969257</v>
      </c>
      <c r="K17" s="329">
        <v>0.32689324238489387</v>
      </c>
      <c r="L17" s="329">
        <v>0.30081925009617261</v>
      </c>
      <c r="M17" s="151">
        <v>1086.3064673000029</v>
      </c>
      <c r="N17" s="151">
        <v>1535.2886995500096</v>
      </c>
      <c r="O17" s="151">
        <v>2776.5554637000246</v>
      </c>
      <c r="P17" s="151">
        <v>2975.5949164500089</v>
      </c>
      <c r="Q17" s="151">
        <v>2034.9942488333411</v>
      </c>
      <c r="R17" s="151">
        <v>1650.5768805142909</v>
      </c>
      <c r="S17" s="151">
        <v>1735.4406526727646</v>
      </c>
      <c r="T17" s="151">
        <v>1690.0059183555377</v>
      </c>
      <c r="U17" s="151">
        <v>2904.7959370142785</v>
      </c>
      <c r="V17" s="151">
        <v>2441.7920290124862</v>
      </c>
    </row>
    <row r="18" spans="1:22" x14ac:dyDescent="0.25">
      <c r="A18" s="321">
        <v>12</v>
      </c>
      <c r="B18" s="121" t="s">
        <v>12</v>
      </c>
      <c r="C18" s="329">
        <v>1.4076724641616456</v>
      </c>
      <c r="D18" s="329">
        <v>0.90189982815635683</v>
      </c>
      <c r="E18" s="329">
        <v>1.1242297487270951</v>
      </c>
      <c r="F18" s="329">
        <v>0.75855322436570072</v>
      </c>
      <c r="G18" s="329">
        <v>0.82588473427192888</v>
      </c>
      <c r="H18" s="329">
        <v>0.89804617567504419</v>
      </c>
      <c r="I18" s="329">
        <v>1.0511955158416451</v>
      </c>
      <c r="J18" s="329">
        <v>1.4423411978710756</v>
      </c>
      <c r="K18" s="329">
        <v>0.52328306673211911</v>
      </c>
      <c r="L18" s="329"/>
      <c r="M18" s="151">
        <v>415.23997758571431</v>
      </c>
      <c r="N18" s="151">
        <v>135.25938980588236</v>
      </c>
      <c r="O18" s="151">
        <v>172.70824442448981</v>
      </c>
      <c r="P18" s="151">
        <v>187.12667074929576</v>
      </c>
      <c r="Q18" s="151">
        <v>167.53759400000007</v>
      </c>
      <c r="R18" s="151">
        <v>121.44964678571431</v>
      </c>
      <c r="S18" s="151">
        <v>76.243467735849066</v>
      </c>
      <c r="T18" s="151">
        <v>94.727070484684674</v>
      </c>
      <c r="U18" s="151">
        <v>55.868438349999998</v>
      </c>
      <c r="V18" s="151"/>
    </row>
    <row r="19" spans="1:22" x14ac:dyDescent="0.25">
      <c r="A19" s="321">
        <v>13</v>
      </c>
      <c r="B19" s="121" t="s">
        <v>13</v>
      </c>
      <c r="C19" s="329">
        <v>0.25788399106338772</v>
      </c>
      <c r="D19" s="329">
        <v>0.35300932318738487</v>
      </c>
      <c r="E19" s="329">
        <v>0.60892144153831762</v>
      </c>
      <c r="F19" s="329">
        <v>0.74112146294535775</v>
      </c>
      <c r="G19" s="329">
        <v>0.74603614130846962</v>
      </c>
      <c r="H19" s="329">
        <v>0.87583290300250927</v>
      </c>
      <c r="I19" s="329">
        <v>0.94436200029459416</v>
      </c>
      <c r="J19" s="329">
        <v>0.86145702400708035</v>
      </c>
      <c r="K19" s="329">
        <v>0.66049530859995464</v>
      </c>
      <c r="L19" s="329">
        <v>0.36539945564931053</v>
      </c>
      <c r="M19" s="151">
        <v>412.46657252012812</v>
      </c>
      <c r="N19" s="151">
        <v>112.72212876935696</v>
      </c>
      <c r="O19" s="151">
        <v>294.77183117487829</v>
      </c>
      <c r="P19" s="151">
        <v>296.1759134611213</v>
      </c>
      <c r="Q19" s="151">
        <v>761.22731366206835</v>
      </c>
      <c r="R19" s="151">
        <v>607.50619714285722</v>
      </c>
      <c r="S19" s="151">
        <v>328.27220051282052</v>
      </c>
      <c r="T19" s="151">
        <v>367.56941666666671</v>
      </c>
      <c r="U19" s="151">
        <v>444.35687809523813</v>
      </c>
      <c r="V19" s="151">
        <v>437.652790952381</v>
      </c>
    </row>
    <row r="20" spans="1:22" x14ac:dyDescent="0.25">
      <c r="A20" s="321">
        <v>14</v>
      </c>
      <c r="B20" s="121" t="s">
        <v>364</v>
      </c>
      <c r="C20" s="329">
        <v>0</v>
      </c>
      <c r="D20" s="329">
        <v>0</v>
      </c>
      <c r="E20" s="329">
        <v>0</v>
      </c>
      <c r="F20" s="329">
        <v>0</v>
      </c>
      <c r="G20" s="329">
        <v>0</v>
      </c>
      <c r="H20" s="329">
        <v>0</v>
      </c>
      <c r="I20" s="329">
        <v>0</v>
      </c>
      <c r="J20" s="329">
        <v>0</v>
      </c>
      <c r="K20" s="329">
        <v>0</v>
      </c>
      <c r="L20" s="329">
        <v>0</v>
      </c>
      <c r="M20" s="329">
        <v>0</v>
      </c>
      <c r="N20" s="329">
        <v>0</v>
      </c>
      <c r="O20" s="329">
        <v>0</v>
      </c>
      <c r="P20" s="329">
        <v>0</v>
      </c>
      <c r="Q20" s="329">
        <v>0</v>
      </c>
      <c r="R20" s="329">
        <v>0</v>
      </c>
      <c r="S20" s="329">
        <v>0</v>
      </c>
      <c r="T20" s="329">
        <v>0</v>
      </c>
      <c r="U20" s="329">
        <v>0</v>
      </c>
      <c r="V20" s="329">
        <v>0</v>
      </c>
    </row>
    <row r="21" spans="1:22" x14ac:dyDescent="0.25">
      <c r="A21" s="321">
        <v>15</v>
      </c>
      <c r="B21" s="121" t="s">
        <v>14</v>
      </c>
      <c r="C21" s="329">
        <v>0.902848010108382</v>
      </c>
      <c r="D21" s="329">
        <v>0.66697593798434873</v>
      </c>
      <c r="E21" s="329">
        <v>0.95067277322950827</v>
      </c>
      <c r="F21" s="329">
        <v>1.1922114830591954</v>
      </c>
      <c r="G21" s="329">
        <v>1.2507502583973369</v>
      </c>
      <c r="H21" s="329">
        <v>1.1319855783045154</v>
      </c>
      <c r="I21" s="329">
        <v>1.1271391800149313</v>
      </c>
      <c r="J21" s="329">
        <v>1.3527894423461457</v>
      </c>
      <c r="K21" s="329">
        <v>1.324620917920138</v>
      </c>
      <c r="L21" s="329">
        <v>1.14601816900805</v>
      </c>
      <c r="M21" s="151">
        <v>24112.909514073734</v>
      </c>
      <c r="N21" s="151">
        <v>22514.995109904361</v>
      </c>
      <c r="O21" s="151">
        <v>7965.0784300289861</v>
      </c>
      <c r="P21" s="151">
        <v>5599.3916134518513</v>
      </c>
      <c r="Q21" s="151">
        <v>4290.4497151125679</v>
      </c>
      <c r="R21" s="151">
        <v>3354.0027720999992</v>
      </c>
      <c r="S21" s="151">
        <v>3798.3117923034215</v>
      </c>
      <c r="T21" s="151">
        <v>4046.6502121893618</v>
      </c>
      <c r="U21" s="151">
        <v>4357.7705017111748</v>
      </c>
      <c r="V21" s="151">
        <v>3840.9422220287092</v>
      </c>
    </row>
    <row r="22" spans="1:22" x14ac:dyDescent="0.25">
      <c r="A22" s="321">
        <v>16</v>
      </c>
      <c r="B22" s="121" t="s">
        <v>15</v>
      </c>
      <c r="C22" s="329">
        <v>0.80492157626538074</v>
      </c>
      <c r="D22" s="329">
        <v>1.0441241582426948</v>
      </c>
      <c r="E22" s="329">
        <v>1.2753196936265703</v>
      </c>
      <c r="F22" s="329">
        <v>1.4933567813902395</v>
      </c>
      <c r="G22" s="329">
        <v>1.1007156682757231</v>
      </c>
      <c r="H22" s="329">
        <v>0.9541147398588089</v>
      </c>
      <c r="I22" s="329">
        <v>1.0237295278003824</v>
      </c>
      <c r="J22" s="329">
        <v>1.327667658169549</v>
      </c>
      <c r="K22" s="329">
        <v>1.4087253176659784</v>
      </c>
      <c r="L22" s="329">
        <v>1.4469483006476678</v>
      </c>
      <c r="M22" s="151">
        <v>27190.852405209094</v>
      </c>
      <c r="N22" s="151">
        <v>29872.954847163634</v>
      </c>
      <c r="O22" s="151">
        <v>24909.341574235292</v>
      </c>
      <c r="P22" s="151">
        <v>14331.063430769231</v>
      </c>
      <c r="Q22" s="151">
        <v>8628.2289834862404</v>
      </c>
      <c r="R22" s="151">
        <v>5243.4834012499987</v>
      </c>
      <c r="S22" s="151">
        <v>3733.8377743119268</v>
      </c>
      <c r="T22" s="151">
        <v>3461.1310853932587</v>
      </c>
      <c r="U22" s="151">
        <v>2162.8171734775146</v>
      </c>
      <c r="V22" s="151">
        <v>1369.4875801843316</v>
      </c>
    </row>
    <row r="23" spans="1:22" x14ac:dyDescent="0.25">
      <c r="A23" s="321">
        <v>17</v>
      </c>
      <c r="B23" s="121" t="s">
        <v>16</v>
      </c>
      <c r="C23" s="329">
        <v>0.2596915292667899</v>
      </c>
      <c r="D23" s="329">
        <v>0.35111021639923951</v>
      </c>
      <c r="E23" s="329">
        <v>0.47665883971737089</v>
      </c>
      <c r="F23" s="329">
        <v>0.52464321225383781</v>
      </c>
      <c r="G23" s="329">
        <v>0.87444717144404105</v>
      </c>
      <c r="H23" s="329">
        <v>0.99744713411970298</v>
      </c>
      <c r="I23" s="329">
        <v>1.0377165020206642</v>
      </c>
      <c r="J23" s="329">
        <v>2.270616192720595</v>
      </c>
      <c r="K23" s="329">
        <v>2.7012096771397043</v>
      </c>
      <c r="L23" s="329">
        <v>3.4615703464839047</v>
      </c>
      <c r="M23" s="151">
        <v>1488.6390325</v>
      </c>
      <c r="N23" s="151">
        <v>1979.2870909086928</v>
      </c>
      <c r="O23" s="151">
        <v>3880.3318759999156</v>
      </c>
      <c r="P23" s="151">
        <v>5207.2488199987283</v>
      </c>
      <c r="Q23" s="151">
        <v>3959.7644345451085</v>
      </c>
      <c r="R23" s="151">
        <v>3520.2987721739137</v>
      </c>
      <c r="S23" s="151">
        <v>3727.4253213037937</v>
      </c>
      <c r="T23" s="151">
        <v>4157.4142196715184</v>
      </c>
      <c r="U23" s="151">
        <v>6820.2021815423295</v>
      </c>
      <c r="V23" s="151">
        <v>6369.5877381969785</v>
      </c>
    </row>
    <row r="24" spans="1:22" x14ac:dyDescent="0.25">
      <c r="A24" s="321">
        <v>18</v>
      </c>
      <c r="B24" s="121" t="s">
        <v>17</v>
      </c>
      <c r="C24" s="329">
        <v>0.55741631603814179</v>
      </c>
      <c r="D24" s="329">
        <v>0.54367487574990647</v>
      </c>
      <c r="E24" s="329">
        <v>0.57168879157742902</v>
      </c>
      <c r="F24" s="329">
        <v>0.66577347455032698</v>
      </c>
      <c r="G24" s="329">
        <v>0.65672332607350781</v>
      </c>
      <c r="H24" s="329">
        <v>0.63065658602913444</v>
      </c>
      <c r="I24" s="329">
        <v>0.42631132852643683</v>
      </c>
      <c r="J24" s="329">
        <v>0.46062297796690999</v>
      </c>
      <c r="K24" s="329">
        <v>0.83024354378552867</v>
      </c>
      <c r="L24" s="329">
        <v>0.79145764820192244</v>
      </c>
      <c r="M24" s="151">
        <v>1176.378486969697</v>
      </c>
      <c r="N24" s="151">
        <v>2113.2171010526313</v>
      </c>
      <c r="O24" s="151">
        <v>2863.7126171929826</v>
      </c>
      <c r="P24" s="151">
        <v>2856.5782288095238</v>
      </c>
      <c r="Q24" s="151">
        <v>2050.7545649122808</v>
      </c>
      <c r="R24" s="151">
        <v>1740.9738735947019</v>
      </c>
      <c r="S24" s="151">
        <v>2228.1337132962958</v>
      </c>
      <c r="T24" s="151">
        <v>3147.5979506151307</v>
      </c>
      <c r="U24" s="151">
        <v>4511.4730058976074</v>
      </c>
      <c r="V24" s="151">
        <v>3275.7676005648655</v>
      </c>
    </row>
    <row r="25" spans="1:22" x14ac:dyDescent="0.25">
      <c r="A25" s="321">
        <v>19</v>
      </c>
      <c r="B25" s="121" t="s">
        <v>18</v>
      </c>
      <c r="C25" s="329">
        <v>1.5555179825997096</v>
      </c>
      <c r="D25" s="329">
        <v>1.6349260881787766</v>
      </c>
      <c r="E25" s="329">
        <v>1.6539138644783473</v>
      </c>
      <c r="F25" s="329">
        <v>1.6701915482305834</v>
      </c>
      <c r="G25" s="329">
        <v>2.0220980365750942</v>
      </c>
      <c r="H25" s="329">
        <v>2.3321958105687068</v>
      </c>
      <c r="I25" s="329">
        <v>3.1032091626328993</v>
      </c>
      <c r="J25" s="329">
        <v>2.8038627279168735</v>
      </c>
      <c r="K25" s="329">
        <v>2.5693612337598086</v>
      </c>
      <c r="L25" s="329">
        <v>1.8353107811350318</v>
      </c>
      <c r="M25" s="151">
        <v>6354.5395134608698</v>
      </c>
      <c r="N25" s="151">
        <v>7638.3859622238078</v>
      </c>
      <c r="O25" s="151">
        <v>10243.344603904763</v>
      </c>
      <c r="P25" s="151">
        <v>11464.924040326085</v>
      </c>
      <c r="Q25" s="151">
        <v>12678.601973395918</v>
      </c>
      <c r="R25" s="151">
        <v>11183.838318482763</v>
      </c>
      <c r="S25" s="151">
        <v>13122.406518925791</v>
      </c>
      <c r="T25" s="151">
        <v>15902.847919968501</v>
      </c>
      <c r="U25" s="151">
        <v>15288.886171515625</v>
      </c>
      <c r="V25" s="151">
        <v>9316.0392759490533</v>
      </c>
    </row>
    <row r="26" spans="1:22" x14ac:dyDescent="0.25">
      <c r="A26" s="321">
        <v>20</v>
      </c>
      <c r="B26" s="121" t="s">
        <v>19</v>
      </c>
      <c r="C26" s="329">
        <v>0.60763602826850149</v>
      </c>
      <c r="D26" s="329">
        <v>0.74236172381028465</v>
      </c>
      <c r="E26" s="329">
        <v>0.90771669674791033</v>
      </c>
      <c r="F26" s="329">
        <v>1.0718361076220475</v>
      </c>
      <c r="G26" s="329">
        <v>0.92422632551123995</v>
      </c>
      <c r="H26" s="329">
        <v>0.74498925814313099</v>
      </c>
      <c r="I26" s="329">
        <v>0.69554173159241051</v>
      </c>
      <c r="J26" s="329">
        <v>0.7699723600405235</v>
      </c>
      <c r="K26" s="329">
        <v>0.97927246671280421</v>
      </c>
      <c r="L26" s="329">
        <v>0.87195049935396829</v>
      </c>
      <c r="M26" s="151">
        <v>3850.7196925210005</v>
      </c>
      <c r="N26" s="151">
        <v>4299.5126280079976</v>
      </c>
      <c r="O26" s="151">
        <v>5009.8771270076932</v>
      </c>
      <c r="P26" s="151">
        <v>6485.1327272480012</v>
      </c>
      <c r="Q26" s="151">
        <v>6761.4072614814822</v>
      </c>
      <c r="R26" s="151">
        <v>5373.9583846125042</v>
      </c>
      <c r="S26" s="151">
        <v>4937.0446212487914</v>
      </c>
      <c r="T26" s="151">
        <v>4808.2497170377274</v>
      </c>
      <c r="U26" s="151">
        <v>4011.2948474026321</v>
      </c>
      <c r="V26" s="151">
        <v>4606.7171087176466</v>
      </c>
    </row>
    <row r="27" spans="1:22" x14ac:dyDescent="0.25">
      <c r="A27" s="321">
        <v>21</v>
      </c>
      <c r="B27" s="124" t="s">
        <v>20</v>
      </c>
      <c r="C27" s="329">
        <v>1.3563612662090005</v>
      </c>
      <c r="D27" s="329">
        <v>1.6222549752564499</v>
      </c>
      <c r="E27" s="329">
        <v>1.4139879704737186</v>
      </c>
      <c r="F27" s="329">
        <v>1.1569010390557728</v>
      </c>
      <c r="G27" s="329">
        <v>0.77063497033273098</v>
      </c>
      <c r="H27" s="329">
        <v>0.43533231107057196</v>
      </c>
      <c r="I27" s="329">
        <v>0.31923473224910753</v>
      </c>
      <c r="J27" s="329">
        <v>0.34891736915967825</v>
      </c>
      <c r="K27" s="329">
        <v>0.46899558928451235</v>
      </c>
      <c r="L27" s="329">
        <v>0.54427247158866621</v>
      </c>
      <c r="M27" s="151">
        <v>330.08623933333331</v>
      </c>
      <c r="N27" s="151">
        <v>350.20201893333331</v>
      </c>
      <c r="O27" s="151">
        <v>463.36923476000004</v>
      </c>
      <c r="P27" s="151">
        <v>915.20935319</v>
      </c>
      <c r="Q27" s="151">
        <v>458.94751374999998</v>
      </c>
      <c r="R27" s="151">
        <v>71.338172941176467</v>
      </c>
      <c r="S27" s="151">
        <v>37.543971249999998</v>
      </c>
      <c r="T27" s="151">
        <v>93.471062500000002</v>
      </c>
      <c r="U27" s="151">
        <v>175.78433470588234</v>
      </c>
      <c r="V27" s="151">
        <v>30.801059615384617</v>
      </c>
    </row>
    <row r="28" spans="1:22" x14ac:dyDescent="0.25">
      <c r="A28" s="321">
        <v>22</v>
      </c>
      <c r="B28" s="121" t="s">
        <v>21</v>
      </c>
      <c r="C28" s="329">
        <v>0.71279009510520253</v>
      </c>
      <c r="D28" s="329">
        <v>0.49900792162835722</v>
      </c>
      <c r="E28" s="329">
        <v>0.32686474364538676</v>
      </c>
      <c r="F28" s="329">
        <v>0.43452809502275952</v>
      </c>
      <c r="G28" s="329">
        <v>0.83575677713925189</v>
      </c>
      <c r="H28" s="329">
        <v>0.86490902331319386</v>
      </c>
      <c r="I28" s="329">
        <v>0.67427644114372276</v>
      </c>
      <c r="J28" s="329">
        <v>0.90194686147270653</v>
      </c>
      <c r="K28" s="329">
        <v>0.68922090032954531</v>
      </c>
      <c r="L28" s="329">
        <v>0.57076854107738839</v>
      </c>
      <c r="M28" s="151">
        <v>281.99210851249973</v>
      </c>
      <c r="N28" s="151">
        <v>308.11777168333327</v>
      </c>
      <c r="O28" s="151">
        <v>193.53645516666666</v>
      </c>
      <c r="P28" s="151">
        <v>128.88158513207546</v>
      </c>
      <c r="Q28" s="151">
        <v>264.15851348985512</v>
      </c>
      <c r="R28" s="151">
        <v>212.88140003030304</v>
      </c>
      <c r="S28" s="151">
        <v>204.37786884444441</v>
      </c>
      <c r="T28" s="151">
        <v>227.15786669999997</v>
      </c>
      <c r="U28" s="151">
        <v>208.16353331764705</v>
      </c>
      <c r="V28" s="151">
        <v>322.70549830270255</v>
      </c>
    </row>
    <row r="29" spans="1:22" x14ac:dyDescent="0.25">
      <c r="A29" s="321">
        <v>23</v>
      </c>
      <c r="B29" s="121" t="s">
        <v>22</v>
      </c>
      <c r="C29" s="329">
        <v>0.34189055485724545</v>
      </c>
      <c r="D29" s="329">
        <v>0.37671437541048208</v>
      </c>
      <c r="E29" s="329">
        <v>0.40823929887106358</v>
      </c>
      <c r="F29" s="329">
        <v>4.0824055167129593E-2</v>
      </c>
      <c r="G29" s="329">
        <v>6.9659161527797688E-4</v>
      </c>
      <c r="H29" s="329">
        <v>1.1225128377405577E-4</v>
      </c>
      <c r="I29" s="329">
        <v>0</v>
      </c>
      <c r="J29" s="329">
        <v>0</v>
      </c>
      <c r="K29" s="329">
        <v>0</v>
      </c>
      <c r="L29" s="329">
        <v>0</v>
      </c>
      <c r="M29" s="151">
        <v>4.5730000000000004</v>
      </c>
      <c r="N29" s="151">
        <v>0.7357422222222223</v>
      </c>
      <c r="O29" s="151">
        <v>0.43004500000000001</v>
      </c>
      <c r="P29" s="151">
        <v>7.79E-3</v>
      </c>
      <c r="Q29" s="329">
        <v>0</v>
      </c>
      <c r="R29" s="329">
        <v>0</v>
      </c>
      <c r="S29" s="329">
        <v>0</v>
      </c>
      <c r="T29" s="329">
        <v>0</v>
      </c>
      <c r="U29" s="329">
        <v>0</v>
      </c>
      <c r="V29" s="329">
        <v>0</v>
      </c>
    </row>
    <row r="30" spans="1:22" x14ac:dyDescent="0.25">
      <c r="A30" s="321">
        <v>24</v>
      </c>
      <c r="B30" s="121" t="s">
        <v>23</v>
      </c>
      <c r="C30" s="329">
        <v>1.7710392787702096</v>
      </c>
      <c r="D30" s="329">
        <v>2.1338199609190189</v>
      </c>
      <c r="E30" s="329">
        <v>2.3473446822645685</v>
      </c>
      <c r="F30" s="329">
        <v>2.5781213257140907</v>
      </c>
      <c r="G30" s="329">
        <v>2.4644915825931326</v>
      </c>
      <c r="H30" s="329">
        <v>2.5502062410581448</v>
      </c>
      <c r="I30" s="329">
        <v>2.3023318571569287</v>
      </c>
      <c r="J30" s="329">
        <v>2.7805914623261492</v>
      </c>
      <c r="K30" s="329">
        <v>2.3395073801627646</v>
      </c>
      <c r="L30" s="329">
        <v>2.2511956729683273</v>
      </c>
      <c r="M30" s="151">
        <v>2206.0854033988894</v>
      </c>
      <c r="N30" s="151">
        <v>4291.5823158450694</v>
      </c>
      <c r="O30" s="151">
        <v>6143.5289827547422</v>
      </c>
      <c r="P30" s="151">
        <v>7368.7894140567741</v>
      </c>
      <c r="Q30" s="151">
        <v>7838.2117395719288</v>
      </c>
      <c r="R30" s="151">
        <v>9093.4112851812879</v>
      </c>
      <c r="S30" s="151">
        <v>11437.283686665771</v>
      </c>
      <c r="T30" s="151">
        <v>16619.644255139247</v>
      </c>
      <c r="U30" s="151">
        <v>19008.987109458441</v>
      </c>
      <c r="V30" s="151">
        <v>17489.811835978078</v>
      </c>
    </row>
    <row r="31" spans="1:22" x14ac:dyDescent="0.25">
      <c r="A31" s="321">
        <v>25</v>
      </c>
      <c r="B31" s="121" t="s">
        <v>24</v>
      </c>
      <c r="C31" s="329">
        <v>1.3292158803341763</v>
      </c>
      <c r="D31" s="329">
        <v>1.028099587322675</v>
      </c>
      <c r="E31" s="329">
        <v>1.2440382561254193</v>
      </c>
      <c r="F31" s="329">
        <v>1.2198038910282036</v>
      </c>
      <c r="G31" s="329">
        <v>0.97342867467888228</v>
      </c>
      <c r="H31" s="329">
        <v>0.76022058713305496</v>
      </c>
      <c r="I31" s="329">
        <v>0.83455829795620518</v>
      </c>
      <c r="J31" s="329">
        <v>0.88080256165434589</v>
      </c>
      <c r="K31" s="329">
        <v>1.0023348109708436</v>
      </c>
      <c r="L31" s="329">
        <v>0.97196856366966355</v>
      </c>
      <c r="M31" s="151">
        <v>1532.36935693333</v>
      </c>
      <c r="N31" s="151">
        <v>2336.2040919428628</v>
      </c>
      <c r="O31" s="151">
        <v>3698.0453265818292</v>
      </c>
      <c r="P31" s="151">
        <v>3672.2150767999979</v>
      </c>
      <c r="Q31" s="151">
        <v>3371.5873556255251</v>
      </c>
      <c r="R31" s="151">
        <v>3713.1489741695295</v>
      </c>
      <c r="S31" s="151">
        <v>3915.2782744926544</v>
      </c>
      <c r="T31" s="151">
        <v>3761.8952479004033</v>
      </c>
      <c r="U31" s="151">
        <v>1962.2899553142859</v>
      </c>
      <c r="V31" s="151">
        <v>1020.9653891777771</v>
      </c>
    </row>
    <row r="32" spans="1:22" x14ac:dyDescent="0.25">
      <c r="A32" s="321">
        <v>26</v>
      </c>
      <c r="B32" s="121" t="s">
        <v>25</v>
      </c>
      <c r="C32" s="329">
        <v>0.36110909977515854</v>
      </c>
      <c r="D32" s="329">
        <v>0.27361088148014884</v>
      </c>
      <c r="E32" s="329">
        <v>0.15334146705261373</v>
      </c>
      <c r="F32" s="329">
        <v>4.5013117888816796E-2</v>
      </c>
      <c r="G32" s="329">
        <v>3.6293616677874924E-2</v>
      </c>
      <c r="H32" s="329">
        <v>5.5496654881697E-4</v>
      </c>
      <c r="I32" s="329">
        <v>-1.11528888888889E-2</v>
      </c>
      <c r="J32" s="329">
        <v>9.5331415094339622E-2</v>
      </c>
      <c r="K32" s="329">
        <v>0.6339113994910941</v>
      </c>
      <c r="L32" s="329">
        <v>0.66021903571428497</v>
      </c>
      <c r="M32" s="151">
        <v>5849.417310714276</v>
      </c>
      <c r="N32" s="151">
        <v>5795.7260256428626</v>
      </c>
      <c r="O32" s="151">
        <v>8940.1755674999931</v>
      </c>
      <c r="P32" s="151">
        <v>8854.2957726144177</v>
      </c>
      <c r="Q32" s="151">
        <v>8551.966372400082</v>
      </c>
      <c r="R32" s="151">
        <v>9784.8584852307995</v>
      </c>
      <c r="S32" s="151">
        <v>17281.305661200004</v>
      </c>
      <c r="T32" s="151">
        <v>28600.701940999999</v>
      </c>
      <c r="U32" s="151">
        <v>14413.382101400002</v>
      </c>
      <c r="V32" s="151">
        <v>12839.990006238309</v>
      </c>
    </row>
    <row r="33" spans="1:22" x14ac:dyDescent="0.25">
      <c r="A33" s="321">
        <v>27</v>
      </c>
      <c r="B33" s="121" t="s">
        <v>26</v>
      </c>
      <c r="C33" s="329">
        <v>0.45644811611127406</v>
      </c>
      <c r="D33" s="329">
        <v>0.78390917928528669</v>
      </c>
      <c r="E33" s="329">
        <v>1.3221952040043574</v>
      </c>
      <c r="F33" s="329">
        <v>1.7506612256251544</v>
      </c>
      <c r="G33" s="329">
        <v>2.4078537000283524</v>
      </c>
      <c r="H33" s="329">
        <v>2.7340111805447469</v>
      </c>
      <c r="I33" s="329">
        <v>2.4924872098483268</v>
      </c>
      <c r="J33" s="329">
        <v>2.3767583282606224</v>
      </c>
      <c r="K33" s="329">
        <v>2.6610342267588831</v>
      </c>
      <c r="L33" s="329">
        <v>2.1682563148449745</v>
      </c>
      <c r="M33" s="151">
        <v>2217.8827999999999</v>
      </c>
      <c r="N33" s="151">
        <v>11231.997833120004</v>
      </c>
      <c r="O33" s="151">
        <v>15187.318917261999</v>
      </c>
      <c r="P33" s="151">
        <v>11769.571261500001</v>
      </c>
      <c r="Q33" s="151">
        <v>17877.755953150019</v>
      </c>
      <c r="R33" s="151">
        <v>21036.271286788888</v>
      </c>
      <c r="S33" s="151">
        <v>22583.077957872723</v>
      </c>
      <c r="T33" s="151">
        <v>21414.199171696295</v>
      </c>
      <c r="U33" s="151">
        <v>15414.999913428002</v>
      </c>
      <c r="V33" s="151">
        <v>7360.4582309759899</v>
      </c>
    </row>
    <row r="34" spans="1:22" s="96" customFormat="1" ht="13" x14ac:dyDescent="0.3">
      <c r="A34" s="311"/>
      <c r="B34" s="312" t="s">
        <v>43</v>
      </c>
      <c r="C34" s="111">
        <v>0.84982211568186972</v>
      </c>
      <c r="D34" s="111">
        <v>0.87431080811119188</v>
      </c>
      <c r="E34" s="111">
        <v>1.0093700819814668</v>
      </c>
      <c r="F34" s="111">
        <v>1.1896622682058278</v>
      </c>
      <c r="G34" s="111">
        <v>1.2245422142382232</v>
      </c>
      <c r="H34" s="111">
        <v>1.1863179287765924</v>
      </c>
      <c r="I34" s="111">
        <v>1.2152802954959145</v>
      </c>
      <c r="J34" s="111">
        <v>1.4506579681592042</v>
      </c>
      <c r="K34" s="111">
        <v>1.55</v>
      </c>
      <c r="L34" s="111">
        <v>1.4110339413141144</v>
      </c>
      <c r="M34" s="331">
        <v>2541.1943614196025</v>
      </c>
      <c r="N34" s="331">
        <v>4237.1371682568379</v>
      </c>
      <c r="O34" s="331">
        <v>5028.6783611008223</v>
      </c>
      <c r="P34" s="331">
        <v>4676.6139076540449</v>
      </c>
      <c r="Q34" s="331">
        <v>4206.7816913751021</v>
      </c>
      <c r="R34" s="331">
        <v>3925.3164521824383</v>
      </c>
      <c r="S34" s="331">
        <v>4497.3172378888585</v>
      </c>
      <c r="T34" s="331">
        <v>5355.6613838288922</v>
      </c>
      <c r="U34" s="111">
        <v>5575.38</v>
      </c>
      <c r="V34" s="111">
        <v>4614.2064867435165</v>
      </c>
    </row>
    <row r="35" spans="1:22" s="96" customFormat="1" ht="13" x14ac:dyDescent="0.3">
      <c r="A35" s="311"/>
      <c r="B35" s="312" t="s">
        <v>44</v>
      </c>
      <c r="C35" s="111">
        <v>1.8587437189513714</v>
      </c>
      <c r="D35" s="111">
        <v>1.949650202035319</v>
      </c>
      <c r="E35" s="111">
        <v>2.6048337285024807</v>
      </c>
      <c r="F35" s="111">
        <v>2.9123523460346816</v>
      </c>
      <c r="G35" s="111">
        <v>2.8438736008107757</v>
      </c>
      <c r="H35" s="111">
        <v>2.7303430456812015</v>
      </c>
      <c r="I35" s="111">
        <v>2.7995737052157654</v>
      </c>
      <c r="J35" s="111">
        <v>2.8124798994592051</v>
      </c>
      <c r="K35" s="111">
        <v>2.9</v>
      </c>
      <c r="L35" s="111">
        <v>2.6255819371971016</v>
      </c>
      <c r="M35" s="331">
        <v>2070.9648654690118</v>
      </c>
      <c r="N35" s="331">
        <v>3199.4540334200215</v>
      </c>
      <c r="O35" s="331">
        <v>4067.9525853787668</v>
      </c>
      <c r="P35" s="331">
        <v>4019.6532996207698</v>
      </c>
      <c r="Q35" s="331">
        <v>3647.9095468774622</v>
      </c>
      <c r="R35" s="331">
        <v>3437.2749479650856</v>
      </c>
      <c r="S35" s="331">
        <v>3957.78004152939</v>
      </c>
      <c r="T35" s="331">
        <v>4684.2219289896329</v>
      </c>
      <c r="U35" s="111">
        <v>4961.33</v>
      </c>
      <c r="V35" s="111">
        <v>4137.0469832554163</v>
      </c>
    </row>
    <row r="36" spans="1:22" ht="13" x14ac:dyDescent="0.25">
      <c r="A36" s="495" t="s">
        <v>297</v>
      </c>
      <c r="B36" s="495"/>
      <c r="C36" s="495"/>
      <c r="D36" s="495"/>
      <c r="E36" s="495"/>
      <c r="F36" s="495"/>
      <c r="G36" s="495"/>
      <c r="H36" s="495"/>
      <c r="I36" s="495"/>
      <c r="J36" s="495"/>
      <c r="K36" s="495"/>
      <c r="L36" s="495"/>
      <c r="M36" s="495"/>
      <c r="N36" s="495"/>
      <c r="O36" s="495"/>
      <c r="P36" s="495"/>
      <c r="Q36" s="495"/>
      <c r="R36" s="495"/>
      <c r="S36" s="495"/>
      <c r="T36" s="495"/>
      <c r="U36" s="495"/>
      <c r="V36" s="495"/>
    </row>
    <row r="37" spans="1:22" ht="30.75" customHeight="1" x14ac:dyDescent="0.25">
      <c r="A37" s="493" t="s">
        <v>296</v>
      </c>
      <c r="B37" s="494"/>
      <c r="C37" s="494"/>
      <c r="D37" s="494"/>
      <c r="E37" s="494"/>
      <c r="F37" s="494"/>
      <c r="G37" s="494"/>
      <c r="H37" s="494"/>
      <c r="I37" s="494"/>
      <c r="J37" s="494"/>
      <c r="K37" s="494"/>
      <c r="L37" s="494"/>
      <c r="M37" s="494"/>
      <c r="N37" s="494"/>
      <c r="O37" s="494"/>
      <c r="P37" s="494"/>
      <c r="Q37" s="494"/>
      <c r="R37" s="494"/>
      <c r="S37" s="494"/>
      <c r="T37" s="494"/>
      <c r="U37" s="494"/>
      <c r="V37" s="494"/>
    </row>
    <row r="38" spans="1:22" x14ac:dyDescent="0.25">
      <c r="A38" s="479" t="s">
        <v>406</v>
      </c>
      <c r="B38" s="479"/>
      <c r="C38" s="479"/>
      <c r="D38" s="479"/>
      <c r="E38" s="479"/>
      <c r="F38" s="479"/>
      <c r="G38" s="479"/>
      <c r="H38" s="479"/>
      <c r="I38" s="479"/>
      <c r="J38" s="479"/>
      <c r="K38" s="479"/>
      <c r="L38" s="479"/>
    </row>
  </sheetData>
  <mergeCells count="9">
    <mergeCell ref="A38:L38"/>
    <mergeCell ref="A37:V37"/>
    <mergeCell ref="A36:V36"/>
    <mergeCell ref="A1:T1"/>
    <mergeCell ref="A3:A4"/>
    <mergeCell ref="B3:B4"/>
    <mergeCell ref="C3:L3"/>
    <mergeCell ref="M3:V3"/>
    <mergeCell ref="A2:V2"/>
  </mergeCells>
  <conditionalFormatting sqref="K10:L10">
    <cfRule type="cellIs" priority="2" operator="lessThanOrEqual">
      <formula>0</formula>
    </cfRule>
  </conditionalFormatting>
  <conditionalFormatting sqref="C5:V35">
    <cfRule type="cellIs" priority="1" operator="lessThan">
      <formula>0</formula>
    </cfRule>
  </conditionalFormatting>
  <printOptions horizontalCentered="1" verticalCentered="1"/>
  <pageMargins left="0.27" right="0.36" top="0.75" bottom="0.75" header="0.3" footer="0.3"/>
  <pageSetup paperSize="9" scale="79" orientation="landscape" r:id="rId1"/>
  <colBreaks count="1" manualBreakCount="1">
    <brk id="14"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50"/>
    <pageSetUpPr fitToPage="1"/>
  </sheetPr>
  <dimension ref="A1:X38"/>
  <sheetViews>
    <sheetView workbookViewId="0">
      <pane xSplit="2" ySplit="4" topLeftCell="C26" activePane="bottomRight" state="frozen"/>
      <selection pane="topRight" activeCell="C1" sqref="C1"/>
      <selection pane="bottomLeft" activeCell="A5" sqref="A5"/>
      <selection pane="bottomRight" activeCell="A38" sqref="A38:L38"/>
    </sheetView>
  </sheetViews>
  <sheetFormatPr defaultColWidth="9.1796875" defaultRowHeight="12.5" x14ac:dyDescent="0.25"/>
  <cols>
    <col min="1" max="1" width="6.1796875" style="95" customWidth="1"/>
    <col min="2" max="2" width="43.453125" style="95" bestFit="1" customWidth="1"/>
    <col min="3" max="4" width="7.7265625" style="95" bestFit="1" customWidth="1"/>
    <col min="5" max="6" width="9.26953125" style="95" bestFit="1" customWidth="1"/>
    <col min="7" max="7" width="7.7265625" style="95" bestFit="1" customWidth="1"/>
    <col min="8" max="9" width="9.26953125" style="95" bestFit="1" customWidth="1"/>
    <col min="10" max="12" width="10.26953125" style="95" customWidth="1"/>
    <col min="13" max="19" width="9.26953125" style="95" bestFit="1" customWidth="1"/>
    <col min="20" max="20" width="10" style="95" customWidth="1"/>
    <col min="21" max="21" width="11.26953125" style="95" bestFit="1" customWidth="1"/>
    <col min="22" max="16384" width="9.1796875" style="95"/>
  </cols>
  <sheetData>
    <row r="1" spans="1:24" ht="18.75" customHeight="1" x14ac:dyDescent="0.25">
      <c r="A1" s="498" t="s">
        <v>386</v>
      </c>
      <c r="B1" s="498"/>
      <c r="C1" s="498"/>
      <c r="D1" s="498"/>
      <c r="E1" s="498"/>
      <c r="F1" s="498"/>
      <c r="G1" s="498"/>
      <c r="H1" s="498"/>
      <c r="I1" s="498"/>
      <c r="J1" s="498"/>
      <c r="K1" s="498"/>
      <c r="L1" s="498"/>
      <c r="M1" s="498"/>
      <c r="N1" s="498"/>
      <c r="O1" s="498"/>
      <c r="P1" s="498"/>
      <c r="Q1" s="498"/>
      <c r="R1" s="498"/>
      <c r="S1" s="498"/>
      <c r="T1" s="498"/>
    </row>
    <row r="2" spans="1:24" ht="17.25" customHeight="1" x14ac:dyDescent="0.25">
      <c r="A2" s="499" t="s">
        <v>46</v>
      </c>
      <c r="B2" s="499"/>
      <c r="C2" s="499"/>
      <c r="D2" s="499"/>
      <c r="E2" s="499"/>
      <c r="F2" s="499"/>
      <c r="G2" s="499"/>
      <c r="H2" s="499"/>
      <c r="I2" s="499"/>
      <c r="J2" s="499"/>
      <c r="K2" s="499"/>
      <c r="L2" s="499"/>
      <c r="M2" s="499"/>
      <c r="N2" s="499"/>
      <c r="O2" s="499"/>
      <c r="P2" s="499"/>
      <c r="Q2" s="499"/>
      <c r="R2" s="499"/>
      <c r="S2" s="499"/>
      <c r="T2" s="499"/>
      <c r="U2" s="499"/>
      <c r="V2" s="499"/>
    </row>
    <row r="3" spans="1:24" ht="12.75" customHeight="1" x14ac:dyDescent="0.25">
      <c r="A3" s="496" t="s">
        <v>1</v>
      </c>
      <c r="B3" s="496" t="s">
        <v>2</v>
      </c>
      <c r="C3" s="492" t="s">
        <v>31</v>
      </c>
      <c r="D3" s="492"/>
      <c r="E3" s="492"/>
      <c r="F3" s="492"/>
      <c r="G3" s="492"/>
      <c r="H3" s="492"/>
      <c r="I3" s="492"/>
      <c r="J3" s="492"/>
      <c r="K3" s="492"/>
      <c r="L3" s="492"/>
      <c r="M3" s="492" t="s">
        <v>32</v>
      </c>
      <c r="N3" s="492"/>
      <c r="O3" s="492"/>
      <c r="P3" s="492"/>
      <c r="Q3" s="492"/>
      <c r="R3" s="492"/>
      <c r="S3" s="492"/>
      <c r="T3" s="492"/>
      <c r="U3" s="492"/>
      <c r="V3" s="492"/>
    </row>
    <row r="4" spans="1:24" s="153" customFormat="1" ht="13" x14ac:dyDescent="0.3">
      <c r="A4" s="496"/>
      <c r="B4" s="496"/>
      <c r="C4" s="102" t="s">
        <v>33</v>
      </c>
      <c r="D4" s="102" t="s">
        <v>34</v>
      </c>
      <c r="E4" s="102" t="s">
        <v>35</v>
      </c>
      <c r="F4" s="102" t="s">
        <v>36</v>
      </c>
      <c r="G4" s="102" t="s">
        <v>37</v>
      </c>
      <c r="H4" s="102" t="s">
        <v>38</v>
      </c>
      <c r="I4" s="102" t="s">
        <v>39</v>
      </c>
      <c r="J4" s="102" t="s">
        <v>40</v>
      </c>
      <c r="K4" s="102" t="s">
        <v>41</v>
      </c>
      <c r="L4" s="102" t="s">
        <v>295</v>
      </c>
      <c r="M4" s="102" t="s">
        <v>33</v>
      </c>
      <c r="N4" s="319" t="s">
        <v>34</v>
      </c>
      <c r="O4" s="319" t="s">
        <v>35</v>
      </c>
      <c r="P4" s="102" t="s">
        <v>36</v>
      </c>
      <c r="Q4" s="102" t="s">
        <v>37</v>
      </c>
      <c r="R4" s="102" t="s">
        <v>38</v>
      </c>
      <c r="S4" s="102" t="s">
        <v>39</v>
      </c>
      <c r="T4" s="102" t="s">
        <v>40</v>
      </c>
      <c r="U4" s="318" t="s">
        <v>41</v>
      </c>
      <c r="V4" s="318" t="s">
        <v>295</v>
      </c>
    </row>
    <row r="5" spans="1:24" s="153" customFormat="1" ht="13" x14ac:dyDescent="0.3">
      <c r="A5" s="320"/>
      <c r="B5" s="119" t="s">
        <v>3</v>
      </c>
      <c r="C5" s="102"/>
      <c r="D5" s="102"/>
      <c r="E5" s="102"/>
      <c r="F5" s="102"/>
      <c r="G5" s="102"/>
      <c r="H5" s="102"/>
      <c r="I5" s="102"/>
      <c r="J5" s="102"/>
      <c r="K5" s="102"/>
      <c r="L5" s="102"/>
      <c r="M5" s="102"/>
      <c r="N5" s="319"/>
      <c r="O5" s="319"/>
      <c r="P5" s="102"/>
      <c r="Q5" s="102"/>
      <c r="R5" s="102"/>
      <c r="S5" s="102"/>
      <c r="T5" s="102"/>
      <c r="U5" s="152"/>
      <c r="V5" s="152"/>
    </row>
    <row r="6" spans="1:24" x14ac:dyDescent="0.25">
      <c r="A6" s="120">
        <v>1</v>
      </c>
      <c r="B6" s="121" t="s">
        <v>4</v>
      </c>
      <c r="C6" s="322">
        <v>16318.094399558848</v>
      </c>
      <c r="D6" s="322">
        <v>16075.197846818675</v>
      </c>
      <c r="E6" s="322">
        <v>22622.178915358581</v>
      </c>
      <c r="F6" s="322">
        <v>24181.168377688868</v>
      </c>
      <c r="G6" s="322">
        <v>23859.453609113851</v>
      </c>
      <c r="H6" s="322">
        <v>23513.348310362191</v>
      </c>
      <c r="I6" s="322">
        <v>27009.658101644371</v>
      </c>
      <c r="J6" s="322">
        <v>25574.523860184785</v>
      </c>
      <c r="K6" s="322">
        <v>28514.423947831965</v>
      </c>
      <c r="L6" s="322">
        <v>27861.914420758716</v>
      </c>
      <c r="M6" s="322">
        <v>25410.82061897825</v>
      </c>
      <c r="N6" s="322">
        <v>26152.688748273798</v>
      </c>
      <c r="O6" s="322">
        <v>58817.088233157243</v>
      </c>
      <c r="P6" s="322">
        <v>66405.127345844507</v>
      </c>
      <c r="Q6" s="323">
        <v>57795.782785786789</v>
      </c>
      <c r="R6" s="323">
        <v>61503.251018819923</v>
      </c>
      <c r="S6" s="323">
        <v>75789.794914088736</v>
      </c>
      <c r="T6" s="323">
        <v>60914.504365439119</v>
      </c>
      <c r="U6" s="324">
        <v>79772.070180081239</v>
      </c>
      <c r="V6" s="324">
        <v>98092.010371386728</v>
      </c>
      <c r="X6" s="343"/>
    </row>
    <row r="7" spans="1:24" ht="13" x14ac:dyDescent="0.25">
      <c r="A7" s="383"/>
      <c r="B7" s="119" t="s">
        <v>5</v>
      </c>
      <c r="C7" s="322"/>
      <c r="D7" s="322"/>
      <c r="E7" s="322"/>
      <c r="F7" s="322"/>
      <c r="G7" s="322"/>
      <c r="H7" s="322"/>
      <c r="I7" s="322"/>
      <c r="J7" s="322"/>
      <c r="K7" s="322"/>
      <c r="L7" s="322"/>
      <c r="M7" s="322"/>
      <c r="N7" s="322"/>
      <c r="O7" s="322"/>
      <c r="P7" s="322"/>
      <c r="Q7" s="323"/>
      <c r="R7" s="323"/>
      <c r="S7" s="323"/>
      <c r="T7" s="323"/>
      <c r="U7" s="325"/>
      <c r="V7" s="325"/>
      <c r="X7" s="343"/>
    </row>
    <row r="8" spans="1:24" x14ac:dyDescent="0.25">
      <c r="A8" s="120">
        <v>2</v>
      </c>
      <c r="B8" s="121" t="s">
        <v>366</v>
      </c>
      <c r="C8" s="322">
        <v>0</v>
      </c>
      <c r="D8" s="322">
        <v>0</v>
      </c>
      <c r="E8" s="322">
        <v>0</v>
      </c>
      <c r="F8" s="322">
        <v>0</v>
      </c>
      <c r="G8" s="322">
        <v>0</v>
      </c>
      <c r="H8" s="322">
        <v>0</v>
      </c>
      <c r="I8" s="322">
        <v>0</v>
      </c>
      <c r="J8" s="322">
        <v>0</v>
      </c>
      <c r="K8" s="322">
        <v>0</v>
      </c>
      <c r="L8" s="322">
        <v>0</v>
      </c>
      <c r="M8" s="322">
        <v>0</v>
      </c>
      <c r="N8" s="322">
        <v>0</v>
      </c>
      <c r="O8" s="322">
        <v>0</v>
      </c>
      <c r="P8" s="322">
        <v>0</v>
      </c>
      <c r="Q8" s="323">
        <v>0</v>
      </c>
      <c r="R8" s="323">
        <v>0</v>
      </c>
      <c r="S8" s="323">
        <v>0</v>
      </c>
      <c r="T8" s="323">
        <v>0</v>
      </c>
      <c r="U8" s="323">
        <v>0</v>
      </c>
      <c r="V8" s="323">
        <v>0</v>
      </c>
      <c r="X8" s="343"/>
    </row>
    <row r="9" spans="1:24" x14ac:dyDescent="0.25">
      <c r="A9" s="120">
        <v>3</v>
      </c>
      <c r="B9" s="121" t="s">
        <v>6</v>
      </c>
      <c r="C9" s="322">
        <v>28401.559543599786</v>
      </c>
      <c r="D9" s="322">
        <v>31065.735932451396</v>
      </c>
      <c r="E9" s="322">
        <v>38536.207744728155</v>
      </c>
      <c r="F9" s="322">
        <v>45727.365158500208</v>
      </c>
      <c r="G9" s="322">
        <v>50100.456489823475</v>
      </c>
      <c r="H9" s="322">
        <v>57246.909686769861</v>
      </c>
      <c r="I9" s="322">
        <v>73863.051397316813</v>
      </c>
      <c r="J9" s="322">
        <v>100002.3069038165</v>
      </c>
      <c r="K9" s="322">
        <v>129902.99901753837</v>
      </c>
      <c r="L9" s="322">
        <v>116979.33672618004</v>
      </c>
      <c r="M9" s="322">
        <v>64740.974544673882</v>
      </c>
      <c r="N9" s="322">
        <v>48362.316383086931</v>
      </c>
      <c r="O9" s="322">
        <v>49094.361615411042</v>
      </c>
      <c r="P9" s="322">
        <v>81280.407837310238</v>
      </c>
      <c r="Q9" s="323">
        <v>96185.084522892634</v>
      </c>
      <c r="R9" s="323">
        <v>85152.676052571784</v>
      </c>
      <c r="S9" s="323">
        <v>86079.448631254534</v>
      </c>
      <c r="T9" s="323">
        <v>114903.25207580229</v>
      </c>
      <c r="U9" s="324">
        <v>149340.10004683229</v>
      </c>
      <c r="V9" s="324">
        <v>121815.62824506962</v>
      </c>
      <c r="X9" s="343"/>
    </row>
    <row r="10" spans="1:24" x14ac:dyDescent="0.25">
      <c r="A10" s="120">
        <v>4</v>
      </c>
      <c r="B10" s="121" t="s">
        <v>367</v>
      </c>
      <c r="C10" s="322">
        <v>39035.019512655621</v>
      </c>
      <c r="D10" s="322">
        <v>32734.262799949935</v>
      </c>
      <c r="E10" s="322">
        <v>28000.951344743273</v>
      </c>
      <c r="F10" s="322">
        <v>9327.0690476190466</v>
      </c>
      <c r="G10" s="322">
        <v>59741.972666666661</v>
      </c>
      <c r="H10" s="322">
        <v>50352.076000000001</v>
      </c>
      <c r="I10" s="322">
        <v>0</v>
      </c>
      <c r="J10" s="322">
        <v>50000</v>
      </c>
      <c r="K10" s="322">
        <v>10309.065000000001</v>
      </c>
      <c r="L10" s="322">
        <v>57822.711111111123</v>
      </c>
      <c r="M10" s="322">
        <v>28788.28485326087</v>
      </c>
      <c r="N10" s="322">
        <v>44189.500016863436</v>
      </c>
      <c r="O10" s="322">
        <v>33372.577904761914</v>
      </c>
      <c r="P10" s="322">
        <v>25467.986373559728</v>
      </c>
      <c r="Q10" s="323">
        <v>10781.103370937415</v>
      </c>
      <c r="R10" s="323">
        <v>132359.53219262295</v>
      </c>
      <c r="S10" s="323">
        <v>119479.16953736656</v>
      </c>
      <c r="T10" s="323">
        <v>300000</v>
      </c>
      <c r="U10" s="324">
        <v>159454.40105263158</v>
      </c>
      <c r="V10" s="324">
        <v>16366.842835820897</v>
      </c>
      <c r="X10" s="421"/>
    </row>
    <row r="11" spans="1:24" x14ac:dyDescent="0.25">
      <c r="A11" s="120">
        <v>5</v>
      </c>
      <c r="B11" s="121" t="s">
        <v>7</v>
      </c>
      <c r="C11" s="322">
        <v>27619.293613185939</v>
      </c>
      <c r="D11" s="322">
        <v>30547.923557516227</v>
      </c>
      <c r="E11" s="322">
        <v>36697.883491706714</v>
      </c>
      <c r="F11" s="322">
        <v>50240.092427103002</v>
      </c>
      <c r="G11" s="322">
        <v>46471.816743450327</v>
      </c>
      <c r="H11" s="322">
        <v>44018.702766735201</v>
      </c>
      <c r="I11" s="322">
        <v>72067.856511161284</v>
      </c>
      <c r="J11" s="322">
        <v>71670.153753887163</v>
      </c>
      <c r="K11" s="322">
        <v>78161.331572875642</v>
      </c>
      <c r="L11" s="322">
        <v>94512.189127778736</v>
      </c>
      <c r="M11" s="322">
        <v>42837.347399347636</v>
      </c>
      <c r="N11" s="322">
        <v>46384.010597405642</v>
      </c>
      <c r="O11" s="322">
        <v>52633.297706451609</v>
      </c>
      <c r="P11" s="322">
        <v>60240.676578681421</v>
      </c>
      <c r="Q11" s="323">
        <v>65027.757757304433</v>
      </c>
      <c r="R11" s="323">
        <v>89940.497696190359</v>
      </c>
      <c r="S11" s="323">
        <v>129532.05698270378</v>
      </c>
      <c r="T11" s="323">
        <v>156707.53901850845</v>
      </c>
      <c r="U11" s="324">
        <v>156610.11115595483</v>
      </c>
      <c r="V11" s="324">
        <v>172586.43858973731</v>
      </c>
      <c r="X11" s="343"/>
    </row>
    <row r="12" spans="1:24" x14ac:dyDescent="0.25">
      <c r="A12" s="120">
        <v>6</v>
      </c>
      <c r="B12" s="121" t="s">
        <v>8</v>
      </c>
      <c r="C12" s="322">
        <v>42873.299182384042</v>
      </c>
      <c r="D12" s="322">
        <v>39900.597460862926</v>
      </c>
      <c r="E12" s="322">
        <v>44156.564967032973</v>
      </c>
      <c r="F12" s="322">
        <v>49493.067205240179</v>
      </c>
      <c r="G12" s="322">
        <v>70307.37577168303</v>
      </c>
      <c r="H12" s="322">
        <v>72476.610620815583</v>
      </c>
      <c r="I12" s="322">
        <v>87715.584454409574</v>
      </c>
      <c r="J12" s="322">
        <v>143249.56840696119</v>
      </c>
      <c r="K12" s="322">
        <v>159178.63435969208</v>
      </c>
      <c r="L12" s="322">
        <v>266105.90024096385</v>
      </c>
      <c r="M12" s="322">
        <v>41223.23170007913</v>
      </c>
      <c r="N12" s="322">
        <v>27762.526752310117</v>
      </c>
      <c r="O12" s="322">
        <v>28837.935494765279</v>
      </c>
      <c r="P12" s="322">
        <v>35296.955212550609</v>
      </c>
      <c r="Q12" s="323">
        <v>27568.671189791516</v>
      </c>
      <c r="R12" s="323">
        <v>39670.603330603328</v>
      </c>
      <c r="S12" s="323">
        <v>47635.722048997777</v>
      </c>
      <c r="T12" s="323">
        <v>43766.016384915478</v>
      </c>
      <c r="U12" s="324">
        <v>49424.45361350249</v>
      </c>
      <c r="V12" s="324">
        <v>38700.368380660017</v>
      </c>
      <c r="X12" s="343"/>
    </row>
    <row r="13" spans="1:24" x14ac:dyDescent="0.25">
      <c r="A13" s="120">
        <v>7</v>
      </c>
      <c r="B13" s="121" t="s">
        <v>9</v>
      </c>
      <c r="C13" s="322">
        <v>35038.586491393587</v>
      </c>
      <c r="D13" s="322">
        <v>34523.920435415195</v>
      </c>
      <c r="E13" s="322">
        <v>50768.298464648084</v>
      </c>
      <c r="F13" s="322">
        <v>63812.357532531438</v>
      </c>
      <c r="G13" s="322">
        <v>77276.89605861473</v>
      </c>
      <c r="H13" s="322">
        <v>90589.381358933402</v>
      </c>
      <c r="I13" s="322">
        <v>77959.912999370048</v>
      </c>
      <c r="J13" s="322">
        <v>99567.327119034773</v>
      </c>
      <c r="K13" s="322">
        <v>100260.47604545072</v>
      </c>
      <c r="L13" s="322">
        <v>95612.754981706224</v>
      </c>
      <c r="M13" s="322">
        <v>20941.495040971829</v>
      </c>
      <c r="N13" s="322">
        <v>25593.848518884555</v>
      </c>
      <c r="O13" s="322">
        <v>6763.0267650934884</v>
      </c>
      <c r="P13" s="322">
        <v>10980.890715375637</v>
      </c>
      <c r="Q13" s="323">
        <v>17663.573269666304</v>
      </c>
      <c r="R13" s="323">
        <v>27645.693479440055</v>
      </c>
      <c r="S13" s="323">
        <v>43942.122292406653</v>
      </c>
      <c r="T13" s="323">
        <v>75293.659170087762</v>
      </c>
      <c r="U13" s="324">
        <v>98591.979182300871</v>
      </c>
      <c r="V13" s="324">
        <v>96588.387592214582</v>
      </c>
      <c r="X13" s="343"/>
    </row>
    <row r="14" spans="1:24" x14ac:dyDescent="0.25">
      <c r="A14" s="120">
        <v>8</v>
      </c>
      <c r="B14" s="121" t="s">
        <v>10</v>
      </c>
      <c r="C14" s="322">
        <v>35418.801723093202</v>
      </c>
      <c r="D14" s="322">
        <v>32079.442076738676</v>
      </c>
      <c r="E14" s="322">
        <v>33519.749485083761</v>
      </c>
      <c r="F14" s="322">
        <v>34052.606455724839</v>
      </c>
      <c r="G14" s="322">
        <v>30595.424911609847</v>
      </c>
      <c r="H14" s="322">
        <v>36638.178103865139</v>
      </c>
      <c r="I14" s="322">
        <v>54633.169294292456</v>
      </c>
      <c r="J14" s="322">
        <v>64577.053316171958</v>
      </c>
      <c r="K14" s="322">
        <v>77151.887578755195</v>
      </c>
      <c r="L14" s="322">
        <v>65334.54593004522</v>
      </c>
      <c r="M14" s="322">
        <v>48285.541473036472</v>
      </c>
      <c r="N14" s="322">
        <v>39768.285147684968</v>
      </c>
      <c r="O14" s="322">
        <v>58690.390693493326</v>
      </c>
      <c r="P14" s="322">
        <v>32963.311132596653</v>
      </c>
      <c r="Q14" s="323">
        <v>30088.217094475887</v>
      </c>
      <c r="R14" s="323">
        <v>37169.773174399663</v>
      </c>
      <c r="S14" s="323">
        <v>55908.40121832765</v>
      </c>
      <c r="T14" s="323">
        <v>74172.835613086485</v>
      </c>
      <c r="U14" s="324">
        <v>89346.558091092098</v>
      </c>
      <c r="V14" s="324">
        <v>64240.777786668696</v>
      </c>
      <c r="X14" s="343"/>
    </row>
    <row r="15" spans="1:24" x14ac:dyDescent="0.25">
      <c r="A15" s="120">
        <v>9</v>
      </c>
      <c r="B15" s="121" t="s">
        <v>30</v>
      </c>
      <c r="C15" s="326" t="s">
        <v>42</v>
      </c>
      <c r="D15" s="326" t="s">
        <v>42</v>
      </c>
      <c r="E15" s="326" t="s">
        <v>42</v>
      </c>
      <c r="F15" s="326" t="s">
        <v>42</v>
      </c>
      <c r="G15" s="326" t="s">
        <v>42</v>
      </c>
      <c r="H15" s="326" t="s">
        <v>42</v>
      </c>
      <c r="I15" s="322">
        <v>21522.423748564721</v>
      </c>
      <c r="J15" s="322">
        <v>69373.117531644661</v>
      </c>
      <c r="K15" s="322">
        <v>69663.336205249681</v>
      </c>
      <c r="L15" s="322">
        <v>115585.20418439625</v>
      </c>
      <c r="M15" s="322">
        <v>55138.893087191122</v>
      </c>
      <c r="N15" s="322">
        <v>66917.43533426059</v>
      </c>
      <c r="O15" s="322">
        <v>69148.834575832298</v>
      </c>
      <c r="P15" s="322">
        <v>81047.705061756322</v>
      </c>
      <c r="Q15" s="323">
        <v>78671.336037227986</v>
      </c>
      <c r="R15" s="323">
        <v>76471.736268942725</v>
      </c>
      <c r="S15" s="323">
        <v>84262.325898295516</v>
      </c>
      <c r="T15" s="323">
        <v>102306.79265713286</v>
      </c>
      <c r="U15" s="324">
        <v>103268.15262478866</v>
      </c>
      <c r="V15" s="324">
        <v>101493.11866330943</v>
      </c>
      <c r="X15" s="343"/>
    </row>
    <row r="16" spans="1:24" x14ac:dyDescent="0.25">
      <c r="A16" s="120">
        <v>10</v>
      </c>
      <c r="B16" s="121" t="s">
        <v>365</v>
      </c>
      <c r="C16" s="326">
        <v>0</v>
      </c>
      <c r="D16" s="326">
        <v>0</v>
      </c>
      <c r="E16" s="326">
        <v>0</v>
      </c>
      <c r="F16" s="326">
        <v>0</v>
      </c>
      <c r="G16" s="326">
        <v>0</v>
      </c>
      <c r="H16" s="326">
        <v>0</v>
      </c>
      <c r="I16" s="322">
        <v>0</v>
      </c>
      <c r="J16" s="322">
        <v>0</v>
      </c>
      <c r="K16" s="322">
        <v>0</v>
      </c>
      <c r="L16" s="322">
        <v>0</v>
      </c>
      <c r="M16" s="322">
        <v>0</v>
      </c>
      <c r="N16" s="322">
        <v>0</v>
      </c>
      <c r="O16" s="322">
        <v>0</v>
      </c>
      <c r="P16" s="322">
        <v>0</v>
      </c>
      <c r="Q16" s="323">
        <v>0</v>
      </c>
      <c r="R16" s="323">
        <v>0</v>
      </c>
      <c r="S16" s="323">
        <v>0</v>
      </c>
      <c r="T16" s="323">
        <v>0</v>
      </c>
      <c r="U16" s="324">
        <v>0</v>
      </c>
      <c r="V16" s="324"/>
      <c r="X16" s="343"/>
    </row>
    <row r="17" spans="1:24" x14ac:dyDescent="0.25">
      <c r="A17" s="120">
        <v>11</v>
      </c>
      <c r="B17" s="121" t="s">
        <v>11</v>
      </c>
      <c r="C17" s="322">
        <v>33224.707773851762</v>
      </c>
      <c r="D17" s="322">
        <v>35022.47403004262</v>
      </c>
      <c r="E17" s="322">
        <v>37998.180344031214</v>
      </c>
      <c r="F17" s="322">
        <v>38614.732545825253</v>
      </c>
      <c r="G17" s="322">
        <v>59219.227464644799</v>
      </c>
      <c r="H17" s="322">
        <v>57513.864817814094</v>
      </c>
      <c r="I17" s="322">
        <v>56317.575309313441</v>
      </c>
      <c r="J17" s="322">
        <v>73919.827938331204</v>
      </c>
      <c r="K17" s="322">
        <v>91645.338266726627</v>
      </c>
      <c r="L17" s="322">
        <v>103393.33616781328</v>
      </c>
      <c r="M17" s="322">
        <v>49557.776792883342</v>
      </c>
      <c r="N17" s="322">
        <v>59415.197351006565</v>
      </c>
      <c r="O17" s="322">
        <v>78290.017304385299</v>
      </c>
      <c r="P17" s="322">
        <v>72761.827031422145</v>
      </c>
      <c r="Q17" s="323">
        <v>62314.818276003098</v>
      </c>
      <c r="R17" s="323">
        <v>85043.707961136737</v>
      </c>
      <c r="S17" s="323">
        <v>58343.053726773876</v>
      </c>
      <c r="T17" s="323">
        <v>103582.49295287277</v>
      </c>
      <c r="U17" s="324">
        <v>120032.88995926772</v>
      </c>
      <c r="V17" s="324">
        <v>101847.42561053122</v>
      </c>
      <c r="X17" s="343"/>
    </row>
    <row r="18" spans="1:24" x14ac:dyDescent="0.25">
      <c r="A18" s="120">
        <v>12</v>
      </c>
      <c r="B18" s="121" t="s">
        <v>12</v>
      </c>
      <c r="C18" s="322">
        <v>41667.909937252152</v>
      </c>
      <c r="D18" s="322">
        <v>29409.019005207341</v>
      </c>
      <c r="E18" s="322">
        <v>54928.341864924434</v>
      </c>
      <c r="F18" s="322">
        <v>39841.340319167524</v>
      </c>
      <c r="G18" s="322">
        <v>44209.633506264581</v>
      </c>
      <c r="H18" s="322">
        <v>50803.582529181454</v>
      </c>
      <c r="I18" s="322">
        <v>59355.128044082114</v>
      </c>
      <c r="J18" s="322">
        <v>92332.78640262883</v>
      </c>
      <c r="K18" s="322">
        <v>66271.826168966087</v>
      </c>
      <c r="L18" s="322"/>
      <c r="M18" s="322">
        <v>33994.267505993805</v>
      </c>
      <c r="N18" s="322">
        <v>31110.940694087411</v>
      </c>
      <c r="O18" s="322">
        <v>32111.648997495638</v>
      </c>
      <c r="P18" s="322">
        <v>26234.092139641416</v>
      </c>
      <c r="Q18" s="323">
        <v>26849.833969037478</v>
      </c>
      <c r="R18" s="323">
        <v>24970.371993978781</v>
      </c>
      <c r="S18" s="323">
        <v>28808.040136878881</v>
      </c>
      <c r="T18" s="323">
        <v>41851.237158891898</v>
      </c>
      <c r="U18" s="324">
        <v>44259.531949166529</v>
      </c>
      <c r="V18" s="324"/>
      <c r="X18" s="343"/>
    </row>
    <row r="19" spans="1:24" x14ac:dyDescent="0.25">
      <c r="A19" s="120">
        <v>13</v>
      </c>
      <c r="B19" s="121" t="s">
        <v>13</v>
      </c>
      <c r="C19" s="322">
        <v>26902.211940376219</v>
      </c>
      <c r="D19" s="322">
        <v>34169.704540045263</v>
      </c>
      <c r="E19" s="322">
        <v>47038.431889930733</v>
      </c>
      <c r="F19" s="322">
        <v>52159.448430172873</v>
      </c>
      <c r="G19" s="322">
        <v>65962.490678565053</v>
      </c>
      <c r="H19" s="322">
        <v>81932.984134693208</v>
      </c>
      <c r="I19" s="322">
        <v>86219.387036040891</v>
      </c>
      <c r="J19" s="322">
        <v>66337.621741352865</v>
      </c>
      <c r="K19" s="322">
        <v>72652.01110695122</v>
      </c>
      <c r="L19" s="322">
        <v>99494.309610535158</v>
      </c>
      <c r="M19" s="322">
        <v>30335.859709742203</v>
      </c>
      <c r="N19" s="322">
        <v>17157.097225168487</v>
      </c>
      <c r="O19" s="322">
        <v>22902.176458000151</v>
      </c>
      <c r="P19" s="322">
        <v>39034.104322100837</v>
      </c>
      <c r="Q19" s="323">
        <v>36688.702170849239</v>
      </c>
      <c r="R19" s="323">
        <v>38968.39839454586</v>
      </c>
      <c r="S19" s="323">
        <v>41397.580741123973</v>
      </c>
      <c r="T19" s="323">
        <v>71088.959922638882</v>
      </c>
      <c r="U19" s="324">
        <v>75436.495068714634</v>
      </c>
      <c r="V19" s="324">
        <v>84496.723453158047</v>
      </c>
      <c r="X19" s="343"/>
    </row>
    <row r="20" spans="1:24" x14ac:dyDescent="0.25">
      <c r="A20" s="120">
        <v>14</v>
      </c>
      <c r="B20" s="121" t="s">
        <v>364</v>
      </c>
      <c r="C20" s="322">
        <v>0</v>
      </c>
      <c r="D20" s="322">
        <v>0</v>
      </c>
      <c r="E20" s="322">
        <v>0</v>
      </c>
      <c r="F20" s="322">
        <v>0</v>
      </c>
      <c r="G20" s="322">
        <v>0</v>
      </c>
      <c r="H20" s="322">
        <v>0</v>
      </c>
      <c r="I20" s="322">
        <v>0</v>
      </c>
      <c r="J20" s="322">
        <v>0</v>
      </c>
      <c r="K20" s="322">
        <v>0</v>
      </c>
      <c r="L20" s="322">
        <v>0</v>
      </c>
      <c r="M20" s="322">
        <v>0</v>
      </c>
      <c r="N20" s="322">
        <v>0</v>
      </c>
      <c r="O20" s="322">
        <v>0</v>
      </c>
      <c r="P20" s="322">
        <v>0</v>
      </c>
      <c r="Q20" s="323">
        <v>0</v>
      </c>
      <c r="R20" s="323">
        <v>0</v>
      </c>
      <c r="S20" s="323">
        <v>0</v>
      </c>
      <c r="T20" s="323">
        <v>0</v>
      </c>
      <c r="U20" s="324">
        <v>0</v>
      </c>
      <c r="V20" s="324">
        <v>0</v>
      </c>
      <c r="X20" s="343"/>
    </row>
    <row r="21" spans="1:24" x14ac:dyDescent="0.25">
      <c r="A21" s="120">
        <v>15</v>
      </c>
      <c r="B21" s="121" t="s">
        <v>14</v>
      </c>
      <c r="C21" s="322">
        <v>17368.207350243614</v>
      </c>
      <c r="D21" s="322">
        <v>11953.5848457266</v>
      </c>
      <c r="E21" s="322">
        <v>18319.545649116288</v>
      </c>
      <c r="F21" s="322">
        <v>56394.03441381194</v>
      </c>
      <c r="G21" s="322">
        <v>70928.131225593315</v>
      </c>
      <c r="H21" s="322">
        <v>77572.176127202285</v>
      </c>
      <c r="I21" s="322">
        <v>85070.045224869275</v>
      </c>
      <c r="J21" s="322">
        <v>97756.185607891792</v>
      </c>
      <c r="K21" s="322">
        <v>113837.93094865199</v>
      </c>
      <c r="L21" s="322">
        <v>101186.75109678053</v>
      </c>
      <c r="M21" s="322">
        <v>53270.10550268487</v>
      </c>
      <c r="N21" s="322">
        <v>48423.147542939361</v>
      </c>
      <c r="O21" s="322">
        <v>56648.643611558342</v>
      </c>
      <c r="P21" s="322">
        <v>64892.783740702842</v>
      </c>
      <c r="Q21" s="323">
        <v>79775.199284052316</v>
      </c>
      <c r="R21" s="323">
        <v>96441.744579110047</v>
      </c>
      <c r="S21" s="323">
        <v>94622.837159693241</v>
      </c>
      <c r="T21" s="323">
        <v>115758.61374726873</v>
      </c>
      <c r="U21" s="324">
        <v>140736.14340905027</v>
      </c>
      <c r="V21" s="324">
        <v>127141.01474427101</v>
      </c>
      <c r="X21" s="343"/>
    </row>
    <row r="22" spans="1:24" x14ac:dyDescent="0.25">
      <c r="A22" s="120">
        <v>16</v>
      </c>
      <c r="B22" s="121" t="s">
        <v>15</v>
      </c>
      <c r="C22" s="322">
        <v>81955.901224779416</v>
      </c>
      <c r="D22" s="322">
        <v>88554.738684779339</v>
      </c>
      <c r="E22" s="322">
        <v>101274.55336761418</v>
      </c>
      <c r="F22" s="322">
        <v>106448.91416281361</v>
      </c>
      <c r="G22" s="322">
        <v>98457.530197093307</v>
      </c>
      <c r="H22" s="322">
        <v>101929.38767066612</v>
      </c>
      <c r="I22" s="322">
        <v>120030.37322726344</v>
      </c>
      <c r="J22" s="322">
        <v>149375.36598430332</v>
      </c>
      <c r="K22" s="322">
        <v>155434.48534247553</v>
      </c>
      <c r="L22" s="322">
        <v>183361.38994060652</v>
      </c>
      <c r="M22" s="322">
        <v>77484.476248743566</v>
      </c>
      <c r="N22" s="322">
        <v>102643.37581020803</v>
      </c>
      <c r="O22" s="322">
        <v>105194.35069072335</v>
      </c>
      <c r="P22" s="322">
        <v>101886.6552550122</v>
      </c>
      <c r="Q22" s="323">
        <v>90582.725504020214</v>
      </c>
      <c r="R22" s="323">
        <v>103500.86903205111</v>
      </c>
      <c r="S22" s="323">
        <v>115421.98792430143</v>
      </c>
      <c r="T22" s="323">
        <v>140335.72861681256</v>
      </c>
      <c r="U22" s="324">
        <v>140223.38935028217</v>
      </c>
      <c r="V22" s="324">
        <v>119956.40771134135</v>
      </c>
      <c r="X22" s="343"/>
    </row>
    <row r="23" spans="1:24" x14ac:dyDescent="0.25">
      <c r="A23" s="120">
        <v>17</v>
      </c>
      <c r="B23" s="121" t="s">
        <v>16</v>
      </c>
      <c r="C23" s="322">
        <v>13541.940367562009</v>
      </c>
      <c r="D23" s="322">
        <v>18055.198334595261</v>
      </c>
      <c r="E23" s="322">
        <v>20723.292158448025</v>
      </c>
      <c r="F23" s="322">
        <v>13675.675792836179</v>
      </c>
      <c r="G23" s="322">
        <v>27886.388754743562</v>
      </c>
      <c r="H23" s="322">
        <v>33595.592848734552</v>
      </c>
      <c r="I23" s="322">
        <v>41790.138336347547</v>
      </c>
      <c r="J23" s="322">
        <v>50639.355524409904</v>
      </c>
      <c r="K23" s="322">
        <v>55859.448138739921</v>
      </c>
      <c r="L23" s="322">
        <v>65699.751627643855</v>
      </c>
      <c r="M23" s="322">
        <v>24025.807496772111</v>
      </c>
      <c r="N23" s="322">
        <v>26918.089091645492</v>
      </c>
      <c r="O23" s="322">
        <v>34634.68774322464</v>
      </c>
      <c r="P23" s="322">
        <v>40115.231686126295</v>
      </c>
      <c r="Q23" s="323">
        <v>47922.862024699483</v>
      </c>
      <c r="R23" s="323">
        <v>53485.491415699464</v>
      </c>
      <c r="S23" s="323">
        <v>59551.394051157782</v>
      </c>
      <c r="T23" s="323">
        <v>60858.507012095441</v>
      </c>
      <c r="U23" s="324">
        <v>61173.904824857484</v>
      </c>
      <c r="V23" s="324">
        <v>76918.098517050821</v>
      </c>
      <c r="X23" s="343"/>
    </row>
    <row r="24" spans="1:24" x14ac:dyDescent="0.25">
      <c r="A24" s="120">
        <v>18</v>
      </c>
      <c r="B24" s="121" t="s">
        <v>17</v>
      </c>
      <c r="C24" s="322">
        <v>33419.632433382525</v>
      </c>
      <c r="D24" s="322">
        <v>34577.747448842332</v>
      </c>
      <c r="E24" s="322">
        <v>38353.704210071039</v>
      </c>
      <c r="F24" s="322">
        <v>43335.56443460576</v>
      </c>
      <c r="G24" s="322">
        <v>44933.938628187927</v>
      </c>
      <c r="H24" s="322">
        <v>51858.249849064821</v>
      </c>
      <c r="I24" s="322">
        <v>55081.572196713721</v>
      </c>
      <c r="J24" s="322">
        <v>64175.803095184623</v>
      </c>
      <c r="K24" s="322">
        <v>80836.614904919974</v>
      </c>
      <c r="L24" s="322">
        <v>78473.881333277794</v>
      </c>
      <c r="M24" s="322">
        <v>71072.463100272798</v>
      </c>
      <c r="N24" s="322">
        <v>64411.502711142959</v>
      </c>
      <c r="O24" s="322">
        <v>83973.793717589928</v>
      </c>
      <c r="P24" s="322">
        <v>110469.29783805682</v>
      </c>
      <c r="Q24" s="323">
        <v>111815.46972001415</v>
      </c>
      <c r="R24" s="323">
        <v>143273.63118319653</v>
      </c>
      <c r="S24" s="323">
        <v>130127.35286097451</v>
      </c>
      <c r="T24" s="323">
        <v>148746.85869350651</v>
      </c>
      <c r="U24" s="324">
        <v>169652.40807117469</v>
      </c>
      <c r="V24" s="324">
        <v>175298.88376057625</v>
      </c>
      <c r="X24" s="343"/>
    </row>
    <row r="25" spans="1:24" x14ac:dyDescent="0.25">
      <c r="A25" s="120">
        <v>19</v>
      </c>
      <c r="B25" s="121" t="s">
        <v>18</v>
      </c>
      <c r="C25" s="322">
        <v>40706.941305050648</v>
      </c>
      <c r="D25" s="322">
        <v>45258.508526163481</v>
      </c>
      <c r="E25" s="322">
        <v>60896.164333168061</v>
      </c>
      <c r="F25" s="322">
        <v>72395.009752982762</v>
      </c>
      <c r="G25" s="322">
        <v>68763.373944895036</v>
      </c>
      <c r="H25" s="322">
        <v>76927.681313503475</v>
      </c>
      <c r="I25" s="322">
        <v>124636.78645718686</v>
      </c>
      <c r="J25" s="322">
        <v>153621.12225390924</v>
      </c>
      <c r="K25" s="322">
        <v>160874.37838466192</v>
      </c>
      <c r="L25" s="322">
        <v>158123.3703433896</v>
      </c>
      <c r="M25" s="322">
        <v>49850.915233693631</v>
      </c>
      <c r="N25" s="322">
        <v>60721.937125167962</v>
      </c>
      <c r="O25" s="322">
        <v>69049.827361818665</v>
      </c>
      <c r="P25" s="322">
        <v>74783.259955049492</v>
      </c>
      <c r="Q25" s="323">
        <v>81903.329478852174</v>
      </c>
      <c r="R25" s="323">
        <v>94667.909490687409</v>
      </c>
      <c r="S25" s="323">
        <v>109265.85748156035</v>
      </c>
      <c r="T25" s="323">
        <v>141849.75285858108</v>
      </c>
      <c r="U25" s="324">
        <v>156795.01759088927</v>
      </c>
      <c r="V25" s="324">
        <v>150082.64797223138</v>
      </c>
      <c r="X25" s="343"/>
    </row>
    <row r="26" spans="1:24" x14ac:dyDescent="0.25">
      <c r="A26" s="120">
        <v>20</v>
      </c>
      <c r="B26" s="121" t="s">
        <v>19</v>
      </c>
      <c r="C26" s="322">
        <v>32178.47239813639</v>
      </c>
      <c r="D26" s="322">
        <v>32993.561185838153</v>
      </c>
      <c r="E26" s="322">
        <v>59161.154603552466</v>
      </c>
      <c r="F26" s="322">
        <v>73255.400746959436</v>
      </c>
      <c r="G26" s="322">
        <v>74410.795357309675</v>
      </c>
      <c r="H26" s="322">
        <v>72468.359424789407</v>
      </c>
      <c r="I26" s="322">
        <v>80972.484499317477</v>
      </c>
      <c r="J26" s="322">
        <v>89205.360736885108</v>
      </c>
      <c r="K26" s="322">
        <v>102641.30743620102</v>
      </c>
      <c r="L26" s="322">
        <v>106533.91216844477</v>
      </c>
      <c r="M26" s="322">
        <v>33200.090314351539</v>
      </c>
      <c r="N26" s="322">
        <v>34987.928837943567</v>
      </c>
      <c r="O26" s="322">
        <v>43987.547464288378</v>
      </c>
      <c r="P26" s="322">
        <v>52697.579188969576</v>
      </c>
      <c r="Q26" s="323">
        <v>64142.310659349161</v>
      </c>
      <c r="R26" s="323">
        <v>65629.620078770866</v>
      </c>
      <c r="S26" s="323">
        <v>61271.825897409653</v>
      </c>
      <c r="T26" s="323">
        <v>74485.062783662317</v>
      </c>
      <c r="U26" s="324">
        <v>76706.675423491703</v>
      </c>
      <c r="V26" s="324">
        <v>80757.092908687802</v>
      </c>
      <c r="X26" s="343"/>
    </row>
    <row r="27" spans="1:24" x14ac:dyDescent="0.25">
      <c r="A27" s="120">
        <v>21</v>
      </c>
      <c r="B27" s="124" t="s">
        <v>20</v>
      </c>
      <c r="C27" s="322">
        <v>29842.907107493491</v>
      </c>
      <c r="D27" s="322">
        <v>35319.398046832699</v>
      </c>
      <c r="E27" s="322">
        <v>43897.365147318058</v>
      </c>
      <c r="F27" s="322">
        <v>42130.729700475778</v>
      </c>
      <c r="G27" s="322">
        <v>48662.427845700433</v>
      </c>
      <c r="H27" s="322">
        <v>44846.772951903673</v>
      </c>
      <c r="I27" s="322">
        <v>42945.077908217711</v>
      </c>
      <c r="J27" s="322">
        <v>49594.341442055076</v>
      </c>
      <c r="K27" s="322">
        <v>57595.201438254255</v>
      </c>
      <c r="L27" s="322">
        <v>54277.623459033479</v>
      </c>
      <c r="M27" s="322">
        <v>34302.990092836357</v>
      </c>
      <c r="N27" s="322">
        <v>43557.465041459371</v>
      </c>
      <c r="O27" s="322">
        <v>42693.725561425061</v>
      </c>
      <c r="P27" s="322">
        <v>44117.105480356717</v>
      </c>
      <c r="Q27" s="323">
        <v>39475.111385872486</v>
      </c>
      <c r="R27" s="323">
        <v>29543.214129110838</v>
      </c>
      <c r="S27" s="323">
        <v>26509.423654015889</v>
      </c>
      <c r="T27" s="323">
        <v>40794.789961811235</v>
      </c>
      <c r="U27" s="324">
        <v>41789.032163333803</v>
      </c>
      <c r="V27" s="324">
        <v>71058.345164152619</v>
      </c>
      <c r="X27" s="343"/>
    </row>
    <row r="28" spans="1:24" x14ac:dyDescent="0.25">
      <c r="A28" s="120">
        <v>22</v>
      </c>
      <c r="B28" s="121" t="s">
        <v>21</v>
      </c>
      <c r="C28" s="322">
        <v>24672.270933965905</v>
      </c>
      <c r="D28" s="322">
        <v>23619.839782888368</v>
      </c>
      <c r="E28" s="322">
        <v>24678.6651265037</v>
      </c>
      <c r="F28" s="322">
        <v>34918.862250409962</v>
      </c>
      <c r="G28" s="322">
        <v>42991.035998498301</v>
      </c>
      <c r="H28" s="322">
        <v>50314.476297787107</v>
      </c>
      <c r="I28" s="322">
        <v>56004.99969613563</v>
      </c>
      <c r="J28" s="322">
        <v>71530.174841550863</v>
      </c>
      <c r="K28" s="322">
        <v>84435.774205583555</v>
      </c>
      <c r="L28" s="322">
        <v>72633.965083917778</v>
      </c>
      <c r="M28" s="322">
        <v>12063.833519251324</v>
      </c>
      <c r="N28" s="322">
        <v>18220.1412319519</v>
      </c>
      <c r="O28" s="322">
        <v>19563.628462160523</v>
      </c>
      <c r="P28" s="322">
        <v>26426.508867223765</v>
      </c>
      <c r="Q28" s="323">
        <v>34034.689156365537</v>
      </c>
      <c r="R28" s="323">
        <v>29574.329380314892</v>
      </c>
      <c r="S28" s="323">
        <v>29352.140738297872</v>
      </c>
      <c r="T28" s="323">
        <v>33372.196435917016</v>
      </c>
      <c r="U28" s="324">
        <v>33571.578279100657</v>
      </c>
      <c r="V28" s="324">
        <v>36552.083013530864</v>
      </c>
      <c r="X28" s="343"/>
    </row>
    <row r="29" spans="1:24" x14ac:dyDescent="0.25">
      <c r="A29" s="120">
        <v>23</v>
      </c>
      <c r="B29" s="121" t="s">
        <v>22</v>
      </c>
      <c r="C29" s="322">
        <v>18025.07336930796</v>
      </c>
      <c r="D29" s="322">
        <v>22126.786390289068</v>
      </c>
      <c r="E29" s="322">
        <v>27826.86653374042</v>
      </c>
      <c r="F29" s="322">
        <v>26295.123997532388</v>
      </c>
      <c r="G29" s="326" t="s">
        <v>47</v>
      </c>
      <c r="H29" s="326" t="s">
        <v>42</v>
      </c>
      <c r="I29" s="326" t="s">
        <v>42</v>
      </c>
      <c r="J29" s="326" t="s">
        <v>42</v>
      </c>
      <c r="K29" s="326" t="s">
        <v>42</v>
      </c>
      <c r="L29" s="322">
        <v>0</v>
      </c>
      <c r="M29" s="322">
        <v>58628.205128205132</v>
      </c>
      <c r="N29" s="322">
        <v>3378.4081632653065</v>
      </c>
      <c r="O29" s="322">
        <v>19113.111111111113</v>
      </c>
      <c r="P29" s="322">
        <v>3116</v>
      </c>
      <c r="Q29" s="326" t="s">
        <v>47</v>
      </c>
      <c r="R29" s="326" t="s">
        <v>42</v>
      </c>
      <c r="S29" s="326" t="s">
        <v>42</v>
      </c>
      <c r="T29" s="326" t="s">
        <v>42</v>
      </c>
      <c r="U29" s="325" t="s">
        <v>42</v>
      </c>
      <c r="V29" s="325">
        <v>0</v>
      </c>
      <c r="X29" s="343"/>
    </row>
    <row r="30" spans="1:24" x14ac:dyDescent="0.25">
      <c r="A30" s="120">
        <v>24</v>
      </c>
      <c r="B30" s="121" t="s">
        <v>23</v>
      </c>
      <c r="C30" s="322">
        <v>36991.505563691207</v>
      </c>
      <c r="D30" s="322">
        <v>40683.215901578704</v>
      </c>
      <c r="E30" s="322">
        <v>49541.542801966214</v>
      </c>
      <c r="F30" s="322">
        <v>49894.664232504234</v>
      </c>
      <c r="G30" s="322">
        <v>50774.929470811941</v>
      </c>
      <c r="H30" s="322">
        <v>56513.101017330067</v>
      </c>
      <c r="I30" s="322">
        <v>59399.196546508501</v>
      </c>
      <c r="J30" s="322">
        <v>65897.592298572374</v>
      </c>
      <c r="K30" s="322">
        <v>64954.460544327922</v>
      </c>
      <c r="L30" s="322">
        <v>70071.660259443757</v>
      </c>
      <c r="M30" s="322">
        <v>31045.535489877839</v>
      </c>
      <c r="N30" s="322">
        <v>38307.293846867542</v>
      </c>
      <c r="O30" s="322">
        <v>51423.916588913387</v>
      </c>
      <c r="P30" s="322">
        <v>64149.270149038814</v>
      </c>
      <c r="Q30" s="323">
        <v>70641.092928207538</v>
      </c>
      <c r="R30" s="323">
        <v>80780.521002568421</v>
      </c>
      <c r="S30" s="323">
        <v>80753.32908026356</v>
      </c>
      <c r="T30" s="323">
        <v>93386.50923536878</v>
      </c>
      <c r="U30" s="324">
        <v>103553.83296508566</v>
      </c>
      <c r="V30" s="324">
        <v>111310.3228218029</v>
      </c>
      <c r="X30" s="343"/>
    </row>
    <row r="31" spans="1:24" x14ac:dyDescent="0.25">
      <c r="A31" s="120">
        <v>25</v>
      </c>
      <c r="B31" s="121" t="s">
        <v>24</v>
      </c>
      <c r="C31" s="322">
        <v>32397.05514789412</v>
      </c>
      <c r="D31" s="322">
        <v>31405.903613289309</v>
      </c>
      <c r="E31" s="322">
        <v>44748.496041247054</v>
      </c>
      <c r="F31" s="322">
        <v>51071.844921431904</v>
      </c>
      <c r="G31" s="322">
        <v>54832.684814395579</v>
      </c>
      <c r="H31" s="322">
        <v>59415.622716244652</v>
      </c>
      <c r="I31" s="322">
        <v>66383.48373524296</v>
      </c>
      <c r="J31" s="322">
        <v>67908.657157702633</v>
      </c>
      <c r="K31" s="322">
        <v>82954.425773631752</v>
      </c>
      <c r="L31" s="322">
        <v>90590.366129733069</v>
      </c>
      <c r="M31" s="322">
        <v>16214.404877257301</v>
      </c>
      <c r="N31" s="322">
        <v>11795.180961159824</v>
      </c>
      <c r="O31" s="322">
        <v>20409.048241184915</v>
      </c>
      <c r="P31" s="322">
        <v>15190.37642740318</v>
      </c>
      <c r="Q31" s="323">
        <v>14490.564890142137</v>
      </c>
      <c r="R31" s="323">
        <v>14450.73215149291</v>
      </c>
      <c r="S31" s="323">
        <v>15465.81553806836</v>
      </c>
      <c r="T31" s="323">
        <v>17572.263381292047</v>
      </c>
      <c r="U31" s="324">
        <v>18245.373829049615</v>
      </c>
      <c r="V31" s="324">
        <v>12633.191267692762</v>
      </c>
      <c r="X31" s="343"/>
    </row>
    <row r="32" spans="1:24" x14ac:dyDescent="0.25">
      <c r="A32" s="120">
        <v>26</v>
      </c>
      <c r="B32" s="121" t="s">
        <v>25</v>
      </c>
      <c r="C32" s="322">
        <v>34654.101329933314</v>
      </c>
      <c r="D32" s="322">
        <v>32783.758535498717</v>
      </c>
      <c r="E32" s="322">
        <v>37607.507071269494</v>
      </c>
      <c r="F32" s="322">
        <v>38019.910596833142</v>
      </c>
      <c r="G32" s="322">
        <v>34506.782608695663</v>
      </c>
      <c r="H32" s="322">
        <v>0</v>
      </c>
      <c r="I32" s="322">
        <v>63875.63636363636</v>
      </c>
      <c r="J32" s="322">
        <v>106369.789473684</v>
      </c>
      <c r="K32" s="322">
        <v>75722.547112462009</v>
      </c>
      <c r="L32" s="322">
        <v>82326.908097165913</v>
      </c>
      <c r="M32" s="322">
        <v>44464.388214405873</v>
      </c>
      <c r="N32" s="322">
        <v>48896.701473406421</v>
      </c>
      <c r="O32" s="322">
        <v>55283.282808897413</v>
      </c>
      <c r="P32" s="322">
        <v>55688.395486262933</v>
      </c>
      <c r="Q32" s="323">
        <v>63579.341313140496</v>
      </c>
      <c r="R32" s="323">
        <v>83098.043003475657</v>
      </c>
      <c r="S32" s="323">
        <v>88509.514367368683</v>
      </c>
      <c r="T32" s="323">
        <v>89221.75254361541</v>
      </c>
      <c r="U32" s="324">
        <v>75721.614217192822</v>
      </c>
      <c r="V32" s="324">
        <v>83000.183192482</v>
      </c>
      <c r="X32" s="343"/>
    </row>
    <row r="33" spans="1:24" x14ac:dyDescent="0.25">
      <c r="A33" s="120">
        <v>27</v>
      </c>
      <c r="B33" s="121" t="s">
        <v>26</v>
      </c>
      <c r="C33" s="322">
        <v>29838.058028437074</v>
      </c>
      <c r="D33" s="322">
        <v>34693.87647443264</v>
      </c>
      <c r="E33" s="322">
        <v>47443.904791545916</v>
      </c>
      <c r="F33" s="322">
        <v>45701.60535420425</v>
      </c>
      <c r="G33" s="322">
        <v>55319.876560298995</v>
      </c>
      <c r="H33" s="322">
        <v>63361.705774750575</v>
      </c>
      <c r="I33" s="322">
        <v>76161.569507897249</v>
      </c>
      <c r="J33" s="322">
        <v>95115.758539119619</v>
      </c>
      <c r="K33" s="322">
        <v>127518.27730288295</v>
      </c>
      <c r="L33" s="322">
        <v>115570.13712094389</v>
      </c>
      <c r="M33" s="322">
        <v>199211.02994011977</v>
      </c>
      <c r="N33" s="322">
        <v>122214.46110201952</v>
      </c>
      <c r="O33" s="322">
        <v>104789.68617753618</v>
      </c>
      <c r="P33" s="322">
        <v>113970.7680137506</v>
      </c>
      <c r="Q33" s="323">
        <v>118824.60505234137</v>
      </c>
      <c r="R33" s="323">
        <v>108365.49592246625</v>
      </c>
      <c r="S33" s="323">
        <v>113568.40813614646</v>
      </c>
      <c r="T33" s="323">
        <v>128792.00620941441</v>
      </c>
      <c r="U33" s="324">
        <v>147171.70554419642</v>
      </c>
      <c r="V33" s="324">
        <v>126109.09524029466</v>
      </c>
      <c r="X33" s="343"/>
    </row>
    <row r="34" spans="1:24" ht="13" x14ac:dyDescent="0.3">
      <c r="A34" s="311"/>
      <c r="B34" s="312" t="s">
        <v>43</v>
      </c>
      <c r="C34" s="112">
        <v>34340.197582917026</v>
      </c>
      <c r="D34" s="112">
        <v>34051.883458861019</v>
      </c>
      <c r="E34" s="112">
        <v>44501.393158905579</v>
      </c>
      <c r="F34" s="112">
        <v>55241.824473421861</v>
      </c>
      <c r="G34" s="112">
        <v>58570.060435978805</v>
      </c>
      <c r="H34" s="112">
        <v>64973.571513653515</v>
      </c>
      <c r="I34" s="112">
        <v>74956.707156730496</v>
      </c>
      <c r="J34" s="112">
        <v>89730.645603778132</v>
      </c>
      <c r="K34" s="112">
        <v>97418.063808905907</v>
      </c>
      <c r="L34" s="112">
        <v>98018.477732338317</v>
      </c>
      <c r="M34" s="112">
        <v>46630.952087503734</v>
      </c>
      <c r="N34" s="112">
        <v>50856.027450095877</v>
      </c>
      <c r="O34" s="112">
        <v>60636.419649984862</v>
      </c>
      <c r="P34" s="112">
        <v>67190.552774550364</v>
      </c>
      <c r="Q34" s="327">
        <v>72770.770076652465</v>
      </c>
      <c r="R34" s="327">
        <v>81433.574816193024</v>
      </c>
      <c r="S34" s="327">
        <v>85833.767496689194</v>
      </c>
      <c r="T34" s="327">
        <v>102093.68807416542</v>
      </c>
      <c r="U34" s="328">
        <v>111269</v>
      </c>
      <c r="V34" s="112">
        <v>108001.48811742873</v>
      </c>
      <c r="X34" s="343"/>
    </row>
    <row r="35" spans="1:24" ht="16.5" customHeight="1" x14ac:dyDescent="0.3">
      <c r="A35" s="311"/>
      <c r="B35" s="312" t="s">
        <v>44</v>
      </c>
      <c r="C35" s="112">
        <v>18272.661017048165</v>
      </c>
      <c r="D35" s="112">
        <v>18016.85241393813</v>
      </c>
      <c r="E35" s="112">
        <v>24825.46023802508</v>
      </c>
      <c r="F35" s="112">
        <v>26991.996525570259</v>
      </c>
      <c r="G35" s="112">
        <v>26999.365378013033</v>
      </c>
      <c r="H35" s="112">
        <v>27003.313686669309</v>
      </c>
      <c r="I35" s="112">
        <v>30951.225608989462</v>
      </c>
      <c r="J35" s="112">
        <v>30700.555167022154</v>
      </c>
      <c r="K35" s="112">
        <v>34932.922735700799</v>
      </c>
      <c r="L35" s="112">
        <v>34684.696035368943</v>
      </c>
      <c r="M35" s="112">
        <v>43968.903527341514</v>
      </c>
      <c r="N35" s="112">
        <v>48484.425986351853</v>
      </c>
      <c r="O35" s="112">
        <v>60526.258623321104</v>
      </c>
      <c r="P35" s="112">
        <v>67145.441668757354</v>
      </c>
      <c r="Q35" s="327">
        <v>71889.341714426642</v>
      </c>
      <c r="R35" s="327">
        <v>80137.715801096478</v>
      </c>
      <c r="S35" s="327">
        <v>85253.606109388988</v>
      </c>
      <c r="T35" s="327">
        <v>99725.434673522788</v>
      </c>
      <c r="U35" s="328">
        <v>109723</v>
      </c>
      <c r="V35" s="112">
        <v>107648.75648193632</v>
      </c>
      <c r="X35" s="343"/>
    </row>
    <row r="36" spans="1:24" ht="12.75" customHeight="1" x14ac:dyDescent="0.3">
      <c r="A36" s="422" t="s">
        <v>297</v>
      </c>
      <c r="B36" s="423"/>
      <c r="C36" s="154"/>
      <c r="D36" s="154"/>
      <c r="E36" s="154"/>
      <c r="F36" s="154"/>
      <c r="G36" s="154"/>
      <c r="H36" s="154"/>
      <c r="I36" s="154"/>
      <c r="J36" s="154"/>
      <c r="K36" s="154"/>
      <c r="L36" s="154"/>
      <c r="M36" s="154"/>
      <c r="N36" s="154"/>
      <c r="O36" s="424"/>
      <c r="P36" s="424"/>
      <c r="Q36" s="424"/>
      <c r="R36" s="424"/>
      <c r="S36" s="425"/>
      <c r="T36" s="425"/>
      <c r="U36" s="424"/>
      <c r="V36" s="424"/>
    </row>
    <row r="37" spans="1:24" ht="18" customHeight="1" x14ac:dyDescent="0.25">
      <c r="A37" s="426" t="s">
        <v>296</v>
      </c>
      <c r="B37" s="427"/>
      <c r="C37" s="427"/>
      <c r="D37" s="427"/>
      <c r="E37" s="427"/>
      <c r="F37" s="427"/>
      <c r="G37" s="427"/>
      <c r="H37" s="427"/>
      <c r="I37" s="427"/>
      <c r="J37" s="427"/>
      <c r="K37" s="427"/>
      <c r="L37" s="427"/>
      <c r="M37" s="424"/>
      <c r="N37" s="424"/>
      <c r="O37" s="424"/>
      <c r="P37" s="424"/>
      <c r="Q37" s="424"/>
      <c r="R37" s="424"/>
      <c r="S37" s="424"/>
      <c r="T37" s="424"/>
      <c r="U37" s="424"/>
      <c r="V37" s="424"/>
    </row>
    <row r="38" spans="1:24" x14ac:dyDescent="0.25">
      <c r="A38" s="479" t="s">
        <v>406</v>
      </c>
      <c r="B38" s="479"/>
      <c r="C38" s="479"/>
      <c r="D38" s="479"/>
      <c r="E38" s="479"/>
      <c r="F38" s="479"/>
      <c r="G38" s="479"/>
      <c r="H38" s="479"/>
      <c r="I38" s="479"/>
      <c r="J38" s="479"/>
      <c r="K38" s="479"/>
      <c r="L38" s="479"/>
    </row>
  </sheetData>
  <mergeCells count="7">
    <mergeCell ref="A38:L38"/>
    <mergeCell ref="A1:T1"/>
    <mergeCell ref="A3:A4"/>
    <mergeCell ref="B3:B4"/>
    <mergeCell ref="C3:L3"/>
    <mergeCell ref="M3:V3"/>
    <mergeCell ref="A2:V2"/>
  </mergeCells>
  <printOptions horizontalCentered="1" verticalCentered="1"/>
  <pageMargins left="0.7" right="0.7" top="0.75" bottom="0.75" header="0.3" footer="0.3"/>
  <pageSetup paperSize="9" scale="6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pageSetUpPr fitToPage="1"/>
  </sheetPr>
  <dimension ref="A1:JD99"/>
  <sheetViews>
    <sheetView showWhiteSpace="0" zoomScale="112" zoomScaleNormal="112" zoomScalePageLayoutView="60" workbookViewId="0">
      <pane xSplit="2" ySplit="3" topLeftCell="F38" activePane="bottomRight" state="frozen"/>
      <selection activeCell="C28" sqref="A28:XFD28"/>
      <selection pane="topRight" activeCell="C28" sqref="A28:XFD28"/>
      <selection pane="bottomLeft" activeCell="C28" sqref="A28:XFD28"/>
      <selection pane="bottomRight" activeCell="A44" sqref="A44:L44"/>
    </sheetView>
  </sheetViews>
  <sheetFormatPr defaultColWidth="9.1796875" defaultRowHeight="12.5" x14ac:dyDescent="0.25"/>
  <cols>
    <col min="1" max="1" width="8" style="157" customWidth="1"/>
    <col min="2" max="2" width="32.26953125" style="167" bestFit="1" customWidth="1"/>
    <col min="3" max="3" width="14.453125" style="168" bestFit="1" customWidth="1"/>
    <col min="4" max="4" width="14.1796875" style="168" bestFit="1" customWidth="1"/>
    <col min="5" max="5" width="12.54296875" style="168" bestFit="1" customWidth="1"/>
    <col min="6" max="6" width="13" style="168" bestFit="1" customWidth="1"/>
    <col min="7" max="7" width="13.7265625" style="168" bestFit="1" customWidth="1"/>
    <col min="8" max="8" width="14.453125" style="168" bestFit="1" customWidth="1"/>
    <col min="9" max="9" width="14.1796875" style="168" bestFit="1" customWidth="1"/>
    <col min="10" max="10" width="14.453125" style="168" bestFit="1" customWidth="1"/>
    <col min="11" max="11" width="14" style="168" bestFit="1" customWidth="1"/>
    <col min="12" max="13" width="14" style="168" customWidth="1"/>
    <col min="14" max="14" width="11.26953125" style="167" bestFit="1" customWidth="1"/>
    <col min="15" max="15" width="12" style="167" bestFit="1" customWidth="1"/>
    <col min="16" max="16" width="11.81640625" style="167" bestFit="1" customWidth="1"/>
    <col min="17" max="18" width="11.1796875" style="167" bestFit="1" customWidth="1"/>
    <col min="19" max="19" width="11.26953125" style="167" bestFit="1" customWidth="1"/>
    <col min="20" max="20" width="11.1796875" style="167" bestFit="1" customWidth="1"/>
    <col min="21" max="21" width="11.1796875" style="168" bestFit="1" customWidth="1"/>
    <col min="22" max="22" width="11.54296875" style="168" bestFit="1" customWidth="1"/>
    <col min="23" max="23" width="14" style="168" customWidth="1"/>
    <col min="24" max="27" width="10.453125" style="168" bestFit="1" customWidth="1"/>
    <col min="28" max="28" width="10.54296875" style="168" bestFit="1" customWidth="1"/>
    <col min="29" max="31" width="11.1796875" style="168" bestFit="1" customWidth="1"/>
    <col min="32" max="32" width="11.54296875" style="168" bestFit="1" customWidth="1"/>
    <col min="33" max="33" width="14" style="168" customWidth="1"/>
    <col min="34" max="34" width="11.26953125" style="168" bestFit="1" customWidth="1"/>
    <col min="35" max="36" width="10.453125" style="168" bestFit="1" customWidth="1"/>
    <col min="37" max="37" width="10.54296875" style="168" bestFit="1" customWidth="1"/>
    <col min="38" max="38" width="10.81640625" style="168" bestFit="1" customWidth="1"/>
    <col min="39" max="41" width="11.1796875" style="168" bestFit="1" customWidth="1"/>
    <col min="42" max="42" width="11.54296875" style="168" bestFit="1" customWidth="1"/>
    <col min="43" max="43" width="14" style="168" customWidth="1"/>
    <col min="44" max="44" width="11.1796875" style="168" bestFit="1" customWidth="1"/>
    <col min="45" max="45" width="11.26953125" style="168" bestFit="1" customWidth="1"/>
    <col min="46" max="46" width="10.81640625" style="168" bestFit="1" customWidth="1"/>
    <col min="47" max="47" width="10.453125" style="168" bestFit="1" customWidth="1"/>
    <col min="48" max="48" width="10.81640625" style="168" bestFit="1" customWidth="1"/>
    <col min="49" max="51" width="11.1796875" style="168" bestFit="1" customWidth="1"/>
    <col min="52" max="52" width="11.54296875" style="168" bestFit="1" customWidth="1"/>
    <col min="53" max="53" width="14" style="168" customWidth="1"/>
    <col min="54" max="54" width="12.7265625" style="168" bestFit="1" customWidth="1"/>
    <col min="55" max="55" width="11.26953125" style="168" bestFit="1" customWidth="1"/>
    <col min="56" max="56" width="10.54296875" style="168" bestFit="1" customWidth="1"/>
    <col min="57" max="57" width="10.81640625" style="168" bestFit="1" customWidth="1"/>
    <col min="58" max="58" width="10.54296875" style="168" bestFit="1" customWidth="1"/>
    <col min="59" max="61" width="11.1796875" style="168" bestFit="1" customWidth="1"/>
    <col min="62" max="62" width="11.54296875" style="168" bestFit="1" customWidth="1"/>
    <col min="63" max="63" width="14" style="168" customWidth="1"/>
    <col min="64" max="64" width="10.81640625" style="168" bestFit="1" customWidth="1"/>
    <col min="65" max="65" width="11.1796875" style="168" bestFit="1" customWidth="1"/>
    <col min="66" max="66" width="10.453125" style="168" bestFit="1" customWidth="1"/>
    <col min="67" max="68" width="11.26953125" style="168" bestFit="1" customWidth="1"/>
    <col min="69" max="71" width="11.1796875" style="168" bestFit="1" customWidth="1"/>
    <col min="72" max="72" width="11.54296875" style="168" bestFit="1" customWidth="1"/>
    <col min="73" max="73" width="14" style="168" customWidth="1"/>
    <col min="74" max="77" width="10.453125" style="168" bestFit="1" customWidth="1"/>
    <col min="78" max="78" width="10.54296875" style="168" bestFit="1" customWidth="1"/>
    <col min="79" max="81" width="11.1796875" style="168" bestFit="1" customWidth="1"/>
    <col min="82" max="82" width="11.54296875" style="168" bestFit="1" customWidth="1"/>
    <col min="83" max="84" width="14" style="168" customWidth="1"/>
    <col min="85" max="85" width="10.81640625" style="168" bestFit="1" customWidth="1"/>
    <col min="86" max="86" width="10.54296875" style="168" bestFit="1" customWidth="1"/>
    <col min="87" max="87" width="10.81640625" style="168" bestFit="1" customWidth="1"/>
    <col min="88" max="88" width="10.453125" style="168" bestFit="1" customWidth="1"/>
    <col min="89" max="89" width="10.81640625" style="168" bestFit="1" customWidth="1"/>
    <col min="90" max="91" width="11.1796875" style="168" bestFit="1" customWidth="1"/>
    <col min="92" max="92" width="11.26953125" style="168" bestFit="1" customWidth="1"/>
    <col min="93" max="93" width="11.54296875" style="168" bestFit="1" customWidth="1"/>
    <col min="94" max="94" width="14" style="168" customWidth="1"/>
    <col min="95" max="95" width="10.81640625" style="168" bestFit="1" customWidth="1"/>
    <col min="96" max="97" width="11.1796875" style="168" bestFit="1" customWidth="1"/>
    <col min="98" max="98" width="10.81640625" style="168" bestFit="1" customWidth="1"/>
    <col min="99" max="101" width="11.26953125" style="168" bestFit="1" customWidth="1"/>
    <col min="102" max="102" width="11.1796875" style="168" bestFit="1" customWidth="1"/>
    <col min="103" max="103" width="11.54296875" style="168" bestFit="1" customWidth="1"/>
    <col min="104" max="104" width="10.453125" style="168" bestFit="1" customWidth="1"/>
    <col min="105" max="105" width="10.54296875" style="168" bestFit="1" customWidth="1"/>
    <col min="106" max="107" width="10.453125" style="168" bestFit="1" customWidth="1"/>
    <col min="108" max="108" width="10.54296875" style="168" bestFit="1" customWidth="1"/>
    <col min="109" max="111" width="11.1796875" style="168" bestFit="1" customWidth="1"/>
    <col min="112" max="112" width="11.54296875" style="168" bestFit="1" customWidth="1"/>
    <col min="113" max="114" width="14" style="168" customWidth="1"/>
    <col min="115" max="115" width="11.1796875" style="168" bestFit="1" customWidth="1"/>
    <col min="116" max="116" width="11.26953125" style="168" bestFit="1" customWidth="1"/>
    <col min="117" max="117" width="10.453125" style="168" bestFit="1" customWidth="1"/>
    <col min="118" max="118" width="10.81640625" style="168" bestFit="1" customWidth="1"/>
    <col min="119" max="119" width="10.54296875" style="168" bestFit="1" customWidth="1"/>
    <col min="120" max="120" width="12" style="168" bestFit="1" customWidth="1"/>
    <col min="121" max="121" width="11.26953125" style="168" bestFit="1" customWidth="1"/>
    <col min="122" max="122" width="11.54296875" style="168" bestFit="1" customWidth="1"/>
    <col min="123" max="123" width="11.81640625" style="168" bestFit="1" customWidth="1"/>
    <col min="124" max="124" width="14" style="168" customWidth="1"/>
    <col min="125" max="125" width="12.7265625" style="168" bestFit="1" customWidth="1"/>
    <col min="126" max="126" width="11.81640625" style="168" bestFit="1" customWidth="1"/>
    <col min="127" max="128" width="11.26953125" style="168" bestFit="1" customWidth="1"/>
    <col min="129" max="129" width="11.54296875" style="168" bestFit="1" customWidth="1"/>
    <col min="130" max="130" width="12.26953125" style="168" bestFit="1" customWidth="1"/>
    <col min="131" max="131" width="11.81640625" style="168" bestFit="1" customWidth="1"/>
    <col min="132" max="132" width="12.26953125" style="168" bestFit="1" customWidth="1"/>
    <col min="133" max="133" width="12" style="168" bestFit="1" customWidth="1"/>
    <col min="134" max="134" width="14" style="168" customWidth="1"/>
    <col min="135" max="138" width="10.453125" style="168" bestFit="1" customWidth="1"/>
    <col min="139" max="139" width="10.54296875" style="168" bestFit="1" customWidth="1"/>
    <col min="140" max="142" width="11.1796875" style="168" bestFit="1" customWidth="1"/>
    <col min="143" max="143" width="11.54296875" style="168" bestFit="1" customWidth="1"/>
    <col min="144" max="144" width="14" style="168" customWidth="1"/>
    <col min="145" max="145" width="11.1796875" style="168" bestFit="1" customWidth="1"/>
    <col min="146" max="146" width="11.81640625" style="168" bestFit="1" customWidth="1"/>
    <col min="147" max="147" width="11.1796875" style="168" bestFit="1" customWidth="1"/>
    <col min="148" max="148" width="11.26953125" style="168" bestFit="1" customWidth="1"/>
    <col min="149" max="149" width="12" style="168" bestFit="1" customWidth="1"/>
    <col min="150" max="150" width="12.26953125" style="168" bestFit="1" customWidth="1"/>
    <col min="151" max="151" width="11.81640625" style="168" bestFit="1" customWidth="1"/>
    <col min="152" max="153" width="11.54296875" style="168" bestFit="1" customWidth="1"/>
    <col min="154" max="154" width="14" style="168" customWidth="1"/>
    <col min="155" max="155" width="11.26953125" style="168" bestFit="1" customWidth="1"/>
    <col min="156" max="156" width="10.81640625" style="168" bestFit="1" customWidth="1"/>
    <col min="157" max="158" width="11.1796875" style="168" bestFit="1" customWidth="1"/>
    <col min="159" max="159" width="10.81640625" style="168" bestFit="1" customWidth="1"/>
    <col min="160" max="162" width="11.1796875" style="168" bestFit="1" customWidth="1"/>
    <col min="163" max="163" width="11.54296875" style="168" bestFit="1" customWidth="1"/>
    <col min="164" max="164" width="14" style="168" customWidth="1"/>
    <col min="165" max="168" width="10.453125" style="168" bestFit="1" customWidth="1"/>
    <col min="169" max="169" width="10.54296875" style="168" bestFit="1" customWidth="1"/>
    <col min="170" max="172" width="11.1796875" style="168" bestFit="1" customWidth="1"/>
    <col min="173" max="173" width="11.54296875" style="168" bestFit="1" customWidth="1"/>
    <col min="174" max="174" width="14" style="168" customWidth="1"/>
    <col min="175" max="178" width="10.453125" style="168" bestFit="1" customWidth="1"/>
    <col min="179" max="179" width="10.54296875" style="168" bestFit="1" customWidth="1"/>
    <col min="180" max="182" width="11.1796875" style="168" bestFit="1" customWidth="1"/>
    <col min="183" max="183" width="11.54296875" style="168" bestFit="1" customWidth="1"/>
    <col min="184" max="184" width="14" style="168" customWidth="1"/>
    <col min="185" max="185" width="12.54296875" style="168" bestFit="1" customWidth="1"/>
    <col min="186" max="186" width="12.7265625" style="168" bestFit="1" customWidth="1"/>
    <col min="187" max="187" width="12" style="168" bestFit="1" customWidth="1"/>
    <col min="188" max="188" width="11.1796875" style="168" bestFit="1" customWidth="1"/>
    <col min="189" max="189" width="10.81640625" style="168" bestFit="1" customWidth="1"/>
    <col min="190" max="190" width="11.1796875" style="168" bestFit="1" customWidth="1"/>
    <col min="191" max="191" width="11.26953125" style="168" bestFit="1" customWidth="1"/>
    <col min="192" max="192" width="11.1796875" style="168" bestFit="1" customWidth="1"/>
    <col min="193" max="193" width="11.54296875" style="168" bestFit="1" customWidth="1"/>
    <col min="194" max="194" width="14" style="168" customWidth="1"/>
    <col min="195" max="195" width="10.81640625" style="168" bestFit="1" customWidth="1"/>
    <col min="196" max="196" width="10.453125" style="168" bestFit="1" customWidth="1"/>
    <col min="197" max="197" width="10.81640625" style="168" bestFit="1" customWidth="1"/>
    <col min="198" max="198" width="10.453125" style="168" bestFit="1" customWidth="1"/>
    <col min="199" max="199" width="10.81640625" style="168" bestFit="1" customWidth="1"/>
    <col min="200" max="202" width="11.1796875" style="168" bestFit="1" customWidth="1"/>
    <col min="203" max="203" width="11.54296875" style="168" bestFit="1" customWidth="1"/>
    <col min="204" max="204" width="14" style="168" customWidth="1"/>
    <col min="205" max="205" width="11.54296875" style="168" bestFit="1" customWidth="1"/>
    <col min="206" max="206" width="11.26953125" style="168" bestFit="1" customWidth="1"/>
    <col min="207" max="207" width="10.54296875" style="168" bestFit="1" customWidth="1"/>
    <col min="208" max="209" width="11.81640625" style="168" bestFit="1" customWidth="1"/>
    <col min="210" max="210" width="11.1796875" style="168" bestFit="1" customWidth="1"/>
    <col min="211" max="211" width="12" style="168" bestFit="1" customWidth="1"/>
    <col min="212" max="212" width="11.81640625" style="168" bestFit="1" customWidth="1"/>
    <col min="213" max="213" width="12.26953125" style="168" bestFit="1" customWidth="1"/>
    <col min="214" max="214" width="14" style="168" customWidth="1"/>
    <col min="215" max="218" width="10.453125" style="168" bestFit="1" customWidth="1"/>
    <col min="219" max="219" width="10.54296875" style="168" bestFit="1" customWidth="1"/>
    <col min="220" max="222" width="11.1796875" style="168" bestFit="1" customWidth="1"/>
    <col min="223" max="223" width="11.54296875" style="168" bestFit="1" customWidth="1"/>
    <col min="224" max="224" width="14" style="168" customWidth="1"/>
    <col min="225" max="228" width="10.453125" style="168" bestFit="1" customWidth="1"/>
    <col min="229" max="229" width="10.54296875" style="168" bestFit="1" customWidth="1"/>
    <col min="230" max="232" width="11.1796875" style="168" bestFit="1" customWidth="1"/>
    <col min="233" max="233" width="11.54296875" style="168" bestFit="1" customWidth="1"/>
    <col min="234" max="234" width="14" style="168" customWidth="1"/>
    <col min="235" max="235" width="11.81640625" style="168" bestFit="1" customWidth="1"/>
    <col min="236" max="236" width="11.26953125" style="168" bestFit="1" customWidth="1"/>
    <col min="237" max="237" width="10.81640625" style="168" bestFit="1" customWidth="1"/>
    <col min="238" max="240" width="11.26953125" style="168" bestFit="1" customWidth="1"/>
    <col min="241" max="242" width="11.1796875" style="168" bestFit="1" customWidth="1"/>
    <col min="243" max="243" width="11.54296875" style="168" bestFit="1" customWidth="1"/>
    <col min="244" max="244" width="14" style="168" customWidth="1"/>
    <col min="245" max="245" width="13.26953125" style="168" bestFit="1" customWidth="1"/>
    <col min="246" max="246" width="12.54296875" style="168" bestFit="1" customWidth="1"/>
    <col min="247" max="247" width="11.81640625" style="168" bestFit="1" customWidth="1"/>
    <col min="248" max="248" width="12.54296875" style="168" bestFit="1" customWidth="1"/>
    <col min="249" max="249" width="13" style="168" bestFit="1" customWidth="1"/>
    <col min="250" max="250" width="14.1796875" style="168" bestFit="1" customWidth="1"/>
    <col min="251" max="251" width="13.453125" style="168" bestFit="1" customWidth="1"/>
    <col min="252" max="252" width="12.54296875" style="168" bestFit="1" customWidth="1"/>
    <col min="253" max="253" width="14.81640625" style="168" bestFit="1" customWidth="1"/>
    <col min="254" max="254" width="14.81640625" style="168" customWidth="1"/>
    <col min="255" max="255" width="14.81640625" style="168" bestFit="1" customWidth="1"/>
    <col min="256" max="256" width="14.453125" style="157" bestFit="1" customWidth="1"/>
    <col min="257" max="257" width="14.7265625" style="157" bestFit="1" customWidth="1"/>
    <col min="258" max="259" width="14.453125" style="157" bestFit="1" customWidth="1"/>
    <col min="260" max="260" width="14.7265625" style="157" bestFit="1" customWidth="1"/>
    <col min="261" max="261" width="14.453125" style="157" bestFit="1" customWidth="1"/>
    <col min="262" max="262" width="14.81640625" style="168" bestFit="1" customWidth="1"/>
    <col min="263" max="263" width="15.453125" style="157" bestFit="1" customWidth="1"/>
    <col min="264" max="264" width="12.81640625" style="157" bestFit="1" customWidth="1"/>
    <col min="265" max="16384" width="9.1796875" style="157"/>
  </cols>
  <sheetData>
    <row r="1" spans="1:264" ht="26.25" customHeight="1" x14ac:dyDescent="0.25">
      <c r="A1" s="155" t="s">
        <v>387</v>
      </c>
      <c r="B1" s="155"/>
      <c r="C1" s="155"/>
      <c r="D1" s="155"/>
      <c r="E1" s="155"/>
      <c r="F1" s="155"/>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c r="AF1" s="155"/>
      <c r="AG1" s="155"/>
      <c r="AH1" s="155"/>
      <c r="AI1" s="155"/>
      <c r="AJ1" s="155"/>
      <c r="AK1" s="155"/>
      <c r="AL1" s="155"/>
      <c r="AM1" s="155"/>
      <c r="AN1" s="155"/>
      <c r="AO1" s="155"/>
      <c r="AP1" s="155"/>
      <c r="AQ1" s="155"/>
      <c r="AR1" s="155"/>
      <c r="AS1" s="155"/>
      <c r="AT1" s="155"/>
      <c r="AU1" s="155"/>
      <c r="AV1" s="155"/>
      <c r="AW1" s="155"/>
      <c r="AX1" s="155"/>
      <c r="AY1" s="155"/>
      <c r="AZ1" s="155"/>
      <c r="BA1" s="155"/>
      <c r="BB1" s="155"/>
      <c r="BC1" s="155"/>
      <c r="BD1" s="155"/>
      <c r="BE1" s="155"/>
      <c r="BF1" s="155"/>
      <c r="BG1" s="155"/>
      <c r="BH1" s="155"/>
      <c r="BI1" s="155"/>
      <c r="BJ1" s="155"/>
      <c r="BK1" s="155"/>
      <c r="BL1" s="155"/>
      <c r="BM1" s="155"/>
      <c r="BN1" s="155"/>
      <c r="BO1" s="155"/>
      <c r="BP1" s="155"/>
      <c r="BQ1" s="155"/>
      <c r="BR1" s="155"/>
      <c r="BS1" s="155"/>
      <c r="BT1" s="155"/>
      <c r="BU1" s="155"/>
      <c r="BV1" s="155"/>
      <c r="BW1" s="155"/>
      <c r="BX1" s="155"/>
      <c r="BY1" s="155"/>
      <c r="BZ1" s="155"/>
      <c r="CA1" s="155"/>
      <c r="CB1" s="155"/>
      <c r="CC1" s="155"/>
      <c r="CD1" s="155"/>
      <c r="CE1" s="155"/>
      <c r="CF1" s="155"/>
      <c r="CG1" s="155"/>
      <c r="CH1" s="155"/>
      <c r="CI1" s="155"/>
      <c r="CJ1" s="155"/>
      <c r="CK1" s="155"/>
      <c r="CL1" s="155"/>
      <c r="CM1" s="155"/>
      <c r="CN1" s="155"/>
      <c r="CO1" s="155"/>
      <c r="CP1" s="155"/>
      <c r="CQ1" s="155"/>
      <c r="CR1" s="155"/>
      <c r="CS1" s="155"/>
      <c r="CT1" s="155"/>
      <c r="CU1" s="155"/>
      <c r="CV1" s="155"/>
      <c r="CW1" s="155"/>
      <c r="CX1" s="155"/>
      <c r="CY1" s="155"/>
      <c r="CZ1" s="155"/>
      <c r="DA1" s="155"/>
      <c r="DB1" s="155"/>
      <c r="DC1" s="155"/>
      <c r="DD1" s="155"/>
      <c r="DE1" s="155"/>
      <c r="DF1" s="155"/>
      <c r="DG1" s="155"/>
      <c r="DH1" s="155"/>
      <c r="DI1" s="155"/>
      <c r="DJ1" s="155"/>
      <c r="DK1" s="155"/>
      <c r="DL1" s="155"/>
      <c r="DM1" s="155"/>
      <c r="DN1" s="155"/>
      <c r="DO1" s="155"/>
      <c r="DP1" s="155"/>
      <c r="DQ1" s="155"/>
      <c r="DR1" s="155"/>
      <c r="DS1" s="155"/>
      <c r="DT1" s="155"/>
      <c r="DU1" s="155"/>
      <c r="DV1" s="155"/>
      <c r="DW1" s="155"/>
      <c r="DX1" s="155"/>
      <c r="DY1" s="155"/>
      <c r="DZ1" s="155"/>
      <c r="EA1" s="155"/>
      <c r="EB1" s="155"/>
      <c r="EC1" s="155"/>
      <c r="ED1" s="155"/>
      <c r="EE1" s="155"/>
      <c r="EF1" s="155"/>
      <c r="EG1" s="155"/>
      <c r="EH1" s="155"/>
      <c r="EI1" s="155"/>
      <c r="EJ1" s="155"/>
      <c r="EK1" s="155"/>
      <c r="EL1" s="155"/>
      <c r="EM1" s="155"/>
      <c r="EN1" s="155"/>
      <c r="EO1" s="155"/>
      <c r="EP1" s="155"/>
      <c r="EQ1" s="155"/>
      <c r="ER1" s="155"/>
      <c r="ES1" s="155"/>
      <c r="ET1" s="155"/>
      <c r="EU1" s="155"/>
      <c r="EV1" s="155"/>
      <c r="EW1" s="155"/>
      <c r="EX1" s="155"/>
      <c r="EY1" s="155"/>
      <c r="EZ1" s="155"/>
      <c r="FA1" s="155"/>
      <c r="FB1" s="155"/>
      <c r="FC1" s="155"/>
      <c r="FD1" s="155"/>
      <c r="FE1" s="155"/>
      <c r="FF1" s="155"/>
      <c r="FG1" s="155"/>
      <c r="FH1" s="155"/>
      <c r="FI1" s="155"/>
      <c r="FJ1" s="155"/>
      <c r="FK1" s="155"/>
      <c r="FL1" s="155"/>
      <c r="FM1" s="155"/>
      <c r="FN1" s="155"/>
      <c r="FO1" s="155"/>
      <c r="FP1" s="155"/>
      <c r="FQ1" s="155"/>
      <c r="FR1" s="155"/>
      <c r="FS1" s="155"/>
      <c r="FT1" s="155"/>
      <c r="FU1" s="155"/>
      <c r="FV1" s="155"/>
      <c r="FW1" s="155"/>
      <c r="FX1" s="155"/>
      <c r="FY1" s="155"/>
      <c r="FZ1" s="155"/>
      <c r="GA1" s="155"/>
      <c r="GB1" s="155"/>
      <c r="GC1" s="155"/>
      <c r="GD1" s="155"/>
      <c r="GE1" s="155"/>
      <c r="GF1" s="155"/>
      <c r="GG1" s="155"/>
      <c r="GH1" s="155"/>
      <c r="GI1" s="155"/>
      <c r="GJ1" s="155"/>
      <c r="GK1" s="155"/>
      <c r="GL1" s="155"/>
      <c r="GM1" s="155"/>
      <c r="GN1" s="155"/>
      <c r="GO1" s="155"/>
      <c r="GP1" s="155"/>
      <c r="GQ1" s="155"/>
      <c r="GR1" s="155"/>
      <c r="GS1" s="155"/>
      <c r="GT1" s="155"/>
      <c r="GU1" s="155"/>
      <c r="GV1" s="155"/>
      <c r="GW1" s="155"/>
      <c r="GX1" s="155"/>
      <c r="GY1" s="155"/>
      <c r="GZ1" s="155"/>
      <c r="HA1" s="155"/>
      <c r="HB1" s="155"/>
      <c r="HC1" s="155"/>
      <c r="HD1" s="155"/>
      <c r="HE1" s="155"/>
      <c r="HF1" s="155"/>
      <c r="HG1" s="155"/>
      <c r="HH1" s="155"/>
      <c r="HI1" s="155"/>
      <c r="HJ1" s="155"/>
      <c r="HK1" s="155"/>
      <c r="HL1" s="155"/>
      <c r="HM1" s="155"/>
      <c r="HN1" s="155"/>
      <c r="HO1" s="155"/>
      <c r="HP1" s="155"/>
      <c r="HQ1" s="155"/>
      <c r="HR1" s="155"/>
      <c r="HS1" s="155"/>
      <c r="HT1" s="155"/>
      <c r="HU1" s="155"/>
      <c r="HV1" s="155"/>
      <c r="HW1" s="155"/>
      <c r="HX1" s="155"/>
      <c r="HY1" s="155"/>
      <c r="HZ1" s="155"/>
      <c r="IA1" s="155"/>
      <c r="IB1" s="155"/>
      <c r="IC1" s="155"/>
      <c r="ID1" s="155"/>
      <c r="IE1" s="155"/>
      <c r="IF1" s="155"/>
      <c r="IG1" s="155"/>
      <c r="IH1" s="155"/>
      <c r="II1" s="155"/>
      <c r="IJ1" s="155"/>
      <c r="IK1" s="155"/>
      <c r="IL1" s="155"/>
      <c r="IM1" s="155"/>
      <c r="IN1" s="155"/>
      <c r="IO1" s="155"/>
      <c r="IP1" s="155"/>
      <c r="IQ1" s="155"/>
      <c r="IR1" s="155"/>
      <c r="IS1" s="155"/>
      <c r="IT1" s="155"/>
      <c r="IU1" s="155"/>
      <c r="IV1" s="155"/>
      <c r="IW1" s="155"/>
      <c r="IX1" s="155"/>
      <c r="IY1" s="155"/>
      <c r="IZ1" s="156"/>
      <c r="JA1" s="156"/>
      <c r="JB1" s="155"/>
    </row>
    <row r="2" spans="1:264" s="158" customFormat="1" ht="26.25" customHeight="1" x14ac:dyDescent="0.3">
      <c r="A2" s="504" t="s">
        <v>1</v>
      </c>
      <c r="B2" s="504" t="s">
        <v>252</v>
      </c>
      <c r="C2" s="500" t="s">
        <v>253</v>
      </c>
      <c r="D2" s="500"/>
      <c r="E2" s="500"/>
      <c r="F2" s="500"/>
      <c r="G2" s="500"/>
      <c r="H2" s="500"/>
      <c r="I2" s="500"/>
      <c r="J2" s="500"/>
      <c r="K2" s="500"/>
      <c r="L2" s="500"/>
      <c r="M2" s="384" t="s">
        <v>292</v>
      </c>
      <c r="N2" s="504" t="s">
        <v>254</v>
      </c>
      <c r="O2" s="504"/>
      <c r="P2" s="504"/>
      <c r="Q2" s="504"/>
      <c r="R2" s="504"/>
      <c r="S2" s="504"/>
      <c r="T2" s="504"/>
      <c r="U2" s="504"/>
      <c r="V2" s="504"/>
      <c r="W2" s="504"/>
      <c r="X2" s="500" t="s">
        <v>363</v>
      </c>
      <c r="Y2" s="500"/>
      <c r="Z2" s="500"/>
      <c r="AA2" s="500"/>
      <c r="AB2" s="500"/>
      <c r="AC2" s="500"/>
      <c r="AD2" s="500"/>
      <c r="AE2" s="500"/>
      <c r="AF2" s="500"/>
      <c r="AG2" s="500"/>
      <c r="AH2" s="500" t="s">
        <v>255</v>
      </c>
      <c r="AI2" s="500"/>
      <c r="AJ2" s="500"/>
      <c r="AK2" s="500"/>
      <c r="AL2" s="500"/>
      <c r="AM2" s="500"/>
      <c r="AN2" s="500"/>
      <c r="AO2" s="500"/>
      <c r="AP2" s="500"/>
      <c r="AQ2" s="500"/>
      <c r="AR2" s="500" t="s">
        <v>256</v>
      </c>
      <c r="AS2" s="500"/>
      <c r="AT2" s="500"/>
      <c r="AU2" s="500"/>
      <c r="AV2" s="500"/>
      <c r="AW2" s="500"/>
      <c r="AX2" s="500"/>
      <c r="AY2" s="500"/>
      <c r="AZ2" s="500"/>
      <c r="BA2" s="500"/>
      <c r="BB2" s="500" t="s">
        <v>257</v>
      </c>
      <c r="BC2" s="500"/>
      <c r="BD2" s="500"/>
      <c r="BE2" s="500"/>
      <c r="BF2" s="500"/>
      <c r="BG2" s="500"/>
      <c r="BH2" s="500"/>
      <c r="BI2" s="500"/>
      <c r="BJ2" s="500"/>
      <c r="BK2" s="500"/>
      <c r="BL2" s="502" t="s">
        <v>258</v>
      </c>
      <c r="BM2" s="502"/>
      <c r="BN2" s="502"/>
      <c r="BO2" s="502"/>
      <c r="BP2" s="502"/>
      <c r="BQ2" s="502"/>
      <c r="BR2" s="502"/>
      <c r="BS2" s="502"/>
      <c r="BT2" s="502"/>
      <c r="BU2" s="502"/>
      <c r="BV2" s="500" t="s">
        <v>259</v>
      </c>
      <c r="BW2" s="500"/>
      <c r="BX2" s="500"/>
      <c r="BY2" s="500"/>
      <c r="BZ2" s="500"/>
      <c r="CA2" s="500"/>
      <c r="CB2" s="500"/>
      <c r="CC2" s="500"/>
      <c r="CD2" s="500"/>
      <c r="CE2" s="500"/>
      <c r="CF2" s="384" t="s">
        <v>293</v>
      </c>
      <c r="CG2" s="503" t="s">
        <v>260</v>
      </c>
      <c r="CH2" s="503"/>
      <c r="CI2" s="503"/>
      <c r="CJ2" s="503"/>
      <c r="CK2" s="503"/>
      <c r="CL2" s="503"/>
      <c r="CM2" s="503"/>
      <c r="CN2" s="503"/>
      <c r="CO2" s="503"/>
      <c r="CP2" s="503"/>
      <c r="CQ2" s="503" t="s">
        <v>390</v>
      </c>
      <c r="CR2" s="503"/>
      <c r="CS2" s="503"/>
      <c r="CT2" s="503"/>
      <c r="CU2" s="503"/>
      <c r="CV2" s="503"/>
      <c r="CW2" s="503"/>
      <c r="CX2" s="503"/>
      <c r="CY2" s="503"/>
      <c r="CZ2" s="500" t="s">
        <v>261</v>
      </c>
      <c r="DA2" s="500"/>
      <c r="DB2" s="500"/>
      <c r="DC2" s="500"/>
      <c r="DD2" s="500"/>
      <c r="DE2" s="500"/>
      <c r="DF2" s="500"/>
      <c r="DG2" s="500"/>
      <c r="DH2" s="500"/>
      <c r="DI2" s="500"/>
      <c r="DJ2" s="384" t="s">
        <v>294</v>
      </c>
      <c r="DK2" s="500" t="s">
        <v>262</v>
      </c>
      <c r="DL2" s="500"/>
      <c r="DM2" s="500"/>
      <c r="DN2" s="500"/>
      <c r="DO2" s="500"/>
      <c r="DP2" s="500"/>
      <c r="DQ2" s="500"/>
      <c r="DR2" s="500"/>
      <c r="DS2" s="500"/>
      <c r="DT2" s="500"/>
      <c r="DU2" s="500" t="s">
        <v>263</v>
      </c>
      <c r="DV2" s="500"/>
      <c r="DW2" s="500"/>
      <c r="DX2" s="500"/>
      <c r="DY2" s="500"/>
      <c r="DZ2" s="500"/>
      <c r="EA2" s="500"/>
      <c r="EB2" s="500"/>
      <c r="EC2" s="500"/>
      <c r="ED2" s="500"/>
      <c r="EE2" s="500" t="s">
        <v>264</v>
      </c>
      <c r="EF2" s="500"/>
      <c r="EG2" s="500"/>
      <c r="EH2" s="500"/>
      <c r="EI2" s="500"/>
      <c r="EJ2" s="500"/>
      <c r="EK2" s="500"/>
      <c r="EL2" s="500"/>
      <c r="EM2" s="500"/>
      <c r="EN2" s="500"/>
      <c r="EO2" s="500" t="s">
        <v>265</v>
      </c>
      <c r="EP2" s="500"/>
      <c r="EQ2" s="500"/>
      <c r="ER2" s="500"/>
      <c r="ES2" s="500"/>
      <c r="ET2" s="500"/>
      <c r="EU2" s="500"/>
      <c r="EV2" s="500"/>
      <c r="EW2" s="500"/>
      <c r="EX2" s="500"/>
      <c r="EY2" s="500" t="s">
        <v>266</v>
      </c>
      <c r="EZ2" s="500"/>
      <c r="FA2" s="500"/>
      <c r="FB2" s="500"/>
      <c r="FC2" s="500"/>
      <c r="FD2" s="500"/>
      <c r="FE2" s="500"/>
      <c r="FF2" s="500"/>
      <c r="FG2" s="500"/>
      <c r="FH2" s="500"/>
      <c r="FI2" s="500" t="s">
        <v>267</v>
      </c>
      <c r="FJ2" s="500"/>
      <c r="FK2" s="500"/>
      <c r="FL2" s="500"/>
      <c r="FM2" s="500"/>
      <c r="FN2" s="500"/>
      <c r="FO2" s="500"/>
      <c r="FP2" s="500"/>
      <c r="FQ2" s="500"/>
      <c r="FR2" s="500"/>
      <c r="FS2" s="502" t="s">
        <v>268</v>
      </c>
      <c r="FT2" s="502"/>
      <c r="FU2" s="502"/>
      <c r="FV2" s="502"/>
      <c r="FW2" s="502"/>
      <c r="FX2" s="502"/>
      <c r="FY2" s="502"/>
      <c r="FZ2" s="502"/>
      <c r="GA2" s="502"/>
      <c r="GB2" s="502"/>
      <c r="GC2" s="500" t="s">
        <v>269</v>
      </c>
      <c r="GD2" s="500"/>
      <c r="GE2" s="500"/>
      <c r="GF2" s="500"/>
      <c r="GG2" s="500"/>
      <c r="GH2" s="500"/>
      <c r="GI2" s="500"/>
      <c r="GJ2" s="500"/>
      <c r="GK2" s="500"/>
      <c r="GL2" s="500"/>
      <c r="GM2" s="500" t="s">
        <v>270</v>
      </c>
      <c r="GN2" s="500"/>
      <c r="GO2" s="500"/>
      <c r="GP2" s="500"/>
      <c r="GQ2" s="500"/>
      <c r="GR2" s="500"/>
      <c r="GS2" s="500"/>
      <c r="GT2" s="500"/>
      <c r="GU2" s="500"/>
      <c r="GV2" s="500"/>
      <c r="GW2" s="500" t="s">
        <v>271</v>
      </c>
      <c r="GX2" s="500"/>
      <c r="GY2" s="500"/>
      <c r="GZ2" s="500"/>
      <c r="HA2" s="500"/>
      <c r="HB2" s="500"/>
      <c r="HC2" s="500"/>
      <c r="HD2" s="500"/>
      <c r="HE2" s="500"/>
      <c r="HF2" s="500"/>
      <c r="HG2" s="500" t="s">
        <v>272</v>
      </c>
      <c r="HH2" s="500"/>
      <c r="HI2" s="500"/>
      <c r="HJ2" s="500"/>
      <c r="HK2" s="500"/>
      <c r="HL2" s="500"/>
      <c r="HM2" s="500"/>
      <c r="HN2" s="500"/>
      <c r="HO2" s="500"/>
      <c r="HP2" s="500"/>
      <c r="HQ2" s="500" t="s">
        <v>273</v>
      </c>
      <c r="HR2" s="500"/>
      <c r="HS2" s="500"/>
      <c r="HT2" s="500"/>
      <c r="HU2" s="500"/>
      <c r="HV2" s="500"/>
      <c r="HW2" s="500"/>
      <c r="HX2" s="500"/>
      <c r="HY2" s="500"/>
      <c r="HZ2" s="500"/>
      <c r="IA2" s="500" t="s">
        <v>274</v>
      </c>
      <c r="IB2" s="500"/>
      <c r="IC2" s="500"/>
      <c r="ID2" s="500"/>
      <c r="IE2" s="500"/>
      <c r="IF2" s="500"/>
      <c r="IG2" s="500"/>
      <c r="IH2" s="500"/>
      <c r="II2" s="500"/>
      <c r="IJ2" s="500"/>
      <c r="IK2" s="500" t="s">
        <v>27</v>
      </c>
      <c r="IL2" s="500"/>
      <c r="IM2" s="500"/>
      <c r="IN2" s="500"/>
      <c r="IO2" s="500"/>
      <c r="IP2" s="500"/>
      <c r="IQ2" s="500"/>
      <c r="IR2" s="500"/>
      <c r="IS2" s="500"/>
      <c r="IT2" s="500"/>
      <c r="IU2" s="501" t="s">
        <v>28</v>
      </c>
      <c r="IV2" s="501"/>
      <c r="IW2" s="501"/>
      <c r="IX2" s="501"/>
      <c r="IY2" s="501"/>
      <c r="IZ2" s="501"/>
      <c r="JA2" s="501"/>
      <c r="JB2" s="501"/>
      <c r="JC2" s="501"/>
      <c r="JD2" s="501"/>
    </row>
    <row r="3" spans="1:264" s="161" customFormat="1" ht="22.5" customHeight="1" x14ac:dyDescent="0.3">
      <c r="A3" s="504"/>
      <c r="B3" s="504"/>
      <c r="C3" s="384" t="s">
        <v>33</v>
      </c>
      <c r="D3" s="384" t="s">
        <v>34</v>
      </c>
      <c r="E3" s="384" t="s">
        <v>35</v>
      </c>
      <c r="F3" s="384" t="s">
        <v>36</v>
      </c>
      <c r="G3" s="385" t="s">
        <v>37</v>
      </c>
      <c r="H3" s="385" t="s">
        <v>38</v>
      </c>
      <c r="I3" s="385" t="s">
        <v>39</v>
      </c>
      <c r="J3" s="385" t="s">
        <v>40</v>
      </c>
      <c r="K3" s="385" t="s">
        <v>41</v>
      </c>
      <c r="L3" s="385" t="s">
        <v>295</v>
      </c>
      <c r="M3" s="385" t="s">
        <v>295</v>
      </c>
      <c r="N3" s="385" t="s">
        <v>33</v>
      </c>
      <c r="O3" s="385" t="s">
        <v>34</v>
      </c>
      <c r="P3" s="385" t="s">
        <v>35</v>
      </c>
      <c r="Q3" s="385" t="s">
        <v>36</v>
      </c>
      <c r="R3" s="385" t="s">
        <v>37</v>
      </c>
      <c r="S3" s="385" t="s">
        <v>38</v>
      </c>
      <c r="T3" s="385" t="s">
        <v>39</v>
      </c>
      <c r="U3" s="385" t="s">
        <v>40</v>
      </c>
      <c r="V3" s="385" t="s">
        <v>41</v>
      </c>
      <c r="W3" s="385" t="s">
        <v>295</v>
      </c>
      <c r="X3" s="384" t="s">
        <v>33</v>
      </c>
      <c r="Y3" s="384" t="s">
        <v>34</v>
      </c>
      <c r="Z3" s="384" t="s">
        <v>35</v>
      </c>
      <c r="AA3" s="384" t="s">
        <v>36</v>
      </c>
      <c r="AB3" s="385" t="s">
        <v>37</v>
      </c>
      <c r="AC3" s="385" t="s">
        <v>38</v>
      </c>
      <c r="AD3" s="385" t="s">
        <v>39</v>
      </c>
      <c r="AE3" s="385" t="s">
        <v>40</v>
      </c>
      <c r="AF3" s="385" t="s">
        <v>41</v>
      </c>
      <c r="AG3" s="385" t="s">
        <v>295</v>
      </c>
      <c r="AH3" s="384" t="s">
        <v>33</v>
      </c>
      <c r="AI3" s="384" t="s">
        <v>34</v>
      </c>
      <c r="AJ3" s="384" t="s">
        <v>35</v>
      </c>
      <c r="AK3" s="384" t="s">
        <v>36</v>
      </c>
      <c r="AL3" s="385" t="s">
        <v>37</v>
      </c>
      <c r="AM3" s="385" t="s">
        <v>38</v>
      </c>
      <c r="AN3" s="385" t="s">
        <v>39</v>
      </c>
      <c r="AO3" s="385" t="s">
        <v>40</v>
      </c>
      <c r="AP3" s="385" t="s">
        <v>41</v>
      </c>
      <c r="AQ3" s="385" t="s">
        <v>295</v>
      </c>
      <c r="AR3" s="384" t="s">
        <v>33</v>
      </c>
      <c r="AS3" s="384" t="s">
        <v>34</v>
      </c>
      <c r="AT3" s="384" t="s">
        <v>35</v>
      </c>
      <c r="AU3" s="384" t="s">
        <v>36</v>
      </c>
      <c r="AV3" s="385" t="s">
        <v>37</v>
      </c>
      <c r="AW3" s="385" t="s">
        <v>38</v>
      </c>
      <c r="AX3" s="385" t="s">
        <v>39</v>
      </c>
      <c r="AY3" s="385" t="s">
        <v>40</v>
      </c>
      <c r="AZ3" s="385" t="s">
        <v>41</v>
      </c>
      <c r="BA3" s="385" t="s">
        <v>295</v>
      </c>
      <c r="BB3" s="384" t="s">
        <v>33</v>
      </c>
      <c r="BC3" s="384" t="s">
        <v>34</v>
      </c>
      <c r="BD3" s="384" t="s">
        <v>35</v>
      </c>
      <c r="BE3" s="384" t="s">
        <v>36</v>
      </c>
      <c r="BF3" s="385" t="s">
        <v>37</v>
      </c>
      <c r="BG3" s="385" t="s">
        <v>38</v>
      </c>
      <c r="BH3" s="385" t="s">
        <v>39</v>
      </c>
      <c r="BI3" s="385" t="s">
        <v>40</v>
      </c>
      <c r="BJ3" s="385" t="s">
        <v>41</v>
      </c>
      <c r="BK3" s="385" t="s">
        <v>295</v>
      </c>
      <c r="BL3" s="384" t="s">
        <v>33</v>
      </c>
      <c r="BM3" s="384" t="s">
        <v>34</v>
      </c>
      <c r="BN3" s="384" t="s">
        <v>35</v>
      </c>
      <c r="BO3" s="384" t="s">
        <v>36</v>
      </c>
      <c r="BP3" s="385" t="s">
        <v>37</v>
      </c>
      <c r="BQ3" s="385" t="s">
        <v>38</v>
      </c>
      <c r="BR3" s="385" t="s">
        <v>39</v>
      </c>
      <c r="BS3" s="385" t="s">
        <v>40</v>
      </c>
      <c r="BT3" s="385" t="s">
        <v>41</v>
      </c>
      <c r="BU3" s="385" t="s">
        <v>295</v>
      </c>
      <c r="BV3" s="384" t="s">
        <v>33</v>
      </c>
      <c r="BW3" s="384" t="s">
        <v>34</v>
      </c>
      <c r="BX3" s="384" t="s">
        <v>35</v>
      </c>
      <c r="BY3" s="384" t="s">
        <v>36</v>
      </c>
      <c r="BZ3" s="385" t="s">
        <v>37</v>
      </c>
      <c r="CA3" s="385" t="s">
        <v>38</v>
      </c>
      <c r="CB3" s="385" t="s">
        <v>39</v>
      </c>
      <c r="CC3" s="385" t="s">
        <v>40</v>
      </c>
      <c r="CD3" s="385" t="s">
        <v>41</v>
      </c>
      <c r="CE3" s="385" t="s">
        <v>295</v>
      </c>
      <c r="CF3" s="385" t="s">
        <v>295</v>
      </c>
      <c r="CG3" s="384" t="s">
        <v>33</v>
      </c>
      <c r="CH3" s="384" t="s">
        <v>34</v>
      </c>
      <c r="CI3" s="384" t="s">
        <v>35</v>
      </c>
      <c r="CJ3" s="384" t="s">
        <v>36</v>
      </c>
      <c r="CK3" s="385" t="s">
        <v>37</v>
      </c>
      <c r="CL3" s="385" t="s">
        <v>38</v>
      </c>
      <c r="CM3" s="385" t="s">
        <v>39</v>
      </c>
      <c r="CN3" s="385" t="s">
        <v>40</v>
      </c>
      <c r="CO3" s="385" t="s">
        <v>41</v>
      </c>
      <c r="CP3" s="385" t="s">
        <v>295</v>
      </c>
      <c r="CQ3" s="384" t="s">
        <v>33</v>
      </c>
      <c r="CR3" s="384" t="s">
        <v>34</v>
      </c>
      <c r="CS3" s="384" t="s">
        <v>35</v>
      </c>
      <c r="CT3" s="384" t="s">
        <v>36</v>
      </c>
      <c r="CU3" s="385" t="s">
        <v>37</v>
      </c>
      <c r="CV3" s="385" t="s">
        <v>38</v>
      </c>
      <c r="CW3" s="385" t="s">
        <v>39</v>
      </c>
      <c r="CX3" s="385" t="s">
        <v>40</v>
      </c>
      <c r="CY3" s="385" t="s">
        <v>41</v>
      </c>
      <c r="CZ3" s="384" t="s">
        <v>33</v>
      </c>
      <c r="DA3" s="384" t="s">
        <v>34</v>
      </c>
      <c r="DB3" s="384" t="s">
        <v>35</v>
      </c>
      <c r="DC3" s="384" t="s">
        <v>36</v>
      </c>
      <c r="DD3" s="385" t="s">
        <v>37</v>
      </c>
      <c r="DE3" s="385" t="s">
        <v>38</v>
      </c>
      <c r="DF3" s="385" t="s">
        <v>39</v>
      </c>
      <c r="DG3" s="385" t="s">
        <v>40</v>
      </c>
      <c r="DH3" s="385" t="s">
        <v>41</v>
      </c>
      <c r="DI3" s="385" t="s">
        <v>295</v>
      </c>
      <c r="DJ3" s="385" t="s">
        <v>295</v>
      </c>
      <c r="DK3" s="384" t="s">
        <v>33</v>
      </c>
      <c r="DL3" s="384" t="s">
        <v>34</v>
      </c>
      <c r="DM3" s="384" t="s">
        <v>35</v>
      </c>
      <c r="DN3" s="384" t="s">
        <v>36</v>
      </c>
      <c r="DO3" s="385" t="s">
        <v>37</v>
      </c>
      <c r="DP3" s="385" t="s">
        <v>38</v>
      </c>
      <c r="DQ3" s="385" t="s">
        <v>39</v>
      </c>
      <c r="DR3" s="385" t="s">
        <v>40</v>
      </c>
      <c r="DS3" s="385" t="s">
        <v>41</v>
      </c>
      <c r="DT3" s="385" t="s">
        <v>295</v>
      </c>
      <c r="DU3" s="384" t="s">
        <v>33</v>
      </c>
      <c r="DV3" s="384" t="s">
        <v>34</v>
      </c>
      <c r="DW3" s="384" t="s">
        <v>35</v>
      </c>
      <c r="DX3" s="384" t="s">
        <v>36</v>
      </c>
      <c r="DY3" s="385" t="s">
        <v>37</v>
      </c>
      <c r="DZ3" s="385" t="s">
        <v>38</v>
      </c>
      <c r="EA3" s="385" t="s">
        <v>39</v>
      </c>
      <c r="EB3" s="385" t="s">
        <v>40</v>
      </c>
      <c r="EC3" s="385" t="s">
        <v>41</v>
      </c>
      <c r="ED3" s="385" t="s">
        <v>295</v>
      </c>
      <c r="EE3" s="384" t="s">
        <v>33</v>
      </c>
      <c r="EF3" s="384" t="s">
        <v>34</v>
      </c>
      <c r="EG3" s="384" t="s">
        <v>35</v>
      </c>
      <c r="EH3" s="384" t="s">
        <v>36</v>
      </c>
      <c r="EI3" s="385" t="s">
        <v>37</v>
      </c>
      <c r="EJ3" s="385" t="s">
        <v>38</v>
      </c>
      <c r="EK3" s="385" t="s">
        <v>39</v>
      </c>
      <c r="EL3" s="385" t="s">
        <v>40</v>
      </c>
      <c r="EM3" s="385" t="s">
        <v>41</v>
      </c>
      <c r="EN3" s="385" t="s">
        <v>295</v>
      </c>
      <c r="EO3" s="384" t="s">
        <v>33</v>
      </c>
      <c r="EP3" s="384" t="s">
        <v>34</v>
      </c>
      <c r="EQ3" s="384" t="s">
        <v>35</v>
      </c>
      <c r="ER3" s="384" t="s">
        <v>36</v>
      </c>
      <c r="ES3" s="385" t="s">
        <v>37</v>
      </c>
      <c r="ET3" s="385" t="s">
        <v>38</v>
      </c>
      <c r="EU3" s="385" t="s">
        <v>39</v>
      </c>
      <c r="EV3" s="385" t="s">
        <v>40</v>
      </c>
      <c r="EW3" s="385" t="s">
        <v>41</v>
      </c>
      <c r="EX3" s="385" t="s">
        <v>295</v>
      </c>
      <c r="EY3" s="384" t="s">
        <v>33</v>
      </c>
      <c r="EZ3" s="384" t="s">
        <v>34</v>
      </c>
      <c r="FA3" s="384" t="s">
        <v>35</v>
      </c>
      <c r="FB3" s="384" t="s">
        <v>36</v>
      </c>
      <c r="FC3" s="385" t="s">
        <v>37</v>
      </c>
      <c r="FD3" s="385" t="s">
        <v>38</v>
      </c>
      <c r="FE3" s="385" t="s">
        <v>39</v>
      </c>
      <c r="FF3" s="385" t="s">
        <v>40</v>
      </c>
      <c r="FG3" s="385" t="s">
        <v>41</v>
      </c>
      <c r="FH3" s="385" t="s">
        <v>295</v>
      </c>
      <c r="FI3" s="384" t="s">
        <v>33</v>
      </c>
      <c r="FJ3" s="384" t="s">
        <v>34</v>
      </c>
      <c r="FK3" s="384" t="s">
        <v>35</v>
      </c>
      <c r="FL3" s="384" t="s">
        <v>36</v>
      </c>
      <c r="FM3" s="385" t="s">
        <v>37</v>
      </c>
      <c r="FN3" s="385" t="s">
        <v>38</v>
      </c>
      <c r="FO3" s="385" t="s">
        <v>39</v>
      </c>
      <c r="FP3" s="385" t="s">
        <v>40</v>
      </c>
      <c r="FQ3" s="385" t="s">
        <v>41</v>
      </c>
      <c r="FR3" s="385" t="s">
        <v>295</v>
      </c>
      <c r="FS3" s="384" t="s">
        <v>33</v>
      </c>
      <c r="FT3" s="384" t="s">
        <v>34</v>
      </c>
      <c r="FU3" s="384" t="s">
        <v>35</v>
      </c>
      <c r="FV3" s="384" t="s">
        <v>36</v>
      </c>
      <c r="FW3" s="385" t="s">
        <v>37</v>
      </c>
      <c r="FX3" s="385" t="s">
        <v>38</v>
      </c>
      <c r="FY3" s="385" t="s">
        <v>39</v>
      </c>
      <c r="FZ3" s="385" t="s">
        <v>40</v>
      </c>
      <c r="GA3" s="385" t="s">
        <v>41</v>
      </c>
      <c r="GB3" s="385" t="s">
        <v>295</v>
      </c>
      <c r="GC3" s="384" t="s">
        <v>33</v>
      </c>
      <c r="GD3" s="384" t="s">
        <v>34</v>
      </c>
      <c r="GE3" s="384" t="s">
        <v>35</v>
      </c>
      <c r="GF3" s="384" t="s">
        <v>36</v>
      </c>
      <c r="GG3" s="385" t="s">
        <v>37</v>
      </c>
      <c r="GH3" s="385" t="s">
        <v>38</v>
      </c>
      <c r="GI3" s="385" t="s">
        <v>39</v>
      </c>
      <c r="GJ3" s="385" t="s">
        <v>40</v>
      </c>
      <c r="GK3" s="385" t="s">
        <v>41</v>
      </c>
      <c r="GL3" s="385" t="s">
        <v>295</v>
      </c>
      <c r="GM3" s="384" t="s">
        <v>33</v>
      </c>
      <c r="GN3" s="384" t="s">
        <v>34</v>
      </c>
      <c r="GO3" s="384" t="s">
        <v>35</v>
      </c>
      <c r="GP3" s="384" t="s">
        <v>36</v>
      </c>
      <c r="GQ3" s="385" t="s">
        <v>37</v>
      </c>
      <c r="GR3" s="385" t="s">
        <v>38</v>
      </c>
      <c r="GS3" s="385" t="s">
        <v>39</v>
      </c>
      <c r="GT3" s="385" t="s">
        <v>40</v>
      </c>
      <c r="GU3" s="385" t="s">
        <v>41</v>
      </c>
      <c r="GV3" s="385" t="s">
        <v>295</v>
      </c>
      <c r="GW3" s="384" t="s">
        <v>33</v>
      </c>
      <c r="GX3" s="384" t="s">
        <v>34</v>
      </c>
      <c r="GY3" s="384" t="s">
        <v>35</v>
      </c>
      <c r="GZ3" s="384" t="s">
        <v>36</v>
      </c>
      <c r="HA3" s="385" t="s">
        <v>37</v>
      </c>
      <c r="HB3" s="385" t="s">
        <v>38</v>
      </c>
      <c r="HC3" s="385" t="s">
        <v>39</v>
      </c>
      <c r="HD3" s="385" t="s">
        <v>40</v>
      </c>
      <c r="HE3" s="385" t="s">
        <v>41</v>
      </c>
      <c r="HF3" s="385" t="s">
        <v>295</v>
      </c>
      <c r="HG3" s="384" t="s">
        <v>33</v>
      </c>
      <c r="HH3" s="384" t="s">
        <v>34</v>
      </c>
      <c r="HI3" s="384" t="s">
        <v>35</v>
      </c>
      <c r="HJ3" s="384" t="s">
        <v>36</v>
      </c>
      <c r="HK3" s="385" t="s">
        <v>37</v>
      </c>
      <c r="HL3" s="385" t="s">
        <v>38</v>
      </c>
      <c r="HM3" s="385" t="s">
        <v>39</v>
      </c>
      <c r="HN3" s="385" t="s">
        <v>40</v>
      </c>
      <c r="HO3" s="385" t="s">
        <v>41</v>
      </c>
      <c r="HP3" s="385" t="s">
        <v>295</v>
      </c>
      <c r="HQ3" s="384" t="s">
        <v>33</v>
      </c>
      <c r="HR3" s="384" t="s">
        <v>34</v>
      </c>
      <c r="HS3" s="384" t="s">
        <v>35</v>
      </c>
      <c r="HT3" s="384" t="s">
        <v>36</v>
      </c>
      <c r="HU3" s="385" t="s">
        <v>37</v>
      </c>
      <c r="HV3" s="385" t="s">
        <v>38</v>
      </c>
      <c r="HW3" s="385" t="s">
        <v>39</v>
      </c>
      <c r="HX3" s="385" t="s">
        <v>40</v>
      </c>
      <c r="HY3" s="385" t="s">
        <v>41</v>
      </c>
      <c r="HZ3" s="385" t="s">
        <v>295</v>
      </c>
      <c r="IA3" s="384" t="s">
        <v>33</v>
      </c>
      <c r="IB3" s="384" t="s">
        <v>34</v>
      </c>
      <c r="IC3" s="384" t="s">
        <v>35</v>
      </c>
      <c r="ID3" s="384" t="s">
        <v>36</v>
      </c>
      <c r="IE3" s="385" t="s">
        <v>37</v>
      </c>
      <c r="IF3" s="385" t="s">
        <v>38</v>
      </c>
      <c r="IG3" s="385" t="s">
        <v>39</v>
      </c>
      <c r="IH3" s="385" t="s">
        <v>40</v>
      </c>
      <c r="II3" s="385" t="s">
        <v>41</v>
      </c>
      <c r="IJ3" s="385" t="s">
        <v>295</v>
      </c>
      <c r="IK3" s="384" t="s">
        <v>33</v>
      </c>
      <c r="IL3" s="384" t="s">
        <v>34</v>
      </c>
      <c r="IM3" s="384" t="s">
        <v>35</v>
      </c>
      <c r="IN3" s="384" t="s">
        <v>36</v>
      </c>
      <c r="IO3" s="385" t="s">
        <v>37</v>
      </c>
      <c r="IP3" s="385" t="s">
        <v>38</v>
      </c>
      <c r="IQ3" s="385" t="s">
        <v>39</v>
      </c>
      <c r="IR3" s="385" t="s">
        <v>40</v>
      </c>
      <c r="IS3" s="385" t="s">
        <v>41</v>
      </c>
      <c r="IT3" s="385" t="s">
        <v>295</v>
      </c>
      <c r="IU3" s="384" t="s">
        <v>33</v>
      </c>
      <c r="IV3" s="159" t="s">
        <v>34</v>
      </c>
      <c r="IW3" s="384" t="s">
        <v>35</v>
      </c>
      <c r="IX3" s="384" t="s">
        <v>36</v>
      </c>
      <c r="IY3" s="385" t="s">
        <v>37</v>
      </c>
      <c r="IZ3" s="385" t="s">
        <v>38</v>
      </c>
      <c r="JA3" s="385" t="s">
        <v>39</v>
      </c>
      <c r="JB3" s="385" t="s">
        <v>40</v>
      </c>
      <c r="JC3" s="160" t="s">
        <v>41</v>
      </c>
      <c r="JD3" s="160" t="s">
        <v>295</v>
      </c>
    </row>
    <row r="4" spans="1:264" s="163" customFormat="1" ht="17.25" customHeight="1" x14ac:dyDescent="0.25">
      <c r="A4" s="431">
        <v>1</v>
      </c>
      <c r="B4" s="162" t="s">
        <v>229</v>
      </c>
      <c r="C4" s="332">
        <v>48140</v>
      </c>
      <c r="D4" s="332">
        <v>44866</v>
      </c>
      <c r="E4" s="332">
        <v>51159</v>
      </c>
      <c r="F4" s="332">
        <v>51712</v>
      </c>
      <c r="G4" s="332">
        <v>53973</v>
      </c>
      <c r="H4" s="332">
        <v>51489</v>
      </c>
      <c r="I4" s="332">
        <v>53621</v>
      </c>
      <c r="J4" s="332">
        <v>64909</v>
      </c>
      <c r="K4" s="332">
        <v>60848</v>
      </c>
      <c r="L4" s="332">
        <v>67276</v>
      </c>
      <c r="M4" s="332">
        <v>0</v>
      </c>
      <c r="N4" s="332">
        <v>1494</v>
      </c>
      <c r="O4" s="332">
        <v>2311</v>
      </c>
      <c r="P4" s="332">
        <v>2949</v>
      </c>
      <c r="Q4" s="332">
        <v>3336</v>
      </c>
      <c r="R4" s="332">
        <v>3148</v>
      </c>
      <c r="S4" s="332">
        <v>3279</v>
      </c>
      <c r="T4" s="332">
        <v>3701</v>
      </c>
      <c r="U4" s="332">
        <v>3174</v>
      </c>
      <c r="V4" s="332">
        <v>2727</v>
      </c>
      <c r="W4" s="332">
        <v>2601</v>
      </c>
      <c r="X4" s="332">
        <v>205</v>
      </c>
      <c r="Y4" s="332">
        <v>118</v>
      </c>
      <c r="Z4" s="332">
        <v>114</v>
      </c>
      <c r="AA4" s="332">
        <v>114</v>
      </c>
      <c r="AB4" s="332">
        <v>114</v>
      </c>
      <c r="AC4" s="332">
        <v>15</v>
      </c>
      <c r="AD4" s="332">
        <v>1</v>
      </c>
      <c r="AE4" s="332">
        <v>0</v>
      </c>
      <c r="AF4" s="332">
        <v>0</v>
      </c>
      <c r="AG4" s="332">
        <v>0</v>
      </c>
      <c r="AH4" s="332">
        <v>1176</v>
      </c>
      <c r="AI4" s="332">
        <v>876</v>
      </c>
      <c r="AJ4" s="332">
        <v>718</v>
      </c>
      <c r="AK4" s="332">
        <v>899</v>
      </c>
      <c r="AL4" s="332">
        <v>1124</v>
      </c>
      <c r="AM4" s="332">
        <v>661</v>
      </c>
      <c r="AN4" s="332">
        <v>692</v>
      </c>
      <c r="AO4" s="332">
        <v>730</v>
      </c>
      <c r="AP4" s="332">
        <v>103</v>
      </c>
      <c r="AQ4" s="332">
        <v>293</v>
      </c>
      <c r="AR4" s="332">
        <v>335</v>
      </c>
      <c r="AS4" s="332">
        <v>308</v>
      </c>
      <c r="AT4" s="333">
        <v>432</v>
      </c>
      <c r="AU4" s="333">
        <v>461</v>
      </c>
      <c r="AV4" s="333">
        <v>325</v>
      </c>
      <c r="AW4" s="333">
        <v>231</v>
      </c>
      <c r="AX4" s="333">
        <v>163</v>
      </c>
      <c r="AY4" s="332">
        <v>115</v>
      </c>
      <c r="AZ4" s="332">
        <v>53</v>
      </c>
      <c r="BA4" s="332">
        <v>32</v>
      </c>
      <c r="BB4" s="332">
        <v>3307</v>
      </c>
      <c r="BC4" s="332">
        <v>1347</v>
      </c>
      <c r="BD4" s="332">
        <v>713</v>
      </c>
      <c r="BE4" s="332">
        <v>453</v>
      </c>
      <c r="BF4" s="332">
        <v>367</v>
      </c>
      <c r="BG4" s="332">
        <v>436</v>
      </c>
      <c r="BH4" s="332">
        <v>1456</v>
      </c>
      <c r="BI4" s="332">
        <v>1484</v>
      </c>
      <c r="BJ4" s="332">
        <v>2132</v>
      </c>
      <c r="BK4" s="332">
        <v>2898</v>
      </c>
      <c r="BL4" s="332">
        <v>609</v>
      </c>
      <c r="BM4" s="332">
        <v>788</v>
      </c>
      <c r="BN4" s="332">
        <v>752</v>
      </c>
      <c r="BO4" s="332">
        <v>1367</v>
      </c>
      <c r="BP4" s="332">
        <v>2086</v>
      </c>
      <c r="BQ4" s="332">
        <v>1968</v>
      </c>
      <c r="BR4" s="332">
        <v>1286</v>
      </c>
      <c r="BS4" s="332">
        <v>1466</v>
      </c>
      <c r="BT4" s="332">
        <v>1821</v>
      </c>
      <c r="BU4" s="332">
        <v>2062</v>
      </c>
      <c r="BV4" s="332">
        <v>0</v>
      </c>
      <c r="BW4" s="332">
        <v>0</v>
      </c>
      <c r="BX4" s="332">
        <v>0</v>
      </c>
      <c r="BY4" s="332">
        <v>0</v>
      </c>
      <c r="BZ4" s="332">
        <v>0</v>
      </c>
      <c r="CA4" s="332">
        <v>1</v>
      </c>
      <c r="CB4" s="332">
        <v>4</v>
      </c>
      <c r="CC4" s="332">
        <v>3</v>
      </c>
      <c r="CD4" s="332">
        <v>2</v>
      </c>
      <c r="CE4" s="332">
        <v>2</v>
      </c>
      <c r="CF4" s="332">
        <v>0</v>
      </c>
      <c r="CG4" s="332">
        <v>317</v>
      </c>
      <c r="CH4" s="333">
        <v>445</v>
      </c>
      <c r="CI4" s="333">
        <v>583</v>
      </c>
      <c r="CJ4" s="333">
        <v>1027</v>
      </c>
      <c r="CK4" s="333">
        <v>1552</v>
      </c>
      <c r="CL4" s="333">
        <v>1750</v>
      </c>
      <c r="CM4" s="333">
        <v>1876</v>
      </c>
      <c r="CN4" s="332">
        <v>2022</v>
      </c>
      <c r="CO4" s="332">
        <v>2149</v>
      </c>
      <c r="CP4" s="332">
        <v>2301</v>
      </c>
      <c r="CQ4" s="333">
        <v>6146</v>
      </c>
      <c r="CR4" s="333">
        <v>9419</v>
      </c>
      <c r="CS4" s="333">
        <v>10198</v>
      </c>
      <c r="CT4" s="333">
        <v>8987</v>
      </c>
      <c r="CU4" s="333">
        <v>9441</v>
      </c>
      <c r="CV4" s="333">
        <v>9410</v>
      </c>
      <c r="CW4" s="333">
        <v>4753</v>
      </c>
      <c r="CX4" s="332">
        <v>4774</v>
      </c>
      <c r="CY4" s="334" t="s">
        <v>42</v>
      </c>
      <c r="CZ4" s="332">
        <v>711</v>
      </c>
      <c r="DA4" s="332">
        <v>751</v>
      </c>
      <c r="DB4" s="332">
        <v>420</v>
      </c>
      <c r="DC4" s="332">
        <v>556</v>
      </c>
      <c r="DD4" s="332">
        <v>439</v>
      </c>
      <c r="DE4" s="332">
        <v>295</v>
      </c>
      <c r="DF4" s="332">
        <v>215</v>
      </c>
      <c r="DG4" s="332">
        <v>249</v>
      </c>
      <c r="DH4" s="332">
        <v>248</v>
      </c>
      <c r="DI4" s="332">
        <v>254</v>
      </c>
      <c r="DJ4" s="332">
        <v>1</v>
      </c>
      <c r="DK4" s="332">
        <v>2380</v>
      </c>
      <c r="DL4" s="332">
        <v>3049</v>
      </c>
      <c r="DM4" s="332">
        <v>2181</v>
      </c>
      <c r="DN4" s="332">
        <v>3315</v>
      </c>
      <c r="DO4" s="332">
        <v>3982</v>
      </c>
      <c r="DP4" s="332">
        <v>6409</v>
      </c>
      <c r="DQ4" s="332">
        <v>5703</v>
      </c>
      <c r="DR4" s="332">
        <v>4805</v>
      </c>
      <c r="DS4" s="332">
        <v>11331</v>
      </c>
      <c r="DT4" s="332">
        <v>14090</v>
      </c>
      <c r="DU4" s="332">
        <v>2954</v>
      </c>
      <c r="DV4" s="332">
        <v>2646</v>
      </c>
      <c r="DW4" s="332">
        <v>2965</v>
      </c>
      <c r="DX4" s="332">
        <v>3053</v>
      </c>
      <c r="DY4" s="332">
        <v>3584</v>
      </c>
      <c r="DZ4" s="332">
        <v>4147</v>
      </c>
      <c r="EA4" s="332">
        <v>4015</v>
      </c>
      <c r="EB4" s="332">
        <v>4473</v>
      </c>
      <c r="EC4" s="332">
        <v>4574</v>
      </c>
      <c r="ED4" s="332">
        <v>4904</v>
      </c>
      <c r="EE4" s="332">
        <v>535</v>
      </c>
      <c r="EF4" s="332">
        <v>318</v>
      </c>
      <c r="EG4" s="332">
        <v>312</v>
      </c>
      <c r="EH4" s="332">
        <v>172</v>
      </c>
      <c r="EI4" s="332">
        <v>223</v>
      </c>
      <c r="EJ4" s="332">
        <v>0</v>
      </c>
      <c r="EK4" s="332">
        <v>193</v>
      </c>
      <c r="EL4" s="332">
        <v>180</v>
      </c>
      <c r="EM4" s="332">
        <v>154</v>
      </c>
      <c r="EN4" s="332">
        <v>109</v>
      </c>
      <c r="EO4" s="332">
        <v>321</v>
      </c>
      <c r="EP4" s="332">
        <v>794</v>
      </c>
      <c r="EQ4" s="333">
        <v>1345</v>
      </c>
      <c r="ER4" s="333">
        <v>1272</v>
      </c>
      <c r="ES4" s="333">
        <v>1859</v>
      </c>
      <c r="ET4" s="333">
        <v>2389</v>
      </c>
      <c r="EU4" s="333">
        <v>1985</v>
      </c>
      <c r="EV4" s="332">
        <v>2614</v>
      </c>
      <c r="EW4" s="332">
        <v>3966</v>
      </c>
      <c r="EX4" s="332">
        <v>5166</v>
      </c>
      <c r="EY4" s="332">
        <v>2374</v>
      </c>
      <c r="EZ4" s="333">
        <v>1917</v>
      </c>
      <c r="FA4" s="333">
        <v>2209</v>
      </c>
      <c r="FB4" s="333">
        <v>1883</v>
      </c>
      <c r="FC4" s="333">
        <v>1615</v>
      </c>
      <c r="FD4" s="333">
        <v>1402</v>
      </c>
      <c r="FE4" s="333">
        <v>1911</v>
      </c>
      <c r="FF4" s="332">
        <v>2202</v>
      </c>
      <c r="FG4" s="332">
        <v>2639</v>
      </c>
      <c r="FH4" s="332">
        <v>4604</v>
      </c>
      <c r="FI4" s="332">
        <v>671</v>
      </c>
      <c r="FJ4" s="332">
        <v>228</v>
      </c>
      <c r="FK4" s="333">
        <v>187</v>
      </c>
      <c r="FL4" s="333">
        <v>184</v>
      </c>
      <c r="FM4" s="333">
        <v>198</v>
      </c>
      <c r="FN4" s="333">
        <v>247</v>
      </c>
      <c r="FO4" s="333">
        <v>260</v>
      </c>
      <c r="FP4" s="332">
        <v>276</v>
      </c>
      <c r="FQ4" s="332">
        <v>437</v>
      </c>
      <c r="FR4" s="332">
        <v>760</v>
      </c>
      <c r="FS4" s="332">
        <v>0</v>
      </c>
      <c r="FT4" s="332">
        <v>0</v>
      </c>
      <c r="FU4" s="332">
        <v>53</v>
      </c>
      <c r="FV4" s="332">
        <v>178</v>
      </c>
      <c r="FW4" s="332">
        <v>233</v>
      </c>
      <c r="FX4" s="332">
        <v>248</v>
      </c>
      <c r="FY4" s="332">
        <v>249</v>
      </c>
      <c r="FZ4" s="332">
        <v>245</v>
      </c>
      <c r="GA4" s="332">
        <v>278</v>
      </c>
      <c r="GB4" s="332">
        <v>354</v>
      </c>
      <c r="GC4" s="332">
        <v>8017</v>
      </c>
      <c r="GD4" s="332">
        <v>9397</v>
      </c>
      <c r="GE4" s="333">
        <v>11557</v>
      </c>
      <c r="GF4" s="333">
        <v>3689</v>
      </c>
      <c r="GG4" s="333">
        <v>2745</v>
      </c>
      <c r="GH4" s="333">
        <v>2810</v>
      </c>
      <c r="GI4" s="333">
        <v>2152</v>
      </c>
      <c r="GJ4" s="332">
        <v>2193</v>
      </c>
      <c r="GK4" s="332">
        <v>2345</v>
      </c>
      <c r="GL4" s="332">
        <v>2599</v>
      </c>
      <c r="GM4" s="332">
        <v>194</v>
      </c>
      <c r="GN4" s="332">
        <v>197</v>
      </c>
      <c r="GO4" s="332">
        <v>165</v>
      </c>
      <c r="GP4" s="332">
        <v>0</v>
      </c>
      <c r="GQ4" s="332">
        <v>166</v>
      </c>
      <c r="GR4" s="332">
        <v>165</v>
      </c>
      <c r="GS4" s="332">
        <v>165</v>
      </c>
      <c r="GT4" s="332">
        <v>163</v>
      </c>
      <c r="GU4" s="332">
        <v>161</v>
      </c>
      <c r="GV4" s="332"/>
      <c r="GW4" s="332">
        <v>4889</v>
      </c>
      <c r="GX4" s="332">
        <v>5936</v>
      </c>
      <c r="GY4" s="333">
        <v>5949</v>
      </c>
      <c r="GZ4" s="333">
        <v>6362</v>
      </c>
      <c r="HA4" s="333">
        <v>7000</v>
      </c>
      <c r="HB4" s="333">
        <v>7339</v>
      </c>
      <c r="HC4" s="333">
        <v>9519</v>
      </c>
      <c r="HD4" s="332">
        <v>8851</v>
      </c>
      <c r="HE4" s="332">
        <v>12666</v>
      </c>
      <c r="HF4" s="332">
        <v>15042</v>
      </c>
      <c r="HG4" s="332">
        <v>1548</v>
      </c>
      <c r="HH4" s="332">
        <v>1543</v>
      </c>
      <c r="HI4" s="333">
        <v>1553</v>
      </c>
      <c r="HJ4" s="333">
        <v>1502</v>
      </c>
      <c r="HK4" s="333">
        <v>1489</v>
      </c>
      <c r="HL4" s="333">
        <v>1482</v>
      </c>
      <c r="HM4" s="333">
        <v>1293</v>
      </c>
      <c r="HN4" s="332">
        <v>1328</v>
      </c>
      <c r="HO4" s="332">
        <v>1146</v>
      </c>
      <c r="HP4" s="332">
        <v>1026</v>
      </c>
      <c r="HQ4" s="332">
        <v>371</v>
      </c>
      <c r="HR4" s="332">
        <v>384</v>
      </c>
      <c r="HS4" s="333">
        <v>404</v>
      </c>
      <c r="HT4" s="333">
        <v>163</v>
      </c>
      <c r="HU4" s="333">
        <v>81</v>
      </c>
      <c r="HV4" s="333">
        <v>17</v>
      </c>
      <c r="HW4" s="333">
        <v>0</v>
      </c>
      <c r="HX4" s="332">
        <v>0</v>
      </c>
      <c r="HY4" s="332">
        <v>3</v>
      </c>
      <c r="HZ4" s="332">
        <v>25</v>
      </c>
      <c r="IA4" s="332">
        <v>362</v>
      </c>
      <c r="IB4" s="332">
        <v>379</v>
      </c>
      <c r="IC4" s="332">
        <v>253</v>
      </c>
      <c r="ID4" s="332">
        <v>328</v>
      </c>
      <c r="IE4" s="332">
        <v>478</v>
      </c>
      <c r="IF4" s="332">
        <v>658</v>
      </c>
      <c r="IG4" s="332">
        <v>1240</v>
      </c>
      <c r="IH4" s="332">
        <v>1913</v>
      </c>
      <c r="II4" s="332">
        <v>3510</v>
      </c>
      <c r="IJ4" s="332">
        <v>7060</v>
      </c>
      <c r="IK4" s="332">
        <v>38916</v>
      </c>
      <c r="IL4" s="332">
        <v>43151</v>
      </c>
      <c r="IM4" s="332">
        <v>46012</v>
      </c>
      <c r="IN4" s="332">
        <v>39301</v>
      </c>
      <c r="IO4" s="332">
        <v>42249</v>
      </c>
      <c r="IP4" s="332">
        <v>45359</v>
      </c>
      <c r="IQ4" s="332">
        <v>42832</v>
      </c>
      <c r="IR4" s="332">
        <v>43260</v>
      </c>
      <c r="IS4" s="332">
        <v>52445</v>
      </c>
      <c r="IT4" s="332">
        <v>66183</v>
      </c>
      <c r="IU4" s="332">
        <v>87056</v>
      </c>
      <c r="IV4" s="332">
        <v>88017</v>
      </c>
      <c r="IW4" s="332">
        <v>97171</v>
      </c>
      <c r="IX4" s="332">
        <v>91013</v>
      </c>
      <c r="IY4" s="332">
        <v>96222</v>
      </c>
      <c r="IZ4" s="335">
        <v>96848</v>
      </c>
      <c r="JA4" s="335">
        <v>96453</v>
      </c>
      <c r="JB4" s="332">
        <v>108169</v>
      </c>
      <c r="JC4" s="336">
        <v>113293</v>
      </c>
      <c r="JD4" s="336">
        <v>133459</v>
      </c>
    </row>
    <row r="5" spans="1:264" s="163" customFormat="1" ht="13.5" customHeight="1" x14ac:dyDescent="0.25">
      <c r="A5" s="431">
        <v>2</v>
      </c>
      <c r="B5" s="162" t="s">
        <v>275</v>
      </c>
      <c r="C5" s="332">
        <v>357</v>
      </c>
      <c r="D5" s="332">
        <v>340</v>
      </c>
      <c r="E5" s="332">
        <v>424</v>
      </c>
      <c r="F5" s="332">
        <v>374</v>
      </c>
      <c r="G5" s="332">
        <v>476</v>
      </c>
      <c r="H5" s="332">
        <v>542</v>
      </c>
      <c r="I5" s="332">
        <v>642</v>
      </c>
      <c r="J5" s="332">
        <v>439</v>
      </c>
      <c r="K5" s="332">
        <v>621</v>
      </c>
      <c r="L5" s="332">
        <v>647</v>
      </c>
      <c r="M5" s="332">
        <v>0</v>
      </c>
      <c r="N5" s="332">
        <v>75</v>
      </c>
      <c r="O5" s="332">
        <v>110</v>
      </c>
      <c r="P5" s="332">
        <v>138</v>
      </c>
      <c r="Q5" s="332">
        <v>130</v>
      </c>
      <c r="R5" s="332">
        <v>117</v>
      </c>
      <c r="S5" s="332">
        <v>137</v>
      </c>
      <c r="T5" s="332">
        <v>141</v>
      </c>
      <c r="U5" s="332">
        <v>93</v>
      </c>
      <c r="V5" s="332">
        <v>83</v>
      </c>
      <c r="W5" s="332">
        <v>98</v>
      </c>
      <c r="X5" s="332">
        <v>0</v>
      </c>
      <c r="Y5" s="332">
        <v>0</v>
      </c>
      <c r="Z5" s="332">
        <v>0</v>
      </c>
      <c r="AA5" s="332">
        <v>0</v>
      </c>
      <c r="AB5" s="332">
        <v>0</v>
      </c>
      <c r="AC5" s="332">
        <v>0</v>
      </c>
      <c r="AD5" s="332">
        <v>0</v>
      </c>
      <c r="AE5" s="332">
        <v>0</v>
      </c>
      <c r="AF5" s="332">
        <v>0</v>
      </c>
      <c r="AG5" s="332">
        <v>0</v>
      </c>
      <c r="AH5" s="332">
        <v>10</v>
      </c>
      <c r="AI5" s="332">
        <v>9</v>
      </c>
      <c r="AJ5" s="337">
        <v>12</v>
      </c>
      <c r="AK5" s="337">
        <v>9</v>
      </c>
      <c r="AL5" s="337">
        <v>4</v>
      </c>
      <c r="AM5" s="337">
        <v>4</v>
      </c>
      <c r="AN5" s="337">
        <v>4</v>
      </c>
      <c r="AO5" s="332">
        <v>5</v>
      </c>
      <c r="AP5" s="332">
        <v>0</v>
      </c>
      <c r="AQ5" s="332">
        <v>0</v>
      </c>
      <c r="AR5" s="332">
        <v>40</v>
      </c>
      <c r="AS5" s="332">
        <v>15</v>
      </c>
      <c r="AT5" s="337">
        <v>12</v>
      </c>
      <c r="AU5" s="337">
        <v>18</v>
      </c>
      <c r="AV5" s="337">
        <v>19</v>
      </c>
      <c r="AW5" s="337">
        <v>20</v>
      </c>
      <c r="AX5" s="337">
        <v>18</v>
      </c>
      <c r="AY5" s="332">
        <v>25</v>
      </c>
      <c r="AZ5" s="332">
        <v>25</v>
      </c>
      <c r="BA5" s="332">
        <v>25</v>
      </c>
      <c r="BB5" s="332">
        <v>30</v>
      </c>
      <c r="BC5" s="332">
        <v>39</v>
      </c>
      <c r="BD5" s="337">
        <v>28</v>
      </c>
      <c r="BE5" s="337">
        <v>18</v>
      </c>
      <c r="BF5" s="337">
        <v>16</v>
      </c>
      <c r="BG5" s="337">
        <v>16</v>
      </c>
      <c r="BH5" s="337">
        <v>16</v>
      </c>
      <c r="BI5" s="332">
        <v>32</v>
      </c>
      <c r="BJ5" s="332">
        <v>47</v>
      </c>
      <c r="BK5" s="332">
        <v>69</v>
      </c>
      <c r="BL5" s="332">
        <v>0</v>
      </c>
      <c r="BM5" s="332">
        <v>0</v>
      </c>
      <c r="BN5" s="337">
        <v>0</v>
      </c>
      <c r="BO5" s="337">
        <v>0</v>
      </c>
      <c r="BP5" s="337">
        <v>0</v>
      </c>
      <c r="BQ5" s="337">
        <v>0</v>
      </c>
      <c r="BR5" s="337">
        <v>0</v>
      </c>
      <c r="BS5" s="332">
        <v>0</v>
      </c>
      <c r="BT5" s="332">
        <v>6</v>
      </c>
      <c r="BU5" s="332">
        <v>9</v>
      </c>
      <c r="BV5" s="332">
        <v>0</v>
      </c>
      <c r="BW5" s="332">
        <v>0</v>
      </c>
      <c r="BX5" s="332">
        <v>0</v>
      </c>
      <c r="BY5" s="332">
        <v>0</v>
      </c>
      <c r="BZ5" s="332">
        <v>0</v>
      </c>
      <c r="CA5" s="332">
        <v>0</v>
      </c>
      <c r="CB5" s="332">
        <v>0</v>
      </c>
      <c r="CC5" s="332">
        <v>0</v>
      </c>
      <c r="CD5" s="332">
        <v>0</v>
      </c>
      <c r="CE5" s="332">
        <v>0</v>
      </c>
      <c r="CF5" s="332">
        <v>0</v>
      </c>
      <c r="CG5" s="332">
        <v>0</v>
      </c>
      <c r="CH5" s="337">
        <v>0</v>
      </c>
      <c r="CI5" s="337">
        <v>0</v>
      </c>
      <c r="CJ5" s="337">
        <v>2</v>
      </c>
      <c r="CK5" s="337">
        <v>5</v>
      </c>
      <c r="CL5" s="337">
        <v>5</v>
      </c>
      <c r="CM5" s="337">
        <v>5</v>
      </c>
      <c r="CN5" s="332">
        <v>6</v>
      </c>
      <c r="CO5" s="332">
        <v>6</v>
      </c>
      <c r="CP5" s="332">
        <v>6</v>
      </c>
      <c r="CQ5" s="337">
        <v>0</v>
      </c>
      <c r="CR5" s="337">
        <v>0</v>
      </c>
      <c r="CS5" s="337">
        <v>1</v>
      </c>
      <c r="CT5" s="337">
        <v>0</v>
      </c>
      <c r="CU5" s="337">
        <v>0</v>
      </c>
      <c r="CV5" s="337">
        <v>-1</v>
      </c>
      <c r="CW5" s="337">
        <v>3</v>
      </c>
      <c r="CX5" s="332">
        <v>0</v>
      </c>
      <c r="CY5" s="334" t="s">
        <v>42</v>
      </c>
      <c r="CZ5" s="332">
        <v>0</v>
      </c>
      <c r="DA5" s="332">
        <v>0</v>
      </c>
      <c r="DB5" s="332">
        <v>0</v>
      </c>
      <c r="DC5" s="332">
        <v>0</v>
      </c>
      <c r="DD5" s="332">
        <v>0</v>
      </c>
      <c r="DE5" s="332">
        <v>0</v>
      </c>
      <c r="DF5" s="332">
        <v>0</v>
      </c>
      <c r="DG5" s="332">
        <v>0</v>
      </c>
      <c r="DH5" s="332">
        <v>0</v>
      </c>
      <c r="DI5" s="332">
        <v>0</v>
      </c>
      <c r="DJ5" s="332">
        <v>0</v>
      </c>
      <c r="DK5" s="332">
        <v>30</v>
      </c>
      <c r="DL5" s="332">
        <v>31</v>
      </c>
      <c r="DM5" s="337">
        <v>31</v>
      </c>
      <c r="DN5" s="337">
        <v>31</v>
      </c>
      <c r="DO5" s="337">
        <v>31</v>
      </c>
      <c r="DP5" s="337">
        <v>24</v>
      </c>
      <c r="DQ5" s="337">
        <v>24</v>
      </c>
      <c r="DR5" s="332">
        <v>22</v>
      </c>
      <c r="DS5" s="332">
        <v>27</v>
      </c>
      <c r="DT5" s="332">
        <v>40</v>
      </c>
      <c r="DU5" s="332">
        <v>113</v>
      </c>
      <c r="DV5" s="332">
        <v>139</v>
      </c>
      <c r="DW5" s="337">
        <v>157</v>
      </c>
      <c r="DX5" s="337">
        <v>173</v>
      </c>
      <c r="DY5" s="337">
        <v>184</v>
      </c>
      <c r="DZ5" s="337">
        <v>207</v>
      </c>
      <c r="EA5" s="337">
        <v>197</v>
      </c>
      <c r="EB5" s="332">
        <v>188</v>
      </c>
      <c r="EC5" s="332">
        <v>196</v>
      </c>
      <c r="ED5" s="332">
        <v>181</v>
      </c>
      <c r="EE5" s="332">
        <v>0</v>
      </c>
      <c r="EF5" s="332">
        <v>0</v>
      </c>
      <c r="EG5" s="337">
        <v>0</v>
      </c>
      <c r="EH5" s="337">
        <v>0</v>
      </c>
      <c r="EI5" s="337">
        <v>0</v>
      </c>
      <c r="EJ5" s="337">
        <v>0</v>
      </c>
      <c r="EK5" s="337">
        <v>0</v>
      </c>
      <c r="EL5" s="332">
        <v>0</v>
      </c>
      <c r="EM5" s="332">
        <v>0</v>
      </c>
      <c r="EN5" s="332">
        <v>0</v>
      </c>
      <c r="EO5" s="332">
        <v>0</v>
      </c>
      <c r="EP5" s="332">
        <v>0</v>
      </c>
      <c r="EQ5" s="337">
        <v>0</v>
      </c>
      <c r="ER5" s="337">
        <v>0</v>
      </c>
      <c r="ES5" s="337">
        <v>0</v>
      </c>
      <c r="ET5" s="337">
        <v>0</v>
      </c>
      <c r="EU5" s="337">
        <v>0</v>
      </c>
      <c r="EV5" s="332">
        <v>0</v>
      </c>
      <c r="EW5" s="332">
        <v>0</v>
      </c>
      <c r="EX5" s="332">
        <v>0</v>
      </c>
      <c r="EY5" s="332">
        <v>2</v>
      </c>
      <c r="EZ5" s="337">
        <v>0</v>
      </c>
      <c r="FA5" s="337">
        <v>0</v>
      </c>
      <c r="FB5" s="337">
        <v>0</v>
      </c>
      <c r="FC5" s="337">
        <v>0</v>
      </c>
      <c r="FD5" s="337">
        <v>0</v>
      </c>
      <c r="FE5" s="337">
        <v>0</v>
      </c>
      <c r="FF5" s="332">
        <v>0</v>
      </c>
      <c r="FG5" s="332">
        <v>0</v>
      </c>
      <c r="FH5" s="332">
        <v>0</v>
      </c>
      <c r="FI5" s="332">
        <v>7</v>
      </c>
      <c r="FJ5" s="332">
        <v>4</v>
      </c>
      <c r="FK5" s="337">
        <v>3</v>
      </c>
      <c r="FL5" s="337">
        <v>3</v>
      </c>
      <c r="FM5" s="337">
        <v>3</v>
      </c>
      <c r="FN5" s="337">
        <v>3</v>
      </c>
      <c r="FO5" s="337">
        <v>3</v>
      </c>
      <c r="FP5" s="332">
        <v>3</v>
      </c>
      <c r="FQ5" s="332">
        <v>5</v>
      </c>
      <c r="FR5" s="332">
        <v>6</v>
      </c>
      <c r="FS5" s="332">
        <v>0</v>
      </c>
      <c r="FT5" s="337">
        <v>0</v>
      </c>
      <c r="FU5" s="337">
        <v>0</v>
      </c>
      <c r="FV5" s="337">
        <v>0</v>
      </c>
      <c r="FW5" s="337">
        <v>0</v>
      </c>
      <c r="FX5" s="337">
        <v>0</v>
      </c>
      <c r="FY5" s="337">
        <v>0</v>
      </c>
      <c r="FZ5" s="332">
        <v>0</v>
      </c>
      <c r="GA5" s="332">
        <v>0</v>
      </c>
      <c r="GB5" s="332">
        <v>0</v>
      </c>
      <c r="GC5" s="332">
        <v>100</v>
      </c>
      <c r="GD5" s="332">
        <v>111</v>
      </c>
      <c r="GE5" s="337">
        <v>148</v>
      </c>
      <c r="GF5" s="337">
        <v>66</v>
      </c>
      <c r="GG5" s="337">
        <v>64</v>
      </c>
      <c r="GH5" s="337">
        <v>101</v>
      </c>
      <c r="GI5" s="337">
        <v>76</v>
      </c>
      <c r="GJ5" s="332">
        <v>100</v>
      </c>
      <c r="GK5" s="332">
        <v>167</v>
      </c>
      <c r="GL5" s="332">
        <v>168</v>
      </c>
      <c r="GM5" s="332">
        <v>0</v>
      </c>
      <c r="GN5" s="332">
        <v>0</v>
      </c>
      <c r="GO5" s="332">
        <v>0</v>
      </c>
      <c r="GP5" s="332">
        <v>0</v>
      </c>
      <c r="GQ5" s="332">
        <v>0</v>
      </c>
      <c r="GR5" s="332">
        <v>0</v>
      </c>
      <c r="GS5" s="332">
        <v>0</v>
      </c>
      <c r="GT5" s="332">
        <v>0</v>
      </c>
      <c r="GU5" s="332">
        <v>0</v>
      </c>
      <c r="GV5" s="332"/>
      <c r="GW5" s="332">
        <v>167</v>
      </c>
      <c r="GX5" s="332">
        <v>181</v>
      </c>
      <c r="GY5" s="337">
        <v>220</v>
      </c>
      <c r="GZ5" s="337">
        <v>256</v>
      </c>
      <c r="HA5" s="337">
        <v>292</v>
      </c>
      <c r="HB5" s="337">
        <v>373</v>
      </c>
      <c r="HC5" s="337">
        <v>429</v>
      </c>
      <c r="HD5" s="332">
        <v>413</v>
      </c>
      <c r="HE5" s="332">
        <v>595</v>
      </c>
      <c r="HF5" s="332">
        <v>802</v>
      </c>
      <c r="HG5" s="332">
        <v>0</v>
      </c>
      <c r="HH5" s="332">
        <v>0</v>
      </c>
      <c r="HI5" s="333">
        <v>0</v>
      </c>
      <c r="HJ5" s="333">
        <v>0</v>
      </c>
      <c r="HK5" s="333">
        <v>0</v>
      </c>
      <c r="HL5" s="333">
        <v>0</v>
      </c>
      <c r="HM5" s="333">
        <v>0</v>
      </c>
      <c r="HN5" s="332">
        <v>0</v>
      </c>
      <c r="HO5" s="332">
        <v>0</v>
      </c>
      <c r="HP5" s="332">
        <v>0</v>
      </c>
      <c r="HQ5" s="332">
        <v>0</v>
      </c>
      <c r="HR5" s="332">
        <v>0</v>
      </c>
      <c r="HS5" s="333">
        <v>0</v>
      </c>
      <c r="HT5" s="333">
        <v>0</v>
      </c>
      <c r="HU5" s="333">
        <v>0</v>
      </c>
      <c r="HV5" s="333">
        <v>0</v>
      </c>
      <c r="HW5" s="333">
        <v>0</v>
      </c>
      <c r="HX5" s="332">
        <v>0</v>
      </c>
      <c r="HY5" s="332">
        <v>0</v>
      </c>
      <c r="HZ5" s="332">
        <v>0</v>
      </c>
      <c r="IA5" s="332">
        <v>4</v>
      </c>
      <c r="IB5" s="332">
        <v>3</v>
      </c>
      <c r="IC5" s="332">
        <v>3</v>
      </c>
      <c r="ID5" s="332">
        <v>3</v>
      </c>
      <c r="IE5" s="332">
        <v>7</v>
      </c>
      <c r="IF5" s="332">
        <v>6</v>
      </c>
      <c r="IG5" s="332">
        <v>8</v>
      </c>
      <c r="IH5" s="332">
        <v>9</v>
      </c>
      <c r="II5" s="332">
        <v>52</v>
      </c>
      <c r="IJ5" s="332">
        <v>92</v>
      </c>
      <c r="IK5" s="332">
        <v>578</v>
      </c>
      <c r="IL5" s="332">
        <v>642</v>
      </c>
      <c r="IM5" s="332">
        <v>753</v>
      </c>
      <c r="IN5" s="332">
        <v>709</v>
      </c>
      <c r="IO5" s="332">
        <v>742</v>
      </c>
      <c r="IP5" s="332">
        <v>895</v>
      </c>
      <c r="IQ5" s="332">
        <v>924</v>
      </c>
      <c r="IR5" s="332">
        <v>896</v>
      </c>
      <c r="IS5" s="332">
        <v>1209</v>
      </c>
      <c r="IT5" s="332">
        <v>1496</v>
      </c>
      <c r="IU5" s="332">
        <v>935</v>
      </c>
      <c r="IV5" s="332">
        <v>982</v>
      </c>
      <c r="IW5" s="332">
        <v>1177</v>
      </c>
      <c r="IX5" s="332">
        <v>1083</v>
      </c>
      <c r="IY5" s="332">
        <v>1218</v>
      </c>
      <c r="IZ5" s="335">
        <v>1437</v>
      </c>
      <c r="JA5" s="335">
        <v>1566</v>
      </c>
      <c r="JB5" s="332">
        <v>1335</v>
      </c>
      <c r="JC5" s="336">
        <v>1830</v>
      </c>
      <c r="JD5" s="336">
        <v>2143</v>
      </c>
    </row>
    <row r="6" spans="1:264" s="163" customFormat="1" ht="13.5" customHeight="1" x14ac:dyDescent="0.25">
      <c r="A6" s="431">
        <v>3</v>
      </c>
      <c r="B6" s="162" t="s">
        <v>245</v>
      </c>
      <c r="C6" s="332">
        <v>26678</v>
      </c>
      <c r="D6" s="332">
        <v>24935</v>
      </c>
      <c r="E6" s="332">
        <v>25857</v>
      </c>
      <c r="F6" s="332">
        <v>27384</v>
      </c>
      <c r="G6" s="332">
        <v>31232</v>
      </c>
      <c r="H6" s="332">
        <v>31621</v>
      </c>
      <c r="I6" s="332">
        <v>39130</v>
      </c>
      <c r="J6" s="332">
        <v>38154</v>
      </c>
      <c r="K6" s="332">
        <v>41714</v>
      </c>
      <c r="L6" s="332">
        <v>35643</v>
      </c>
      <c r="M6" s="332">
        <v>0</v>
      </c>
      <c r="N6" s="332">
        <v>3453</v>
      </c>
      <c r="O6" s="332">
        <v>4128</v>
      </c>
      <c r="P6" s="332">
        <v>3357</v>
      </c>
      <c r="Q6" s="332">
        <v>3834</v>
      </c>
      <c r="R6" s="332">
        <v>3520</v>
      </c>
      <c r="S6" s="332">
        <v>3751</v>
      </c>
      <c r="T6" s="332">
        <v>3897</v>
      </c>
      <c r="U6" s="332">
        <v>3437</v>
      </c>
      <c r="V6" s="332">
        <v>2719</v>
      </c>
      <c r="W6" s="332">
        <v>2436</v>
      </c>
      <c r="X6" s="332">
        <v>134</v>
      </c>
      <c r="Y6" s="332">
        <v>130</v>
      </c>
      <c r="Z6" s="332">
        <v>117</v>
      </c>
      <c r="AA6" s="332">
        <v>114</v>
      </c>
      <c r="AB6" s="332">
        <v>114</v>
      </c>
      <c r="AC6" s="332">
        <v>17</v>
      </c>
      <c r="AD6" s="332">
        <v>1</v>
      </c>
      <c r="AE6" s="332">
        <v>0</v>
      </c>
      <c r="AF6" s="332">
        <v>0</v>
      </c>
      <c r="AG6" s="332">
        <v>0</v>
      </c>
      <c r="AH6" s="332">
        <v>296</v>
      </c>
      <c r="AI6" s="332">
        <v>244</v>
      </c>
      <c r="AJ6" s="332">
        <v>173</v>
      </c>
      <c r="AK6" s="332">
        <v>169</v>
      </c>
      <c r="AL6" s="332">
        <v>194</v>
      </c>
      <c r="AM6" s="332">
        <v>141</v>
      </c>
      <c r="AN6" s="332">
        <v>152</v>
      </c>
      <c r="AO6" s="332">
        <v>168</v>
      </c>
      <c r="AP6" s="332">
        <v>26</v>
      </c>
      <c r="AQ6" s="332">
        <v>48</v>
      </c>
      <c r="AR6" s="332">
        <v>828</v>
      </c>
      <c r="AS6" s="332">
        <v>638</v>
      </c>
      <c r="AT6" s="332">
        <v>790</v>
      </c>
      <c r="AU6" s="332">
        <v>877</v>
      </c>
      <c r="AV6" s="332">
        <v>748</v>
      </c>
      <c r="AW6" s="332">
        <v>697</v>
      </c>
      <c r="AX6" s="332">
        <v>559</v>
      </c>
      <c r="AY6" s="332">
        <v>520</v>
      </c>
      <c r="AZ6" s="332">
        <v>326</v>
      </c>
      <c r="BA6" s="332">
        <v>254</v>
      </c>
      <c r="BB6" s="332">
        <v>3671</v>
      </c>
      <c r="BC6" s="332">
        <v>2772</v>
      </c>
      <c r="BD6" s="332">
        <v>2368</v>
      </c>
      <c r="BE6" s="332">
        <v>2245</v>
      </c>
      <c r="BF6" s="332">
        <v>2175</v>
      </c>
      <c r="BG6" s="332">
        <v>2445</v>
      </c>
      <c r="BH6" s="332">
        <v>2507</v>
      </c>
      <c r="BI6" s="332">
        <v>2723</v>
      </c>
      <c r="BJ6" s="332">
        <v>3359</v>
      </c>
      <c r="BK6" s="332">
        <v>3843</v>
      </c>
      <c r="BL6" s="332">
        <v>352</v>
      </c>
      <c r="BM6" s="332">
        <v>387</v>
      </c>
      <c r="BN6" s="337">
        <v>225</v>
      </c>
      <c r="BO6" s="337">
        <v>358</v>
      </c>
      <c r="BP6" s="337">
        <v>506</v>
      </c>
      <c r="BQ6" s="337">
        <v>690</v>
      </c>
      <c r="BR6" s="337">
        <v>558</v>
      </c>
      <c r="BS6" s="332">
        <v>597</v>
      </c>
      <c r="BT6" s="332">
        <v>567</v>
      </c>
      <c r="BU6" s="332">
        <v>854</v>
      </c>
      <c r="BV6" s="332">
        <v>0</v>
      </c>
      <c r="BW6" s="332">
        <v>0</v>
      </c>
      <c r="BX6" s="332">
        <v>0</v>
      </c>
      <c r="BY6" s="332">
        <v>0</v>
      </c>
      <c r="BZ6" s="332">
        <v>0</v>
      </c>
      <c r="CA6" s="332">
        <v>3</v>
      </c>
      <c r="CB6" s="332">
        <v>8</v>
      </c>
      <c r="CC6" s="332">
        <v>7</v>
      </c>
      <c r="CD6" s="332">
        <v>6</v>
      </c>
      <c r="CE6" s="332">
        <v>6</v>
      </c>
      <c r="CF6" s="332">
        <v>0</v>
      </c>
      <c r="CG6" s="332">
        <v>1</v>
      </c>
      <c r="CH6" s="337">
        <v>26</v>
      </c>
      <c r="CI6" s="337">
        <v>87</v>
      </c>
      <c r="CJ6" s="337">
        <v>186</v>
      </c>
      <c r="CK6" s="337">
        <v>272</v>
      </c>
      <c r="CL6" s="337">
        <v>342</v>
      </c>
      <c r="CM6" s="337">
        <v>363</v>
      </c>
      <c r="CN6" s="332">
        <v>399</v>
      </c>
      <c r="CO6" s="332">
        <v>450</v>
      </c>
      <c r="CP6" s="332">
        <v>479</v>
      </c>
      <c r="CQ6" s="337">
        <v>283</v>
      </c>
      <c r="CR6" s="337">
        <v>689</v>
      </c>
      <c r="CS6" s="337">
        <v>989</v>
      </c>
      <c r="CT6" s="337">
        <v>848</v>
      </c>
      <c r="CU6" s="337">
        <v>919</v>
      </c>
      <c r="CV6" s="337">
        <v>880</v>
      </c>
      <c r="CW6" s="337">
        <v>758</v>
      </c>
      <c r="CX6" s="332">
        <v>823</v>
      </c>
      <c r="CY6" s="334" t="s">
        <v>42</v>
      </c>
      <c r="CZ6" s="332">
        <v>112</v>
      </c>
      <c r="DA6" s="332">
        <v>111</v>
      </c>
      <c r="DB6" s="337">
        <v>110</v>
      </c>
      <c r="DC6" s="337">
        <v>200</v>
      </c>
      <c r="DD6" s="337">
        <v>214</v>
      </c>
      <c r="DE6" s="337">
        <v>145</v>
      </c>
      <c r="DF6" s="337">
        <v>56</v>
      </c>
      <c r="DG6" s="332">
        <v>222</v>
      </c>
      <c r="DH6" s="332">
        <v>219</v>
      </c>
      <c r="DI6" s="332">
        <v>234</v>
      </c>
      <c r="DJ6" s="332">
        <v>0</v>
      </c>
      <c r="DK6" s="332">
        <v>949</v>
      </c>
      <c r="DL6" s="332">
        <v>1278</v>
      </c>
      <c r="DM6" s="332">
        <v>961</v>
      </c>
      <c r="DN6" s="332">
        <v>1428</v>
      </c>
      <c r="DO6" s="332">
        <v>1872</v>
      </c>
      <c r="DP6" s="332">
        <v>2332</v>
      </c>
      <c r="DQ6" s="332">
        <v>2417</v>
      </c>
      <c r="DR6" s="332">
        <v>2262</v>
      </c>
      <c r="DS6" s="332">
        <v>3519</v>
      </c>
      <c r="DT6" s="332">
        <v>4505</v>
      </c>
      <c r="DU6" s="332">
        <v>2714</v>
      </c>
      <c r="DV6" s="332">
        <v>2627</v>
      </c>
      <c r="DW6" s="337">
        <v>2847</v>
      </c>
      <c r="DX6" s="337">
        <v>3123</v>
      </c>
      <c r="DY6" s="337">
        <v>3295</v>
      </c>
      <c r="DZ6" s="337">
        <v>3601</v>
      </c>
      <c r="EA6" s="337">
        <v>3338</v>
      </c>
      <c r="EB6" s="332">
        <v>3376</v>
      </c>
      <c r="EC6" s="332">
        <v>3365</v>
      </c>
      <c r="ED6" s="332">
        <v>3415</v>
      </c>
      <c r="EE6" s="332">
        <v>184</v>
      </c>
      <c r="EF6" s="332">
        <v>129</v>
      </c>
      <c r="EG6" s="332">
        <v>125</v>
      </c>
      <c r="EH6" s="332">
        <v>30</v>
      </c>
      <c r="EI6" s="332">
        <v>30</v>
      </c>
      <c r="EJ6" s="332">
        <v>0</v>
      </c>
      <c r="EK6" s="332">
        <v>6</v>
      </c>
      <c r="EL6" s="332">
        <v>24</v>
      </c>
      <c r="EM6" s="332">
        <v>24</v>
      </c>
      <c r="EN6" s="332">
        <v>24</v>
      </c>
      <c r="EO6" s="332">
        <v>3990</v>
      </c>
      <c r="EP6" s="332">
        <v>5415</v>
      </c>
      <c r="EQ6" s="332">
        <v>5616</v>
      </c>
      <c r="ER6" s="332">
        <v>4993</v>
      </c>
      <c r="ES6" s="332">
        <v>6201</v>
      </c>
      <c r="ET6" s="332">
        <v>5532</v>
      </c>
      <c r="EU6" s="332">
        <v>4870</v>
      </c>
      <c r="EV6" s="332">
        <v>4636</v>
      </c>
      <c r="EW6" s="332">
        <v>4634</v>
      </c>
      <c r="EX6" s="332">
        <v>4525</v>
      </c>
      <c r="EY6" s="332">
        <v>154</v>
      </c>
      <c r="EZ6" s="333">
        <v>204</v>
      </c>
      <c r="FA6" s="333">
        <v>323</v>
      </c>
      <c r="FB6" s="333">
        <v>328</v>
      </c>
      <c r="FC6" s="333">
        <v>322</v>
      </c>
      <c r="FD6" s="333">
        <v>341</v>
      </c>
      <c r="FE6" s="333">
        <v>364</v>
      </c>
      <c r="FF6" s="332">
        <v>406</v>
      </c>
      <c r="FG6" s="332">
        <v>565</v>
      </c>
      <c r="FH6" s="332">
        <v>688</v>
      </c>
      <c r="FI6" s="332">
        <v>293</v>
      </c>
      <c r="FJ6" s="332">
        <v>244</v>
      </c>
      <c r="FK6" s="332">
        <v>151</v>
      </c>
      <c r="FL6" s="332">
        <v>158</v>
      </c>
      <c r="FM6" s="332">
        <v>164</v>
      </c>
      <c r="FN6" s="332">
        <v>199</v>
      </c>
      <c r="FO6" s="332">
        <v>206</v>
      </c>
      <c r="FP6" s="332">
        <v>214</v>
      </c>
      <c r="FQ6" s="332">
        <v>296</v>
      </c>
      <c r="FR6" s="332">
        <v>369</v>
      </c>
      <c r="FS6" s="332">
        <v>3</v>
      </c>
      <c r="FT6" s="332">
        <v>37</v>
      </c>
      <c r="FU6" s="332">
        <v>127</v>
      </c>
      <c r="FV6" s="332">
        <v>175</v>
      </c>
      <c r="FW6" s="332">
        <v>287</v>
      </c>
      <c r="FX6" s="332">
        <v>330</v>
      </c>
      <c r="FY6" s="332">
        <v>348</v>
      </c>
      <c r="FZ6" s="332">
        <v>347</v>
      </c>
      <c r="GA6" s="332">
        <v>374</v>
      </c>
      <c r="GB6" s="332">
        <v>462</v>
      </c>
      <c r="GC6" s="332">
        <v>3778</v>
      </c>
      <c r="GD6" s="332">
        <v>4996</v>
      </c>
      <c r="GE6" s="332">
        <v>6221</v>
      </c>
      <c r="GF6" s="332">
        <v>2835</v>
      </c>
      <c r="GG6" s="332">
        <v>2902</v>
      </c>
      <c r="GH6" s="332">
        <v>3376</v>
      </c>
      <c r="GI6" s="332">
        <v>2479</v>
      </c>
      <c r="GJ6" s="332">
        <v>2676</v>
      </c>
      <c r="GK6" s="332">
        <v>2798</v>
      </c>
      <c r="GL6" s="332">
        <v>3006</v>
      </c>
      <c r="GM6" s="332">
        <v>174</v>
      </c>
      <c r="GN6" s="332">
        <v>173</v>
      </c>
      <c r="GO6" s="332">
        <v>153</v>
      </c>
      <c r="GP6" s="332">
        <v>0</v>
      </c>
      <c r="GQ6" s="332">
        <v>154</v>
      </c>
      <c r="GR6" s="332">
        <v>153</v>
      </c>
      <c r="GS6" s="332">
        <v>153</v>
      </c>
      <c r="GT6" s="332">
        <v>153</v>
      </c>
      <c r="GU6" s="332">
        <v>151</v>
      </c>
      <c r="GV6" s="332"/>
      <c r="GW6" s="332">
        <v>2252</v>
      </c>
      <c r="GX6" s="332">
        <v>2734</v>
      </c>
      <c r="GY6" s="332">
        <v>2988</v>
      </c>
      <c r="GZ6" s="332">
        <v>3216</v>
      </c>
      <c r="HA6" s="332">
        <v>3984</v>
      </c>
      <c r="HB6" s="332">
        <v>4589</v>
      </c>
      <c r="HC6" s="332">
        <v>6056</v>
      </c>
      <c r="HD6" s="332">
        <v>5282</v>
      </c>
      <c r="HE6" s="332">
        <v>7004</v>
      </c>
      <c r="HF6" s="332">
        <v>7893</v>
      </c>
      <c r="HG6" s="332">
        <v>0</v>
      </c>
      <c r="HH6" s="332">
        <v>0</v>
      </c>
      <c r="HI6" s="337">
        <v>0</v>
      </c>
      <c r="HJ6" s="337">
        <v>0</v>
      </c>
      <c r="HK6" s="337">
        <v>0</v>
      </c>
      <c r="HL6" s="337">
        <v>0</v>
      </c>
      <c r="HM6" s="337">
        <v>0</v>
      </c>
      <c r="HN6" s="332">
        <v>0</v>
      </c>
      <c r="HO6" s="332">
        <v>0</v>
      </c>
      <c r="HP6" s="332">
        <v>0</v>
      </c>
      <c r="HQ6" s="332">
        <v>508</v>
      </c>
      <c r="HR6" s="332">
        <v>330</v>
      </c>
      <c r="HS6" s="337">
        <v>336</v>
      </c>
      <c r="HT6" s="337">
        <v>184</v>
      </c>
      <c r="HU6" s="337">
        <v>83</v>
      </c>
      <c r="HV6" s="337">
        <v>20</v>
      </c>
      <c r="HW6" s="337">
        <v>11</v>
      </c>
      <c r="HX6" s="332">
        <v>8</v>
      </c>
      <c r="HY6" s="332">
        <v>8</v>
      </c>
      <c r="HZ6" s="332">
        <v>16</v>
      </c>
      <c r="IA6" s="332">
        <v>1425</v>
      </c>
      <c r="IB6" s="332">
        <v>927</v>
      </c>
      <c r="IC6" s="332">
        <v>1004</v>
      </c>
      <c r="ID6" s="332">
        <v>1108</v>
      </c>
      <c r="IE6" s="332">
        <v>1181</v>
      </c>
      <c r="IF6" s="332">
        <v>1099</v>
      </c>
      <c r="IG6" s="332">
        <v>1392</v>
      </c>
      <c r="IH6" s="332">
        <v>1320</v>
      </c>
      <c r="II6" s="332">
        <v>1603</v>
      </c>
      <c r="IJ6" s="332">
        <v>1967</v>
      </c>
      <c r="IK6" s="332">
        <v>25554</v>
      </c>
      <c r="IL6" s="332">
        <v>28219</v>
      </c>
      <c r="IM6" s="332">
        <v>29068</v>
      </c>
      <c r="IN6" s="332">
        <v>26409</v>
      </c>
      <c r="IO6" s="332">
        <v>29137</v>
      </c>
      <c r="IP6" s="332">
        <v>30683</v>
      </c>
      <c r="IQ6" s="332">
        <v>30499</v>
      </c>
      <c r="IR6" s="332">
        <v>29600</v>
      </c>
      <c r="IS6" s="332">
        <v>32013</v>
      </c>
      <c r="IT6" s="332">
        <v>35024</v>
      </c>
      <c r="IU6" s="332">
        <v>52232</v>
      </c>
      <c r="IV6" s="332">
        <v>53154</v>
      </c>
      <c r="IW6" s="332">
        <v>54925</v>
      </c>
      <c r="IX6" s="332">
        <v>53793</v>
      </c>
      <c r="IY6" s="332">
        <v>60369</v>
      </c>
      <c r="IZ6" s="335">
        <v>62304</v>
      </c>
      <c r="JA6" s="335">
        <v>69629</v>
      </c>
      <c r="JB6" s="332">
        <v>67754</v>
      </c>
      <c r="JC6" s="336">
        <v>73727</v>
      </c>
      <c r="JD6" s="336">
        <v>70667</v>
      </c>
    </row>
    <row r="7" spans="1:264" s="163" customFormat="1" ht="14.25" customHeight="1" x14ac:dyDescent="0.25">
      <c r="A7" s="431">
        <v>4</v>
      </c>
      <c r="B7" s="162" t="s">
        <v>230</v>
      </c>
      <c r="C7" s="332">
        <v>56026</v>
      </c>
      <c r="D7" s="332">
        <v>51523</v>
      </c>
      <c r="E7" s="332">
        <v>56976</v>
      </c>
      <c r="F7" s="332">
        <v>58978</v>
      </c>
      <c r="G7" s="332">
        <v>67196</v>
      </c>
      <c r="H7" s="332">
        <v>67749</v>
      </c>
      <c r="I7" s="332">
        <v>70097</v>
      </c>
      <c r="J7" s="332">
        <v>76277</v>
      </c>
      <c r="K7" s="332">
        <v>86545</v>
      </c>
      <c r="L7" s="332">
        <v>82853</v>
      </c>
      <c r="M7" s="332">
        <v>0</v>
      </c>
      <c r="N7" s="332">
        <v>7914</v>
      </c>
      <c r="O7" s="332">
        <v>9593</v>
      </c>
      <c r="P7" s="332">
        <v>7890</v>
      </c>
      <c r="Q7" s="332">
        <v>8509</v>
      </c>
      <c r="R7" s="332">
        <v>7581</v>
      </c>
      <c r="S7" s="332">
        <v>7894</v>
      </c>
      <c r="T7" s="332">
        <v>8379</v>
      </c>
      <c r="U7" s="332">
        <v>7510</v>
      </c>
      <c r="V7" s="332">
        <v>5514</v>
      </c>
      <c r="W7" s="332">
        <v>4971</v>
      </c>
      <c r="X7" s="332">
        <v>9</v>
      </c>
      <c r="Y7" s="332">
        <v>3</v>
      </c>
      <c r="Z7" s="332">
        <v>8</v>
      </c>
      <c r="AA7" s="332">
        <v>8</v>
      </c>
      <c r="AB7" s="332">
        <v>8</v>
      </c>
      <c r="AC7" s="332">
        <v>7</v>
      </c>
      <c r="AD7" s="332">
        <v>0</v>
      </c>
      <c r="AE7" s="332">
        <v>0</v>
      </c>
      <c r="AF7" s="332">
        <v>0</v>
      </c>
      <c r="AG7" s="332">
        <v>0</v>
      </c>
      <c r="AH7" s="332">
        <v>774</v>
      </c>
      <c r="AI7" s="332">
        <v>684</v>
      </c>
      <c r="AJ7" s="332">
        <v>641</v>
      </c>
      <c r="AK7" s="332">
        <v>817</v>
      </c>
      <c r="AL7" s="332">
        <v>1084</v>
      </c>
      <c r="AM7" s="332">
        <v>871</v>
      </c>
      <c r="AN7" s="332">
        <v>965</v>
      </c>
      <c r="AO7" s="332">
        <v>1051</v>
      </c>
      <c r="AP7" s="332">
        <v>274</v>
      </c>
      <c r="AQ7" s="332">
        <v>473</v>
      </c>
      <c r="AR7" s="332">
        <v>629</v>
      </c>
      <c r="AS7" s="332">
        <v>460</v>
      </c>
      <c r="AT7" s="332">
        <v>551</v>
      </c>
      <c r="AU7" s="332">
        <v>642</v>
      </c>
      <c r="AV7" s="332">
        <v>561</v>
      </c>
      <c r="AW7" s="332">
        <v>523</v>
      </c>
      <c r="AX7" s="332">
        <v>215</v>
      </c>
      <c r="AY7" s="332">
        <v>143</v>
      </c>
      <c r="AZ7" s="332">
        <v>75</v>
      </c>
      <c r="BA7" s="332">
        <v>60</v>
      </c>
      <c r="BB7" s="332">
        <v>13928</v>
      </c>
      <c r="BC7" s="332">
        <v>10276</v>
      </c>
      <c r="BD7" s="332">
        <v>9102</v>
      </c>
      <c r="BE7" s="332">
        <v>8537</v>
      </c>
      <c r="BF7" s="332">
        <v>8207</v>
      </c>
      <c r="BG7" s="332">
        <v>8901</v>
      </c>
      <c r="BH7" s="332">
        <v>9145</v>
      </c>
      <c r="BI7" s="332">
        <v>9745</v>
      </c>
      <c r="BJ7" s="332">
        <v>12793</v>
      </c>
      <c r="BK7" s="332">
        <v>14631</v>
      </c>
      <c r="BL7" s="332">
        <v>420</v>
      </c>
      <c r="BM7" s="332">
        <v>475</v>
      </c>
      <c r="BN7" s="337">
        <v>416</v>
      </c>
      <c r="BO7" s="337">
        <v>727</v>
      </c>
      <c r="BP7" s="337">
        <v>1804</v>
      </c>
      <c r="BQ7" s="337">
        <v>2771</v>
      </c>
      <c r="BR7" s="337">
        <v>2101</v>
      </c>
      <c r="BS7" s="332">
        <v>2347</v>
      </c>
      <c r="BT7" s="332">
        <v>2988</v>
      </c>
      <c r="BU7" s="332">
        <v>3380</v>
      </c>
      <c r="BV7" s="332">
        <v>0</v>
      </c>
      <c r="BW7" s="332">
        <v>0</v>
      </c>
      <c r="BX7" s="332">
        <v>0</v>
      </c>
      <c r="BY7" s="332">
        <v>0</v>
      </c>
      <c r="BZ7" s="332">
        <v>0</v>
      </c>
      <c r="CA7" s="332">
        <v>2</v>
      </c>
      <c r="CB7" s="332">
        <v>3</v>
      </c>
      <c r="CC7" s="332">
        <v>2</v>
      </c>
      <c r="CD7" s="332">
        <v>2</v>
      </c>
      <c r="CE7" s="332">
        <v>2</v>
      </c>
      <c r="CF7" s="332">
        <v>0</v>
      </c>
      <c r="CG7" s="332">
        <v>362</v>
      </c>
      <c r="CH7" s="337">
        <v>523</v>
      </c>
      <c r="CI7" s="337">
        <v>688</v>
      </c>
      <c r="CJ7" s="337">
        <v>915</v>
      </c>
      <c r="CK7" s="337">
        <v>1207</v>
      </c>
      <c r="CL7" s="337">
        <v>1359</v>
      </c>
      <c r="CM7" s="337">
        <v>1419</v>
      </c>
      <c r="CN7" s="332">
        <v>1444</v>
      </c>
      <c r="CO7" s="332">
        <v>1575</v>
      </c>
      <c r="CP7" s="332">
        <v>1793</v>
      </c>
      <c r="CQ7" s="337">
        <v>119</v>
      </c>
      <c r="CR7" s="337">
        <v>356</v>
      </c>
      <c r="CS7" s="337">
        <v>363</v>
      </c>
      <c r="CT7" s="337">
        <v>452</v>
      </c>
      <c r="CU7" s="337">
        <v>588</v>
      </c>
      <c r="CV7" s="337">
        <v>652</v>
      </c>
      <c r="CW7" s="337">
        <v>430</v>
      </c>
      <c r="CX7" s="332">
        <v>382</v>
      </c>
      <c r="CY7" s="334" t="s">
        <v>42</v>
      </c>
      <c r="CZ7" s="332">
        <v>2623</v>
      </c>
      <c r="DA7" s="332">
        <v>2513</v>
      </c>
      <c r="DB7" s="332">
        <v>1205</v>
      </c>
      <c r="DC7" s="332">
        <v>1508</v>
      </c>
      <c r="DD7" s="332">
        <v>1030</v>
      </c>
      <c r="DE7" s="332">
        <v>508</v>
      </c>
      <c r="DF7" s="332">
        <v>324</v>
      </c>
      <c r="DG7" s="332">
        <v>569</v>
      </c>
      <c r="DH7" s="332">
        <v>735</v>
      </c>
      <c r="DI7" s="332">
        <v>780</v>
      </c>
      <c r="DJ7" s="332">
        <v>0</v>
      </c>
      <c r="DK7" s="332">
        <v>1285</v>
      </c>
      <c r="DL7" s="332">
        <v>1724</v>
      </c>
      <c r="DM7" s="332">
        <v>1152</v>
      </c>
      <c r="DN7" s="332">
        <v>1631</v>
      </c>
      <c r="DO7" s="332">
        <v>1970</v>
      </c>
      <c r="DP7" s="332">
        <v>2873</v>
      </c>
      <c r="DQ7" s="332">
        <v>2883</v>
      </c>
      <c r="DR7" s="332">
        <v>3070</v>
      </c>
      <c r="DS7" s="332">
        <v>4007</v>
      </c>
      <c r="DT7" s="332">
        <v>4883</v>
      </c>
      <c r="DU7" s="332">
        <v>8491</v>
      </c>
      <c r="DV7" s="332">
        <v>7452</v>
      </c>
      <c r="DW7" s="337">
        <v>8240</v>
      </c>
      <c r="DX7" s="337">
        <v>9141</v>
      </c>
      <c r="DY7" s="337">
        <v>10329</v>
      </c>
      <c r="DZ7" s="337">
        <v>11316</v>
      </c>
      <c r="EA7" s="337">
        <v>10939</v>
      </c>
      <c r="EB7" s="332">
        <v>11693</v>
      </c>
      <c r="EC7" s="332">
        <v>12028</v>
      </c>
      <c r="ED7" s="332">
        <v>12888</v>
      </c>
      <c r="EE7" s="332">
        <v>124</v>
      </c>
      <c r="EF7" s="332">
        <v>90</v>
      </c>
      <c r="EG7" s="337">
        <v>119</v>
      </c>
      <c r="EH7" s="337">
        <v>69</v>
      </c>
      <c r="EI7" s="337">
        <v>78</v>
      </c>
      <c r="EJ7" s="337">
        <v>0</v>
      </c>
      <c r="EK7" s="337">
        <v>57</v>
      </c>
      <c r="EL7" s="332">
        <v>47</v>
      </c>
      <c r="EM7" s="332">
        <v>43</v>
      </c>
      <c r="EN7" s="332">
        <v>35</v>
      </c>
      <c r="EO7" s="332">
        <v>818</v>
      </c>
      <c r="EP7" s="332">
        <v>1385</v>
      </c>
      <c r="EQ7" s="337">
        <v>1549</v>
      </c>
      <c r="ER7" s="337">
        <v>1130</v>
      </c>
      <c r="ES7" s="337">
        <v>1389</v>
      </c>
      <c r="ET7" s="337">
        <v>1142</v>
      </c>
      <c r="EU7" s="337">
        <v>1048</v>
      </c>
      <c r="EV7" s="332">
        <v>1120</v>
      </c>
      <c r="EW7" s="332">
        <v>828</v>
      </c>
      <c r="EX7" s="332">
        <v>698</v>
      </c>
      <c r="EY7" s="332">
        <v>479</v>
      </c>
      <c r="EZ7" s="333">
        <v>480</v>
      </c>
      <c r="FA7" s="333">
        <v>608</v>
      </c>
      <c r="FB7" s="333">
        <v>681</v>
      </c>
      <c r="FC7" s="333">
        <v>637</v>
      </c>
      <c r="FD7" s="333">
        <v>633</v>
      </c>
      <c r="FE7" s="333">
        <v>667</v>
      </c>
      <c r="FF7" s="332">
        <v>704</v>
      </c>
      <c r="FG7" s="332">
        <v>861</v>
      </c>
      <c r="FH7" s="332">
        <v>1309</v>
      </c>
      <c r="FI7" s="332">
        <v>346</v>
      </c>
      <c r="FJ7" s="332">
        <v>420</v>
      </c>
      <c r="FK7" s="332">
        <v>445</v>
      </c>
      <c r="FL7" s="332">
        <v>482</v>
      </c>
      <c r="FM7" s="332">
        <v>491</v>
      </c>
      <c r="FN7" s="332">
        <v>568</v>
      </c>
      <c r="FO7" s="332">
        <v>598</v>
      </c>
      <c r="FP7" s="332">
        <v>695</v>
      </c>
      <c r="FQ7" s="332">
        <v>946</v>
      </c>
      <c r="FR7" s="332">
        <v>1236</v>
      </c>
      <c r="FS7" s="332">
        <v>0</v>
      </c>
      <c r="FT7" s="332">
        <v>0</v>
      </c>
      <c r="FU7" s="332">
        <v>6</v>
      </c>
      <c r="FV7" s="332">
        <v>103</v>
      </c>
      <c r="FW7" s="332">
        <v>157</v>
      </c>
      <c r="FX7" s="332">
        <v>184</v>
      </c>
      <c r="FY7" s="332">
        <v>182</v>
      </c>
      <c r="FZ7" s="332">
        <v>187</v>
      </c>
      <c r="GA7" s="332">
        <v>202</v>
      </c>
      <c r="GB7" s="332">
        <v>344</v>
      </c>
      <c r="GC7" s="332">
        <v>8716</v>
      </c>
      <c r="GD7" s="332">
        <v>10774</v>
      </c>
      <c r="GE7" s="332">
        <v>12925</v>
      </c>
      <c r="GF7" s="332">
        <v>6109</v>
      </c>
      <c r="GG7" s="332">
        <v>4891</v>
      </c>
      <c r="GH7" s="332">
        <v>5289</v>
      </c>
      <c r="GI7" s="332">
        <v>4289</v>
      </c>
      <c r="GJ7" s="332">
        <v>4424</v>
      </c>
      <c r="GK7" s="332">
        <v>5182</v>
      </c>
      <c r="GL7" s="332">
        <v>5231</v>
      </c>
      <c r="GM7" s="332">
        <v>2076</v>
      </c>
      <c r="GN7" s="332">
        <v>2079</v>
      </c>
      <c r="GO7" s="332">
        <v>1889</v>
      </c>
      <c r="GP7" s="332">
        <v>0</v>
      </c>
      <c r="GQ7" s="332">
        <v>1892</v>
      </c>
      <c r="GR7" s="332">
        <v>1886</v>
      </c>
      <c r="GS7" s="332">
        <v>1882</v>
      </c>
      <c r="GT7" s="332">
        <v>1880</v>
      </c>
      <c r="GU7" s="332">
        <v>1876</v>
      </c>
      <c r="GV7" s="332"/>
      <c r="GW7" s="332">
        <v>3738</v>
      </c>
      <c r="GX7" s="332">
        <v>4138</v>
      </c>
      <c r="GY7" s="332">
        <v>4436</v>
      </c>
      <c r="GZ7" s="332">
        <v>4679</v>
      </c>
      <c r="HA7" s="332">
        <v>5474</v>
      </c>
      <c r="HB7" s="332">
        <v>5576</v>
      </c>
      <c r="HC7" s="332">
        <v>7245</v>
      </c>
      <c r="HD7" s="332">
        <v>7246</v>
      </c>
      <c r="HE7" s="332">
        <v>9992</v>
      </c>
      <c r="HF7" s="332">
        <v>11077</v>
      </c>
      <c r="HG7" s="332">
        <v>12</v>
      </c>
      <c r="HH7" s="332">
        <v>12</v>
      </c>
      <c r="HI7" s="337">
        <v>12</v>
      </c>
      <c r="HJ7" s="337">
        <v>13</v>
      </c>
      <c r="HK7" s="337">
        <v>13</v>
      </c>
      <c r="HL7" s="337">
        <v>13</v>
      </c>
      <c r="HM7" s="337">
        <v>11</v>
      </c>
      <c r="HN7" s="332">
        <v>11</v>
      </c>
      <c r="HO7" s="332">
        <v>9</v>
      </c>
      <c r="HP7" s="332">
        <v>8</v>
      </c>
      <c r="HQ7" s="332">
        <v>960</v>
      </c>
      <c r="HR7" s="332">
        <v>657</v>
      </c>
      <c r="HS7" s="337">
        <v>664</v>
      </c>
      <c r="HT7" s="337">
        <v>290</v>
      </c>
      <c r="HU7" s="337">
        <v>142</v>
      </c>
      <c r="HV7" s="337">
        <v>37</v>
      </c>
      <c r="HW7" s="337">
        <v>16</v>
      </c>
      <c r="HX7" s="332">
        <v>14</v>
      </c>
      <c r="HY7" s="332">
        <v>33</v>
      </c>
      <c r="HZ7" s="332">
        <v>93</v>
      </c>
      <c r="IA7" s="332">
        <v>1087</v>
      </c>
      <c r="IB7" s="332">
        <v>574</v>
      </c>
      <c r="IC7" s="332">
        <v>446</v>
      </c>
      <c r="ID7" s="332">
        <v>533</v>
      </c>
      <c r="IE7" s="332">
        <v>802</v>
      </c>
      <c r="IF7" s="332">
        <v>866</v>
      </c>
      <c r="IG7" s="332">
        <v>1385</v>
      </c>
      <c r="IH7" s="332">
        <v>1465</v>
      </c>
      <c r="II7" s="332">
        <v>2284</v>
      </c>
      <c r="IJ7" s="332">
        <v>3461</v>
      </c>
      <c r="IK7" s="332">
        <v>54910</v>
      </c>
      <c r="IL7" s="332">
        <v>54668</v>
      </c>
      <c r="IM7" s="332">
        <v>53355</v>
      </c>
      <c r="IN7" s="332">
        <v>46976</v>
      </c>
      <c r="IO7" s="332">
        <v>50335</v>
      </c>
      <c r="IP7" s="332">
        <v>53871</v>
      </c>
      <c r="IQ7" s="332">
        <v>54183</v>
      </c>
      <c r="IR7" s="332">
        <v>55749</v>
      </c>
      <c r="IS7" s="332">
        <v>62247</v>
      </c>
      <c r="IT7" s="332">
        <v>67353</v>
      </c>
      <c r="IU7" s="332">
        <v>110936</v>
      </c>
      <c r="IV7" s="332">
        <v>106191</v>
      </c>
      <c r="IW7" s="332">
        <v>110331</v>
      </c>
      <c r="IX7" s="332">
        <v>105954</v>
      </c>
      <c r="IY7" s="332">
        <v>117531</v>
      </c>
      <c r="IZ7" s="335">
        <v>121620</v>
      </c>
      <c r="JA7" s="335">
        <v>124280</v>
      </c>
      <c r="JB7" s="332">
        <v>132026</v>
      </c>
      <c r="JC7" s="336">
        <v>148792</v>
      </c>
      <c r="JD7" s="336">
        <v>150206</v>
      </c>
    </row>
    <row r="8" spans="1:264" s="163" customFormat="1" x14ac:dyDescent="0.25">
      <c r="A8" s="431">
        <v>5</v>
      </c>
      <c r="B8" s="162" t="s">
        <v>246</v>
      </c>
      <c r="C8" s="332">
        <v>10842</v>
      </c>
      <c r="D8" s="332">
        <v>9716</v>
      </c>
      <c r="E8" s="332">
        <v>12121</v>
      </c>
      <c r="F8" s="332">
        <v>12637</v>
      </c>
      <c r="G8" s="332">
        <v>18817</v>
      </c>
      <c r="H8" s="332">
        <v>22725</v>
      </c>
      <c r="I8" s="332">
        <v>27627</v>
      </c>
      <c r="J8" s="332">
        <v>35913</v>
      </c>
      <c r="K8" s="332">
        <v>34074</v>
      </c>
      <c r="L8" s="332">
        <v>23996</v>
      </c>
      <c r="M8" s="332">
        <v>0</v>
      </c>
      <c r="N8" s="332">
        <v>1934</v>
      </c>
      <c r="O8" s="332">
        <v>2362</v>
      </c>
      <c r="P8" s="332">
        <v>1582</v>
      </c>
      <c r="Q8" s="332">
        <v>1831</v>
      </c>
      <c r="R8" s="332">
        <v>1808</v>
      </c>
      <c r="S8" s="332">
        <v>1871</v>
      </c>
      <c r="T8" s="332">
        <v>2015</v>
      </c>
      <c r="U8" s="332">
        <v>1636</v>
      </c>
      <c r="V8" s="332">
        <v>1352</v>
      </c>
      <c r="W8" s="332">
        <v>1236</v>
      </c>
      <c r="X8" s="332">
        <v>245</v>
      </c>
      <c r="Y8" s="332">
        <v>178</v>
      </c>
      <c r="Z8" s="332">
        <v>179</v>
      </c>
      <c r="AA8" s="332">
        <v>178</v>
      </c>
      <c r="AB8" s="332">
        <v>176</v>
      </c>
      <c r="AC8" s="332">
        <v>53</v>
      </c>
      <c r="AD8" s="332">
        <v>10</v>
      </c>
      <c r="AE8" s="332">
        <v>6</v>
      </c>
      <c r="AF8" s="332">
        <v>6</v>
      </c>
      <c r="AG8" s="332">
        <v>6</v>
      </c>
      <c r="AH8" s="332">
        <v>83</v>
      </c>
      <c r="AI8" s="332">
        <v>74</v>
      </c>
      <c r="AJ8" s="332">
        <v>62</v>
      </c>
      <c r="AK8" s="332">
        <v>112</v>
      </c>
      <c r="AL8" s="332">
        <v>164</v>
      </c>
      <c r="AM8" s="332">
        <v>95</v>
      </c>
      <c r="AN8" s="332">
        <v>96</v>
      </c>
      <c r="AO8" s="332">
        <v>105</v>
      </c>
      <c r="AP8" s="332">
        <v>24</v>
      </c>
      <c r="AQ8" s="332">
        <v>51</v>
      </c>
      <c r="AR8" s="332">
        <v>124</v>
      </c>
      <c r="AS8" s="332">
        <v>49</v>
      </c>
      <c r="AT8" s="332">
        <v>53</v>
      </c>
      <c r="AU8" s="332">
        <v>58</v>
      </c>
      <c r="AV8" s="332">
        <v>56</v>
      </c>
      <c r="AW8" s="332">
        <v>43</v>
      </c>
      <c r="AX8" s="332">
        <v>18</v>
      </c>
      <c r="AY8" s="332">
        <v>4</v>
      </c>
      <c r="AZ8" s="332">
        <v>4</v>
      </c>
      <c r="BA8" s="332">
        <v>3</v>
      </c>
      <c r="BB8" s="332">
        <v>2209</v>
      </c>
      <c r="BC8" s="332">
        <v>1875</v>
      </c>
      <c r="BD8" s="332">
        <v>1619</v>
      </c>
      <c r="BE8" s="332">
        <v>1400</v>
      </c>
      <c r="BF8" s="332">
        <v>1429</v>
      </c>
      <c r="BG8" s="332">
        <v>1523</v>
      </c>
      <c r="BH8" s="332">
        <v>1592</v>
      </c>
      <c r="BI8" s="332">
        <v>1904</v>
      </c>
      <c r="BJ8" s="332">
        <v>2490</v>
      </c>
      <c r="BK8" s="332">
        <v>2545</v>
      </c>
      <c r="BL8" s="332">
        <v>300</v>
      </c>
      <c r="BM8" s="332">
        <v>403</v>
      </c>
      <c r="BN8" s="337">
        <v>303</v>
      </c>
      <c r="BO8" s="337">
        <v>371</v>
      </c>
      <c r="BP8" s="337">
        <v>461</v>
      </c>
      <c r="BQ8" s="337">
        <v>1207</v>
      </c>
      <c r="BR8" s="337">
        <v>425</v>
      </c>
      <c r="BS8" s="332">
        <v>480</v>
      </c>
      <c r="BT8" s="332">
        <v>474</v>
      </c>
      <c r="BU8" s="332">
        <v>557</v>
      </c>
      <c r="BV8" s="332">
        <v>0</v>
      </c>
      <c r="BW8" s="332">
        <v>0</v>
      </c>
      <c r="BX8" s="332">
        <v>0</v>
      </c>
      <c r="BY8" s="332">
        <v>0</v>
      </c>
      <c r="BZ8" s="332">
        <v>0</v>
      </c>
      <c r="CA8" s="332">
        <v>0</v>
      </c>
      <c r="CB8" s="332">
        <v>1</v>
      </c>
      <c r="CC8" s="332">
        <v>1</v>
      </c>
      <c r="CD8" s="332">
        <v>0</v>
      </c>
      <c r="CE8" s="332">
        <v>0</v>
      </c>
      <c r="CF8" s="332">
        <v>0</v>
      </c>
      <c r="CG8" s="332">
        <v>205</v>
      </c>
      <c r="CH8" s="337">
        <v>383</v>
      </c>
      <c r="CI8" s="337">
        <v>521</v>
      </c>
      <c r="CJ8" s="337">
        <v>731</v>
      </c>
      <c r="CK8" s="337">
        <v>1094</v>
      </c>
      <c r="CL8" s="337">
        <v>1293</v>
      </c>
      <c r="CM8" s="337">
        <v>1444</v>
      </c>
      <c r="CN8" s="332">
        <v>1580</v>
      </c>
      <c r="CO8" s="332">
        <v>1699</v>
      </c>
      <c r="CP8" s="332">
        <v>1883</v>
      </c>
      <c r="CQ8" s="337">
        <v>29</v>
      </c>
      <c r="CR8" s="337">
        <v>86</v>
      </c>
      <c r="CS8" s="337">
        <v>143</v>
      </c>
      <c r="CT8" s="337">
        <v>144</v>
      </c>
      <c r="CU8" s="337">
        <v>129</v>
      </c>
      <c r="CV8" s="337">
        <v>164</v>
      </c>
      <c r="CW8" s="337">
        <v>148</v>
      </c>
      <c r="CX8" s="332">
        <v>133</v>
      </c>
      <c r="CY8" s="334" t="s">
        <v>42</v>
      </c>
      <c r="CZ8" s="332">
        <v>33</v>
      </c>
      <c r="DA8" s="332">
        <v>62</v>
      </c>
      <c r="DB8" s="332">
        <v>-19</v>
      </c>
      <c r="DC8" s="332">
        <v>8</v>
      </c>
      <c r="DD8" s="332">
        <v>-36</v>
      </c>
      <c r="DE8" s="332">
        <v>-88</v>
      </c>
      <c r="DF8" s="332">
        <v>-104</v>
      </c>
      <c r="DG8" s="332">
        <v>-79</v>
      </c>
      <c r="DH8" s="332">
        <v>-75</v>
      </c>
      <c r="DI8" s="332">
        <v>-75</v>
      </c>
      <c r="DJ8" s="332">
        <v>0</v>
      </c>
      <c r="DK8" s="332">
        <v>866</v>
      </c>
      <c r="DL8" s="332">
        <v>1062</v>
      </c>
      <c r="DM8" s="332">
        <v>653</v>
      </c>
      <c r="DN8" s="332">
        <v>827</v>
      </c>
      <c r="DO8" s="332">
        <v>869</v>
      </c>
      <c r="DP8" s="332">
        <v>1116</v>
      </c>
      <c r="DQ8" s="332">
        <v>1221</v>
      </c>
      <c r="DR8" s="332">
        <v>1298</v>
      </c>
      <c r="DS8" s="332">
        <v>1586</v>
      </c>
      <c r="DT8" s="332">
        <v>1822</v>
      </c>
      <c r="DU8" s="332">
        <v>1573</v>
      </c>
      <c r="DV8" s="332">
        <v>1714</v>
      </c>
      <c r="DW8" s="337">
        <v>1920</v>
      </c>
      <c r="DX8" s="337">
        <v>2171</v>
      </c>
      <c r="DY8" s="337">
        <v>2526</v>
      </c>
      <c r="DZ8" s="337">
        <v>2820</v>
      </c>
      <c r="EA8" s="337">
        <v>2793</v>
      </c>
      <c r="EB8" s="332">
        <v>2830</v>
      </c>
      <c r="EC8" s="332">
        <v>2805</v>
      </c>
      <c r="ED8" s="332">
        <v>2808</v>
      </c>
      <c r="EE8" s="332">
        <v>15</v>
      </c>
      <c r="EF8" s="332">
        <v>12</v>
      </c>
      <c r="EG8" s="337">
        <v>4</v>
      </c>
      <c r="EH8" s="337">
        <v>2</v>
      </c>
      <c r="EI8" s="337">
        <v>2</v>
      </c>
      <c r="EJ8" s="337">
        <v>0</v>
      </c>
      <c r="EK8" s="337">
        <v>0</v>
      </c>
      <c r="EL8" s="332">
        <v>0</v>
      </c>
      <c r="EM8" s="332">
        <v>0</v>
      </c>
      <c r="EN8" s="332">
        <v>0</v>
      </c>
      <c r="EO8" s="332">
        <v>630</v>
      </c>
      <c r="EP8" s="332">
        <v>1296</v>
      </c>
      <c r="EQ8" s="337">
        <v>1276</v>
      </c>
      <c r="ER8" s="337">
        <v>712</v>
      </c>
      <c r="ES8" s="337">
        <v>903</v>
      </c>
      <c r="ET8" s="337">
        <v>837</v>
      </c>
      <c r="EU8" s="337">
        <v>730</v>
      </c>
      <c r="EV8" s="332">
        <v>858</v>
      </c>
      <c r="EW8" s="332">
        <v>895</v>
      </c>
      <c r="EX8" s="332">
        <v>934</v>
      </c>
      <c r="EY8" s="332">
        <v>588</v>
      </c>
      <c r="EZ8" s="333">
        <v>571</v>
      </c>
      <c r="FA8" s="333">
        <v>634</v>
      </c>
      <c r="FB8" s="333">
        <v>748</v>
      </c>
      <c r="FC8" s="333">
        <v>596</v>
      </c>
      <c r="FD8" s="333">
        <v>529</v>
      </c>
      <c r="FE8" s="333">
        <v>601</v>
      </c>
      <c r="FF8" s="332">
        <v>662</v>
      </c>
      <c r="FG8" s="332">
        <v>726</v>
      </c>
      <c r="FH8" s="332">
        <v>1039</v>
      </c>
      <c r="FI8" s="332">
        <v>106</v>
      </c>
      <c r="FJ8" s="332">
        <v>141</v>
      </c>
      <c r="FK8" s="332">
        <v>156</v>
      </c>
      <c r="FL8" s="332">
        <v>254</v>
      </c>
      <c r="FM8" s="332">
        <v>282</v>
      </c>
      <c r="FN8" s="332">
        <v>315</v>
      </c>
      <c r="FO8" s="332">
        <v>363</v>
      </c>
      <c r="FP8" s="332">
        <v>355</v>
      </c>
      <c r="FQ8" s="332">
        <v>446</v>
      </c>
      <c r="FR8" s="332">
        <v>510</v>
      </c>
      <c r="FS8" s="332">
        <v>0</v>
      </c>
      <c r="FT8" s="332">
        <v>1</v>
      </c>
      <c r="FU8" s="332">
        <v>44</v>
      </c>
      <c r="FV8" s="332">
        <v>101</v>
      </c>
      <c r="FW8" s="332">
        <v>155</v>
      </c>
      <c r="FX8" s="332">
        <v>216</v>
      </c>
      <c r="FY8" s="332">
        <v>254</v>
      </c>
      <c r="FZ8" s="332">
        <v>283</v>
      </c>
      <c r="GA8" s="332">
        <v>325</v>
      </c>
      <c r="GB8" s="332">
        <v>404</v>
      </c>
      <c r="GC8" s="332">
        <v>1349</v>
      </c>
      <c r="GD8" s="332">
        <v>1724</v>
      </c>
      <c r="GE8" s="332">
        <v>2207</v>
      </c>
      <c r="GF8" s="332">
        <v>635</v>
      </c>
      <c r="GG8" s="332">
        <v>619</v>
      </c>
      <c r="GH8" s="332">
        <v>823</v>
      </c>
      <c r="GI8" s="332">
        <v>537</v>
      </c>
      <c r="GJ8" s="332">
        <v>632</v>
      </c>
      <c r="GK8" s="332">
        <v>779</v>
      </c>
      <c r="GL8" s="332">
        <v>807</v>
      </c>
      <c r="GM8" s="332">
        <v>136</v>
      </c>
      <c r="GN8" s="332">
        <v>136</v>
      </c>
      <c r="GO8" s="332">
        <v>139</v>
      </c>
      <c r="GP8" s="332">
        <v>0</v>
      </c>
      <c r="GQ8" s="332">
        <v>141</v>
      </c>
      <c r="GR8" s="332">
        <v>141</v>
      </c>
      <c r="GS8" s="332">
        <v>141</v>
      </c>
      <c r="GT8" s="332">
        <v>141</v>
      </c>
      <c r="GU8" s="332">
        <v>141</v>
      </c>
      <c r="GV8" s="332"/>
      <c r="GW8" s="332">
        <v>2236</v>
      </c>
      <c r="GX8" s="332">
        <v>2538</v>
      </c>
      <c r="GY8" s="337">
        <v>2552</v>
      </c>
      <c r="GZ8" s="337">
        <v>2497</v>
      </c>
      <c r="HA8" s="337">
        <v>3028</v>
      </c>
      <c r="HB8" s="337">
        <v>3475</v>
      </c>
      <c r="HC8" s="337">
        <v>4315</v>
      </c>
      <c r="HD8" s="332">
        <v>3888</v>
      </c>
      <c r="HE8" s="332">
        <v>5807</v>
      </c>
      <c r="HF8" s="332">
        <v>7355</v>
      </c>
      <c r="HG8" s="332">
        <v>81</v>
      </c>
      <c r="HH8" s="332">
        <v>78</v>
      </c>
      <c r="HI8" s="333">
        <v>78</v>
      </c>
      <c r="HJ8" s="333">
        <v>118</v>
      </c>
      <c r="HK8" s="333">
        <v>118</v>
      </c>
      <c r="HL8" s="333">
        <v>118</v>
      </c>
      <c r="HM8" s="333">
        <v>35</v>
      </c>
      <c r="HN8" s="332">
        <v>34</v>
      </c>
      <c r="HO8" s="332">
        <v>34</v>
      </c>
      <c r="HP8" s="332">
        <v>34</v>
      </c>
      <c r="HQ8" s="332">
        <v>168</v>
      </c>
      <c r="HR8" s="332">
        <v>167</v>
      </c>
      <c r="HS8" s="333">
        <v>174</v>
      </c>
      <c r="HT8" s="333">
        <v>73</v>
      </c>
      <c r="HU8" s="333">
        <v>32</v>
      </c>
      <c r="HV8" s="333">
        <v>13</v>
      </c>
      <c r="HW8" s="333">
        <v>2</v>
      </c>
      <c r="HX8" s="332">
        <v>0</v>
      </c>
      <c r="HY8" s="332">
        <v>1</v>
      </c>
      <c r="HZ8" s="332">
        <v>4</v>
      </c>
      <c r="IA8" s="332">
        <v>548</v>
      </c>
      <c r="IB8" s="332">
        <v>311</v>
      </c>
      <c r="IC8" s="332">
        <v>323</v>
      </c>
      <c r="ID8" s="332">
        <v>293</v>
      </c>
      <c r="IE8" s="332">
        <v>442</v>
      </c>
      <c r="IF8" s="332">
        <v>500</v>
      </c>
      <c r="IG8" s="332">
        <v>788</v>
      </c>
      <c r="IH8" s="332">
        <v>920</v>
      </c>
      <c r="II8" s="332">
        <v>1521</v>
      </c>
      <c r="IJ8" s="332">
        <v>2339</v>
      </c>
      <c r="IK8" s="332">
        <v>13458</v>
      </c>
      <c r="IL8" s="332">
        <v>15223</v>
      </c>
      <c r="IM8" s="332">
        <v>14603</v>
      </c>
      <c r="IN8" s="332">
        <v>13264</v>
      </c>
      <c r="IO8" s="332">
        <v>14994</v>
      </c>
      <c r="IP8" s="332">
        <v>17064</v>
      </c>
      <c r="IQ8" s="332">
        <v>17425</v>
      </c>
      <c r="IR8" s="332">
        <v>17671</v>
      </c>
      <c r="IS8" s="332">
        <v>21040</v>
      </c>
      <c r="IT8" s="332">
        <v>24262</v>
      </c>
      <c r="IU8" s="332">
        <v>24300</v>
      </c>
      <c r="IV8" s="332">
        <v>24939</v>
      </c>
      <c r="IW8" s="332">
        <v>26724</v>
      </c>
      <c r="IX8" s="332">
        <v>25901</v>
      </c>
      <c r="IY8" s="332">
        <v>33811</v>
      </c>
      <c r="IZ8" s="335">
        <v>39789</v>
      </c>
      <c r="JA8" s="335">
        <v>45052</v>
      </c>
      <c r="JB8" s="332">
        <v>53584</v>
      </c>
      <c r="JC8" s="336">
        <v>55114</v>
      </c>
      <c r="JD8" s="336">
        <v>48258</v>
      </c>
    </row>
    <row r="9" spans="1:264" s="163" customFormat="1" ht="12.75" customHeight="1" x14ac:dyDescent="0.25">
      <c r="A9" s="431">
        <v>6</v>
      </c>
      <c r="B9" s="162" t="s">
        <v>276</v>
      </c>
      <c r="C9" s="332">
        <v>3965</v>
      </c>
      <c r="D9" s="332">
        <v>3575</v>
      </c>
      <c r="E9" s="332">
        <v>3661</v>
      </c>
      <c r="F9" s="332">
        <v>3717</v>
      </c>
      <c r="G9" s="332">
        <v>3761</v>
      </c>
      <c r="H9" s="332">
        <v>3686</v>
      </c>
      <c r="I9" s="332">
        <v>3952</v>
      </c>
      <c r="J9" s="332">
        <v>4381</v>
      </c>
      <c r="K9" s="332">
        <v>4730</v>
      </c>
      <c r="L9" s="332">
        <v>4377</v>
      </c>
      <c r="M9" s="332">
        <v>0</v>
      </c>
      <c r="N9" s="332">
        <v>403</v>
      </c>
      <c r="O9" s="332">
        <v>491</v>
      </c>
      <c r="P9" s="332">
        <v>358</v>
      </c>
      <c r="Q9" s="332">
        <v>428</v>
      </c>
      <c r="R9" s="332">
        <v>367</v>
      </c>
      <c r="S9" s="332">
        <v>380</v>
      </c>
      <c r="T9" s="332">
        <v>421</v>
      </c>
      <c r="U9" s="332">
        <v>465</v>
      </c>
      <c r="V9" s="332">
        <v>353</v>
      </c>
      <c r="W9" s="332">
        <v>287</v>
      </c>
      <c r="X9" s="332">
        <v>82</v>
      </c>
      <c r="Y9" s="332">
        <v>52</v>
      </c>
      <c r="Z9" s="332">
        <v>22</v>
      </c>
      <c r="AA9" s="332">
        <v>22</v>
      </c>
      <c r="AB9" s="332">
        <v>21</v>
      </c>
      <c r="AC9" s="332">
        <v>11</v>
      </c>
      <c r="AD9" s="332">
        <v>2</v>
      </c>
      <c r="AE9" s="332">
        <v>2</v>
      </c>
      <c r="AF9" s="332">
        <v>2</v>
      </c>
      <c r="AG9" s="332">
        <v>2</v>
      </c>
      <c r="AH9" s="332">
        <v>155</v>
      </c>
      <c r="AI9" s="332">
        <v>85</v>
      </c>
      <c r="AJ9" s="332">
        <v>42</v>
      </c>
      <c r="AK9" s="332">
        <v>23</v>
      </c>
      <c r="AL9" s="332">
        <v>1</v>
      </c>
      <c r="AM9" s="332">
        <v>1</v>
      </c>
      <c r="AN9" s="332">
        <v>1</v>
      </c>
      <c r="AO9" s="332">
        <v>2</v>
      </c>
      <c r="AP9" s="332">
        <v>1</v>
      </c>
      <c r="AQ9" s="332">
        <v>1</v>
      </c>
      <c r="AR9" s="332">
        <v>66</v>
      </c>
      <c r="AS9" s="332">
        <v>45</v>
      </c>
      <c r="AT9" s="332">
        <v>47</v>
      </c>
      <c r="AU9" s="332">
        <v>45</v>
      </c>
      <c r="AV9" s="332">
        <v>42</v>
      </c>
      <c r="AW9" s="332">
        <v>42</v>
      </c>
      <c r="AX9" s="332">
        <v>2</v>
      </c>
      <c r="AY9" s="332">
        <v>0</v>
      </c>
      <c r="AZ9" s="332">
        <v>0</v>
      </c>
      <c r="BA9" s="332">
        <v>0</v>
      </c>
      <c r="BB9" s="332">
        <v>282</v>
      </c>
      <c r="BC9" s="332">
        <v>207</v>
      </c>
      <c r="BD9" s="332">
        <v>213</v>
      </c>
      <c r="BE9" s="332">
        <v>257</v>
      </c>
      <c r="BF9" s="332">
        <v>343</v>
      </c>
      <c r="BG9" s="332">
        <v>407</v>
      </c>
      <c r="BH9" s="332">
        <v>492</v>
      </c>
      <c r="BI9" s="332">
        <v>550</v>
      </c>
      <c r="BJ9" s="332">
        <v>672</v>
      </c>
      <c r="BK9" s="332">
        <v>694</v>
      </c>
      <c r="BL9" s="332">
        <v>95</v>
      </c>
      <c r="BM9" s="332">
        <v>91</v>
      </c>
      <c r="BN9" s="337">
        <v>72</v>
      </c>
      <c r="BO9" s="337">
        <v>103</v>
      </c>
      <c r="BP9" s="337">
        <v>76</v>
      </c>
      <c r="BQ9" s="337">
        <v>50</v>
      </c>
      <c r="BR9" s="337">
        <v>52</v>
      </c>
      <c r="BS9" s="332">
        <v>58</v>
      </c>
      <c r="BT9" s="332">
        <v>70</v>
      </c>
      <c r="BU9" s="332">
        <v>64</v>
      </c>
      <c r="BV9" s="332">
        <v>0</v>
      </c>
      <c r="BW9" s="332">
        <v>0</v>
      </c>
      <c r="BX9" s="332">
        <v>0</v>
      </c>
      <c r="BY9" s="332">
        <v>0</v>
      </c>
      <c r="BZ9" s="332">
        <v>0</v>
      </c>
      <c r="CA9" s="332">
        <v>0</v>
      </c>
      <c r="CB9" s="332">
        <v>0</v>
      </c>
      <c r="CC9" s="332">
        <v>0</v>
      </c>
      <c r="CD9" s="332">
        <v>0</v>
      </c>
      <c r="CE9" s="332">
        <v>0</v>
      </c>
      <c r="CF9" s="332">
        <v>0</v>
      </c>
      <c r="CG9" s="332">
        <v>147</v>
      </c>
      <c r="CH9" s="337">
        <v>237</v>
      </c>
      <c r="CI9" s="337">
        <v>311</v>
      </c>
      <c r="CJ9" s="337">
        <v>388</v>
      </c>
      <c r="CK9" s="337">
        <v>481</v>
      </c>
      <c r="CL9" s="337">
        <v>488</v>
      </c>
      <c r="CM9" s="337">
        <v>550</v>
      </c>
      <c r="CN9" s="332">
        <v>615</v>
      </c>
      <c r="CO9" s="332">
        <v>667</v>
      </c>
      <c r="CP9" s="332">
        <v>676</v>
      </c>
      <c r="CQ9" s="337">
        <v>122</v>
      </c>
      <c r="CR9" s="337">
        <v>247</v>
      </c>
      <c r="CS9" s="337">
        <v>240</v>
      </c>
      <c r="CT9" s="337">
        <v>138</v>
      </c>
      <c r="CU9" s="337">
        <v>138</v>
      </c>
      <c r="CV9" s="337">
        <v>146</v>
      </c>
      <c r="CW9" s="337">
        <v>86</v>
      </c>
      <c r="CX9" s="332">
        <v>80</v>
      </c>
      <c r="CY9" s="334" t="s">
        <v>42</v>
      </c>
      <c r="CZ9" s="332">
        <v>119</v>
      </c>
      <c r="DA9" s="332">
        <v>119</v>
      </c>
      <c r="DB9" s="332">
        <v>119</v>
      </c>
      <c r="DC9" s="332">
        <v>119</v>
      </c>
      <c r="DD9" s="332">
        <v>119</v>
      </c>
      <c r="DE9" s="332">
        <v>119</v>
      </c>
      <c r="DF9" s="332">
        <v>119</v>
      </c>
      <c r="DG9" s="332">
        <v>119</v>
      </c>
      <c r="DH9" s="332">
        <v>119</v>
      </c>
      <c r="DI9" s="332">
        <v>119</v>
      </c>
      <c r="DJ9" s="332">
        <v>0</v>
      </c>
      <c r="DK9" s="332">
        <v>186</v>
      </c>
      <c r="DL9" s="332">
        <v>206</v>
      </c>
      <c r="DM9" s="332">
        <v>107</v>
      </c>
      <c r="DN9" s="332">
        <v>118</v>
      </c>
      <c r="DO9" s="332">
        <v>115</v>
      </c>
      <c r="DP9" s="332">
        <v>89</v>
      </c>
      <c r="DQ9" s="332">
        <v>87</v>
      </c>
      <c r="DR9" s="332">
        <v>95</v>
      </c>
      <c r="DS9" s="332">
        <v>178</v>
      </c>
      <c r="DT9" s="332">
        <v>204</v>
      </c>
      <c r="DU9" s="332">
        <v>155</v>
      </c>
      <c r="DV9" s="332">
        <v>156</v>
      </c>
      <c r="DW9" s="332">
        <v>179</v>
      </c>
      <c r="DX9" s="332">
        <v>324</v>
      </c>
      <c r="DY9" s="332">
        <v>341</v>
      </c>
      <c r="DZ9" s="332">
        <v>352</v>
      </c>
      <c r="EA9" s="332">
        <v>282</v>
      </c>
      <c r="EB9" s="332">
        <v>277</v>
      </c>
      <c r="EC9" s="332">
        <v>244</v>
      </c>
      <c r="ED9" s="332">
        <v>246</v>
      </c>
      <c r="EE9" s="332">
        <v>15</v>
      </c>
      <c r="EF9" s="332">
        <v>10</v>
      </c>
      <c r="EG9" s="332">
        <v>9</v>
      </c>
      <c r="EH9" s="332">
        <v>1</v>
      </c>
      <c r="EI9" s="332">
        <v>1</v>
      </c>
      <c r="EJ9" s="332">
        <v>0</v>
      </c>
      <c r="EK9" s="332">
        <v>1</v>
      </c>
      <c r="EL9" s="332">
        <v>0</v>
      </c>
      <c r="EM9" s="332">
        <v>0</v>
      </c>
      <c r="EN9" s="332">
        <v>0</v>
      </c>
      <c r="EO9" s="332">
        <v>2</v>
      </c>
      <c r="EP9" s="332">
        <v>2</v>
      </c>
      <c r="EQ9" s="337">
        <v>31</v>
      </c>
      <c r="ER9" s="337">
        <v>74</v>
      </c>
      <c r="ES9" s="337">
        <v>235</v>
      </c>
      <c r="ET9" s="337">
        <v>657</v>
      </c>
      <c r="EU9" s="337">
        <v>799</v>
      </c>
      <c r="EV9" s="332">
        <v>761</v>
      </c>
      <c r="EW9" s="332">
        <v>714</v>
      </c>
      <c r="EX9" s="332">
        <v>892</v>
      </c>
      <c r="EY9" s="332">
        <v>703</v>
      </c>
      <c r="EZ9" s="333">
        <v>756</v>
      </c>
      <c r="FA9" s="333">
        <v>1072</v>
      </c>
      <c r="FB9" s="333">
        <v>1179</v>
      </c>
      <c r="FC9" s="333">
        <v>826</v>
      </c>
      <c r="FD9" s="333">
        <v>656</v>
      </c>
      <c r="FE9" s="333">
        <v>817</v>
      </c>
      <c r="FF9" s="332">
        <v>893</v>
      </c>
      <c r="FG9" s="332">
        <v>1022</v>
      </c>
      <c r="FH9" s="332">
        <v>1375</v>
      </c>
      <c r="FI9" s="332">
        <v>35</v>
      </c>
      <c r="FJ9" s="332">
        <v>15</v>
      </c>
      <c r="FK9" s="332">
        <v>10</v>
      </c>
      <c r="FL9" s="332">
        <v>6</v>
      </c>
      <c r="FM9" s="332">
        <v>7</v>
      </c>
      <c r="FN9" s="332">
        <v>12</v>
      </c>
      <c r="FO9" s="332">
        <v>12</v>
      </c>
      <c r="FP9" s="332">
        <v>10</v>
      </c>
      <c r="FQ9" s="332">
        <v>20</v>
      </c>
      <c r="FR9" s="332">
        <v>33</v>
      </c>
      <c r="FS9" s="332">
        <v>0</v>
      </c>
      <c r="FT9" s="332">
        <v>0</v>
      </c>
      <c r="FU9" s="332">
        <v>28</v>
      </c>
      <c r="FV9" s="332">
        <v>101</v>
      </c>
      <c r="FW9" s="332">
        <v>104</v>
      </c>
      <c r="FX9" s="332">
        <v>79</v>
      </c>
      <c r="FY9" s="332">
        <v>78</v>
      </c>
      <c r="FZ9" s="332">
        <v>78</v>
      </c>
      <c r="GA9" s="332">
        <v>78</v>
      </c>
      <c r="GB9" s="332">
        <v>78</v>
      </c>
      <c r="GC9" s="332">
        <v>460</v>
      </c>
      <c r="GD9" s="332">
        <v>733</v>
      </c>
      <c r="GE9" s="337">
        <v>938</v>
      </c>
      <c r="GF9" s="337">
        <v>291</v>
      </c>
      <c r="GG9" s="337">
        <v>206</v>
      </c>
      <c r="GH9" s="337">
        <v>210</v>
      </c>
      <c r="GI9" s="337">
        <v>154</v>
      </c>
      <c r="GJ9" s="332">
        <v>226</v>
      </c>
      <c r="GK9" s="332">
        <v>202</v>
      </c>
      <c r="GL9" s="332">
        <v>277</v>
      </c>
      <c r="GM9" s="332">
        <v>0</v>
      </c>
      <c r="GN9" s="332">
        <v>0</v>
      </c>
      <c r="GO9" s="332">
        <v>0</v>
      </c>
      <c r="GP9" s="332">
        <v>0</v>
      </c>
      <c r="GQ9" s="332">
        <v>0</v>
      </c>
      <c r="GR9" s="332">
        <v>0</v>
      </c>
      <c r="GS9" s="332">
        <v>0</v>
      </c>
      <c r="GT9" s="332">
        <v>0</v>
      </c>
      <c r="GU9" s="332">
        <v>0</v>
      </c>
      <c r="GV9" s="332"/>
      <c r="GW9" s="332">
        <v>351</v>
      </c>
      <c r="GX9" s="332">
        <v>372</v>
      </c>
      <c r="GY9" s="337">
        <v>351</v>
      </c>
      <c r="GZ9" s="337">
        <v>411</v>
      </c>
      <c r="HA9" s="337">
        <v>541</v>
      </c>
      <c r="HB9" s="337">
        <v>610</v>
      </c>
      <c r="HC9" s="337">
        <v>728</v>
      </c>
      <c r="HD9" s="332">
        <v>595</v>
      </c>
      <c r="HE9" s="332">
        <v>821</v>
      </c>
      <c r="HF9" s="332">
        <v>934</v>
      </c>
      <c r="HG9" s="332">
        <v>0</v>
      </c>
      <c r="HH9" s="332">
        <v>0</v>
      </c>
      <c r="HI9" s="333">
        <v>0</v>
      </c>
      <c r="HJ9" s="333">
        <v>0</v>
      </c>
      <c r="HK9" s="333">
        <v>0</v>
      </c>
      <c r="HL9" s="333">
        <v>0</v>
      </c>
      <c r="HM9" s="333">
        <v>0</v>
      </c>
      <c r="HN9" s="332">
        <v>0</v>
      </c>
      <c r="HO9" s="332">
        <v>0</v>
      </c>
      <c r="HP9" s="332">
        <v>0</v>
      </c>
      <c r="HQ9" s="332">
        <v>0</v>
      </c>
      <c r="HR9" s="332">
        <v>0</v>
      </c>
      <c r="HS9" s="333">
        <v>0</v>
      </c>
      <c r="HT9" s="333">
        <v>0</v>
      </c>
      <c r="HU9" s="333">
        <v>0</v>
      </c>
      <c r="HV9" s="333">
        <v>0</v>
      </c>
      <c r="HW9" s="333">
        <v>0</v>
      </c>
      <c r="HX9" s="332">
        <v>0</v>
      </c>
      <c r="HY9" s="332">
        <v>0</v>
      </c>
      <c r="HZ9" s="332">
        <v>0</v>
      </c>
      <c r="IA9" s="332">
        <v>95</v>
      </c>
      <c r="IB9" s="332">
        <v>52</v>
      </c>
      <c r="IC9" s="333">
        <v>53</v>
      </c>
      <c r="ID9" s="333">
        <v>53</v>
      </c>
      <c r="IE9" s="333">
        <v>44</v>
      </c>
      <c r="IF9" s="333">
        <v>35</v>
      </c>
      <c r="IG9" s="333">
        <v>80</v>
      </c>
      <c r="IH9" s="332">
        <v>96</v>
      </c>
      <c r="II9" s="332">
        <v>151</v>
      </c>
      <c r="IJ9" s="332">
        <v>141</v>
      </c>
      <c r="IK9" s="332">
        <v>3473</v>
      </c>
      <c r="IL9" s="332">
        <v>3876</v>
      </c>
      <c r="IM9" s="332">
        <v>4202</v>
      </c>
      <c r="IN9" s="332">
        <v>4081</v>
      </c>
      <c r="IO9" s="332">
        <v>4008</v>
      </c>
      <c r="IP9" s="332">
        <v>4344</v>
      </c>
      <c r="IQ9" s="332">
        <v>4763</v>
      </c>
      <c r="IR9" s="332">
        <v>4922</v>
      </c>
      <c r="IS9" s="332">
        <v>5314</v>
      </c>
      <c r="IT9" s="332">
        <v>6023</v>
      </c>
      <c r="IU9" s="332">
        <v>7438</v>
      </c>
      <c r="IV9" s="332">
        <v>7451</v>
      </c>
      <c r="IW9" s="332">
        <v>7863</v>
      </c>
      <c r="IX9" s="332">
        <v>7798</v>
      </c>
      <c r="IY9" s="332">
        <v>7769</v>
      </c>
      <c r="IZ9" s="335">
        <v>8030</v>
      </c>
      <c r="JA9" s="335">
        <v>8715</v>
      </c>
      <c r="JB9" s="332">
        <v>9303</v>
      </c>
      <c r="JC9" s="336">
        <v>10044</v>
      </c>
      <c r="JD9" s="336">
        <v>10400</v>
      </c>
    </row>
    <row r="10" spans="1:264" s="163" customFormat="1" ht="13.5" customHeight="1" x14ac:dyDescent="0.25">
      <c r="A10" s="431">
        <v>7</v>
      </c>
      <c r="B10" s="162" t="s">
        <v>232</v>
      </c>
      <c r="C10" s="332">
        <v>57242</v>
      </c>
      <c r="D10" s="332">
        <v>51756</v>
      </c>
      <c r="E10" s="332">
        <v>56507</v>
      </c>
      <c r="F10" s="332">
        <v>62208</v>
      </c>
      <c r="G10" s="332">
        <v>60765</v>
      </c>
      <c r="H10" s="332">
        <v>66676</v>
      </c>
      <c r="I10" s="332">
        <v>75300</v>
      </c>
      <c r="J10" s="332">
        <v>65602</v>
      </c>
      <c r="K10" s="332">
        <v>69411</v>
      </c>
      <c r="L10" s="332">
        <v>73608</v>
      </c>
      <c r="M10" s="332">
        <v>0</v>
      </c>
      <c r="N10" s="332">
        <v>4628</v>
      </c>
      <c r="O10" s="332">
        <v>5798</v>
      </c>
      <c r="P10" s="332">
        <v>4580</v>
      </c>
      <c r="Q10" s="332">
        <v>5251</v>
      </c>
      <c r="R10" s="332">
        <v>4552</v>
      </c>
      <c r="S10" s="332">
        <v>4653</v>
      </c>
      <c r="T10" s="332">
        <v>5265</v>
      </c>
      <c r="U10" s="332">
        <v>4283</v>
      </c>
      <c r="V10" s="332">
        <v>3657</v>
      </c>
      <c r="W10" s="332">
        <v>3445</v>
      </c>
      <c r="X10" s="332">
        <v>866</v>
      </c>
      <c r="Y10" s="332">
        <v>1002</v>
      </c>
      <c r="Z10" s="332">
        <v>904</v>
      </c>
      <c r="AA10" s="332">
        <v>890</v>
      </c>
      <c r="AB10" s="332">
        <v>875</v>
      </c>
      <c r="AC10" s="332">
        <v>319</v>
      </c>
      <c r="AD10" s="332">
        <v>80</v>
      </c>
      <c r="AE10" s="332">
        <v>61</v>
      </c>
      <c r="AF10" s="332">
        <v>41</v>
      </c>
      <c r="AG10" s="332">
        <v>41</v>
      </c>
      <c r="AH10" s="332">
        <v>706</v>
      </c>
      <c r="AI10" s="332">
        <v>328</v>
      </c>
      <c r="AJ10" s="332">
        <v>288</v>
      </c>
      <c r="AK10" s="332">
        <v>218</v>
      </c>
      <c r="AL10" s="332">
        <v>214</v>
      </c>
      <c r="AM10" s="332">
        <v>160</v>
      </c>
      <c r="AN10" s="332">
        <v>204</v>
      </c>
      <c r="AO10" s="332">
        <v>256</v>
      </c>
      <c r="AP10" s="332">
        <v>84</v>
      </c>
      <c r="AQ10" s="332">
        <v>233</v>
      </c>
      <c r="AR10" s="332">
        <v>848</v>
      </c>
      <c r="AS10" s="332">
        <v>514</v>
      </c>
      <c r="AT10" s="332">
        <v>639</v>
      </c>
      <c r="AU10" s="332">
        <v>752</v>
      </c>
      <c r="AV10" s="332">
        <v>624</v>
      </c>
      <c r="AW10" s="332">
        <v>519</v>
      </c>
      <c r="AX10" s="332">
        <v>328</v>
      </c>
      <c r="AY10" s="332">
        <v>241</v>
      </c>
      <c r="AZ10" s="332">
        <v>143</v>
      </c>
      <c r="BA10" s="332">
        <v>117</v>
      </c>
      <c r="BB10" s="332">
        <v>6368</v>
      </c>
      <c r="BC10" s="332">
        <v>4054</v>
      </c>
      <c r="BD10" s="332">
        <v>3466</v>
      </c>
      <c r="BE10" s="332">
        <v>3394</v>
      </c>
      <c r="BF10" s="332">
        <v>3537</v>
      </c>
      <c r="BG10" s="332">
        <v>3943</v>
      </c>
      <c r="BH10" s="332">
        <v>4747</v>
      </c>
      <c r="BI10" s="332">
        <v>5193</v>
      </c>
      <c r="BJ10" s="332">
        <v>6465</v>
      </c>
      <c r="BK10" s="332">
        <v>7954</v>
      </c>
      <c r="BL10" s="332">
        <v>1476</v>
      </c>
      <c r="BM10" s="332">
        <v>1495</v>
      </c>
      <c r="BN10" s="332">
        <v>1210</v>
      </c>
      <c r="BO10" s="332">
        <v>2025</v>
      </c>
      <c r="BP10" s="332">
        <v>2607</v>
      </c>
      <c r="BQ10" s="332">
        <v>2790</v>
      </c>
      <c r="BR10" s="332">
        <v>2278</v>
      </c>
      <c r="BS10" s="332">
        <v>2614</v>
      </c>
      <c r="BT10" s="332">
        <v>3002</v>
      </c>
      <c r="BU10" s="332">
        <v>3169</v>
      </c>
      <c r="BV10" s="332">
        <v>0</v>
      </c>
      <c r="BW10" s="332">
        <v>0</v>
      </c>
      <c r="BX10" s="332">
        <v>0</v>
      </c>
      <c r="BY10" s="332">
        <v>0</v>
      </c>
      <c r="BZ10" s="332">
        <v>0</v>
      </c>
      <c r="CA10" s="332">
        <v>0</v>
      </c>
      <c r="CB10" s="332">
        <v>1</v>
      </c>
      <c r="CC10" s="332">
        <v>1</v>
      </c>
      <c r="CD10" s="332">
        <v>1</v>
      </c>
      <c r="CE10" s="332">
        <v>1</v>
      </c>
      <c r="CF10" s="332">
        <v>0</v>
      </c>
      <c r="CG10" s="332">
        <v>1213</v>
      </c>
      <c r="CH10" s="337">
        <v>1523</v>
      </c>
      <c r="CI10" s="337">
        <v>1919</v>
      </c>
      <c r="CJ10" s="337">
        <v>2603</v>
      </c>
      <c r="CK10" s="337">
        <v>3433</v>
      </c>
      <c r="CL10" s="337">
        <v>3854</v>
      </c>
      <c r="CM10" s="337">
        <v>4367</v>
      </c>
      <c r="CN10" s="332">
        <v>4845</v>
      </c>
      <c r="CO10" s="332">
        <v>5416</v>
      </c>
      <c r="CP10" s="332">
        <v>6017</v>
      </c>
      <c r="CQ10" s="337">
        <v>617</v>
      </c>
      <c r="CR10" s="337">
        <v>1166</v>
      </c>
      <c r="CS10" s="337">
        <v>1251</v>
      </c>
      <c r="CT10" s="337">
        <v>1046</v>
      </c>
      <c r="CU10" s="337">
        <v>1208</v>
      </c>
      <c r="CV10" s="337">
        <v>1019</v>
      </c>
      <c r="CW10" s="337">
        <v>770</v>
      </c>
      <c r="CX10" s="332">
        <v>721</v>
      </c>
      <c r="CY10" s="334" t="s">
        <v>42</v>
      </c>
      <c r="CZ10" s="332">
        <v>520</v>
      </c>
      <c r="DA10" s="332">
        <v>644</v>
      </c>
      <c r="DB10" s="332">
        <v>338</v>
      </c>
      <c r="DC10" s="332">
        <v>367</v>
      </c>
      <c r="DD10" s="332">
        <v>72</v>
      </c>
      <c r="DE10" s="332">
        <v>3</v>
      </c>
      <c r="DF10" s="332">
        <v>4</v>
      </c>
      <c r="DG10" s="332">
        <v>14</v>
      </c>
      <c r="DH10" s="332">
        <v>24</v>
      </c>
      <c r="DI10" s="332">
        <v>24</v>
      </c>
      <c r="DJ10" s="332">
        <v>5</v>
      </c>
      <c r="DK10" s="332">
        <v>3244</v>
      </c>
      <c r="DL10" s="332">
        <v>4075</v>
      </c>
      <c r="DM10" s="332">
        <v>2754</v>
      </c>
      <c r="DN10" s="332">
        <v>3757</v>
      </c>
      <c r="DO10" s="332">
        <v>4397</v>
      </c>
      <c r="DP10" s="332">
        <v>5247</v>
      </c>
      <c r="DQ10" s="332">
        <v>6087</v>
      </c>
      <c r="DR10" s="332">
        <v>6778</v>
      </c>
      <c r="DS10" s="332">
        <v>8282</v>
      </c>
      <c r="DT10" s="332">
        <v>8759</v>
      </c>
      <c r="DU10" s="332">
        <v>9958</v>
      </c>
      <c r="DV10" s="332">
        <v>9187</v>
      </c>
      <c r="DW10" s="332">
        <v>10137</v>
      </c>
      <c r="DX10" s="332">
        <v>11111</v>
      </c>
      <c r="DY10" s="332">
        <v>12484</v>
      </c>
      <c r="DZ10" s="332">
        <v>14169</v>
      </c>
      <c r="EA10" s="332">
        <v>14454</v>
      </c>
      <c r="EB10" s="332">
        <v>15437</v>
      </c>
      <c r="EC10" s="332">
        <v>16246</v>
      </c>
      <c r="ED10" s="332">
        <v>17826</v>
      </c>
      <c r="EE10" s="332">
        <v>196</v>
      </c>
      <c r="EF10" s="332">
        <v>104</v>
      </c>
      <c r="EG10" s="332">
        <v>152</v>
      </c>
      <c r="EH10" s="332">
        <v>164</v>
      </c>
      <c r="EI10" s="332">
        <v>238</v>
      </c>
      <c r="EJ10" s="332">
        <v>0</v>
      </c>
      <c r="EK10" s="332">
        <v>336</v>
      </c>
      <c r="EL10" s="332">
        <v>416</v>
      </c>
      <c r="EM10" s="332">
        <v>445</v>
      </c>
      <c r="EN10" s="332">
        <v>435</v>
      </c>
      <c r="EO10" s="332">
        <v>5645</v>
      </c>
      <c r="EP10" s="332">
        <v>7948</v>
      </c>
      <c r="EQ10" s="332">
        <v>7502</v>
      </c>
      <c r="ER10" s="332">
        <v>7633</v>
      </c>
      <c r="ES10" s="332">
        <v>9413</v>
      </c>
      <c r="ET10" s="332">
        <v>8868</v>
      </c>
      <c r="EU10" s="332">
        <v>8000</v>
      </c>
      <c r="EV10" s="332">
        <v>7099</v>
      </c>
      <c r="EW10" s="332">
        <v>6280</v>
      </c>
      <c r="EX10" s="332">
        <v>6766</v>
      </c>
      <c r="EY10" s="332">
        <v>4271</v>
      </c>
      <c r="EZ10" s="332">
        <v>4525</v>
      </c>
      <c r="FA10" s="332">
        <v>5237</v>
      </c>
      <c r="FB10" s="332">
        <v>5189</v>
      </c>
      <c r="FC10" s="332">
        <v>4666</v>
      </c>
      <c r="FD10" s="332">
        <v>3704</v>
      </c>
      <c r="FE10" s="332">
        <v>4714</v>
      </c>
      <c r="FF10" s="332">
        <v>4794</v>
      </c>
      <c r="FG10" s="332">
        <v>5054</v>
      </c>
      <c r="FH10" s="332">
        <v>7221</v>
      </c>
      <c r="FI10" s="332">
        <v>726</v>
      </c>
      <c r="FJ10" s="332">
        <v>481</v>
      </c>
      <c r="FK10" s="332">
        <v>332</v>
      </c>
      <c r="FL10" s="332">
        <v>301</v>
      </c>
      <c r="FM10" s="332">
        <v>303</v>
      </c>
      <c r="FN10" s="332">
        <v>329</v>
      </c>
      <c r="FO10" s="332">
        <v>434</v>
      </c>
      <c r="FP10" s="332">
        <v>618</v>
      </c>
      <c r="FQ10" s="332">
        <v>822</v>
      </c>
      <c r="FR10" s="332">
        <v>966</v>
      </c>
      <c r="FS10" s="332">
        <v>302</v>
      </c>
      <c r="FT10" s="332">
        <v>544</v>
      </c>
      <c r="FU10" s="332">
        <v>854</v>
      </c>
      <c r="FV10" s="332">
        <v>1244</v>
      </c>
      <c r="FW10" s="332">
        <v>1321</v>
      </c>
      <c r="FX10" s="332">
        <v>1362</v>
      </c>
      <c r="FY10" s="332">
        <v>1344</v>
      </c>
      <c r="FZ10" s="332">
        <v>1329</v>
      </c>
      <c r="GA10" s="332">
        <v>1295</v>
      </c>
      <c r="GB10" s="332">
        <v>1300</v>
      </c>
      <c r="GC10" s="332">
        <v>6841</v>
      </c>
      <c r="GD10" s="332">
        <v>8792</v>
      </c>
      <c r="GE10" s="332">
        <v>11414</v>
      </c>
      <c r="GF10" s="332">
        <v>4158</v>
      </c>
      <c r="GG10" s="332">
        <v>3516</v>
      </c>
      <c r="GH10" s="332">
        <v>3853</v>
      </c>
      <c r="GI10" s="332">
        <v>2526</v>
      </c>
      <c r="GJ10" s="332">
        <v>2994</v>
      </c>
      <c r="GK10" s="332">
        <v>3485</v>
      </c>
      <c r="GL10" s="332">
        <v>4166</v>
      </c>
      <c r="GM10" s="332">
        <v>465</v>
      </c>
      <c r="GN10" s="332">
        <v>466</v>
      </c>
      <c r="GO10" s="332">
        <v>428</v>
      </c>
      <c r="GP10" s="332">
        <v>0</v>
      </c>
      <c r="GQ10" s="332">
        <v>422</v>
      </c>
      <c r="GR10" s="332">
        <v>421</v>
      </c>
      <c r="GS10" s="332">
        <v>418</v>
      </c>
      <c r="GT10" s="332">
        <v>417</v>
      </c>
      <c r="GU10" s="332">
        <v>411</v>
      </c>
      <c r="GV10" s="332"/>
      <c r="GW10" s="332">
        <v>3146</v>
      </c>
      <c r="GX10" s="332">
        <v>3808</v>
      </c>
      <c r="GY10" s="332">
        <v>3924</v>
      </c>
      <c r="GZ10" s="332">
        <v>4802</v>
      </c>
      <c r="HA10" s="332">
        <v>5309</v>
      </c>
      <c r="HB10" s="332">
        <v>5489</v>
      </c>
      <c r="HC10" s="332">
        <v>6983</v>
      </c>
      <c r="HD10" s="332">
        <v>5556</v>
      </c>
      <c r="HE10" s="332">
        <v>7988</v>
      </c>
      <c r="HF10" s="332">
        <v>8547</v>
      </c>
      <c r="HG10" s="332">
        <v>5</v>
      </c>
      <c r="HH10" s="332">
        <v>5</v>
      </c>
      <c r="HI10" s="337">
        <v>10</v>
      </c>
      <c r="HJ10" s="337">
        <v>34</v>
      </c>
      <c r="HK10" s="337">
        <v>33</v>
      </c>
      <c r="HL10" s="337">
        <v>33</v>
      </c>
      <c r="HM10" s="337">
        <v>28</v>
      </c>
      <c r="HN10" s="332">
        <v>23</v>
      </c>
      <c r="HO10" s="332">
        <v>22</v>
      </c>
      <c r="HP10" s="332">
        <v>21</v>
      </c>
      <c r="HQ10" s="332">
        <v>362</v>
      </c>
      <c r="HR10" s="332">
        <v>355</v>
      </c>
      <c r="HS10" s="337">
        <v>372</v>
      </c>
      <c r="HT10" s="337">
        <v>128</v>
      </c>
      <c r="HU10" s="337">
        <v>59</v>
      </c>
      <c r="HV10" s="337">
        <v>10</v>
      </c>
      <c r="HW10" s="337">
        <v>1</v>
      </c>
      <c r="HX10" s="332">
        <v>1</v>
      </c>
      <c r="HY10" s="332">
        <v>11</v>
      </c>
      <c r="HZ10" s="332">
        <v>42</v>
      </c>
      <c r="IA10" s="332">
        <v>2287</v>
      </c>
      <c r="IB10" s="332">
        <v>1660</v>
      </c>
      <c r="IC10" s="332">
        <v>1658</v>
      </c>
      <c r="ID10" s="332">
        <v>1949</v>
      </c>
      <c r="IE10" s="332">
        <v>2684</v>
      </c>
      <c r="IF10" s="332">
        <v>3267</v>
      </c>
      <c r="IG10" s="332">
        <v>5791</v>
      </c>
      <c r="IH10" s="332">
        <v>6810</v>
      </c>
      <c r="II10" s="332">
        <v>10343</v>
      </c>
      <c r="IJ10" s="332">
        <v>13626</v>
      </c>
      <c r="IK10" s="332">
        <v>54690</v>
      </c>
      <c r="IL10" s="332">
        <v>58474</v>
      </c>
      <c r="IM10" s="332">
        <v>59369</v>
      </c>
      <c r="IN10" s="332">
        <v>57016</v>
      </c>
      <c r="IO10" s="332">
        <v>61967</v>
      </c>
      <c r="IP10" s="332">
        <v>64012</v>
      </c>
      <c r="IQ10" s="332">
        <v>69160</v>
      </c>
      <c r="IR10" s="332">
        <v>70501</v>
      </c>
      <c r="IS10" s="332">
        <v>79517</v>
      </c>
      <c r="IT10" s="332">
        <v>90681</v>
      </c>
      <c r="IU10" s="332">
        <v>111932</v>
      </c>
      <c r="IV10" s="332">
        <v>110230</v>
      </c>
      <c r="IW10" s="332">
        <v>115876</v>
      </c>
      <c r="IX10" s="332">
        <v>119224</v>
      </c>
      <c r="IY10" s="332">
        <v>122732</v>
      </c>
      <c r="IZ10" s="335">
        <v>130688</v>
      </c>
      <c r="JA10" s="335">
        <v>144460</v>
      </c>
      <c r="JB10" s="332">
        <v>136103</v>
      </c>
      <c r="JC10" s="336">
        <v>148928</v>
      </c>
      <c r="JD10" s="336">
        <v>164289</v>
      </c>
    </row>
    <row r="11" spans="1:264" s="163" customFormat="1" x14ac:dyDescent="0.25">
      <c r="A11" s="431">
        <v>8</v>
      </c>
      <c r="B11" s="162" t="s">
        <v>233</v>
      </c>
      <c r="C11" s="332">
        <v>21253</v>
      </c>
      <c r="D11" s="332">
        <v>18249</v>
      </c>
      <c r="E11" s="332">
        <v>19204</v>
      </c>
      <c r="F11" s="332">
        <v>20165</v>
      </c>
      <c r="G11" s="332">
        <v>23904</v>
      </c>
      <c r="H11" s="332">
        <v>22511</v>
      </c>
      <c r="I11" s="332">
        <v>30484</v>
      </c>
      <c r="J11" s="332">
        <v>32402</v>
      </c>
      <c r="K11" s="332">
        <v>26896</v>
      </c>
      <c r="L11" s="332">
        <v>30465</v>
      </c>
      <c r="M11" s="332">
        <v>0</v>
      </c>
      <c r="N11" s="332">
        <v>3481</v>
      </c>
      <c r="O11" s="332">
        <v>4517</v>
      </c>
      <c r="P11" s="332">
        <v>3489</v>
      </c>
      <c r="Q11" s="332">
        <v>3872</v>
      </c>
      <c r="R11" s="332">
        <v>3566</v>
      </c>
      <c r="S11" s="332">
        <v>3843</v>
      </c>
      <c r="T11" s="332">
        <v>4468</v>
      </c>
      <c r="U11" s="332">
        <v>3678</v>
      </c>
      <c r="V11" s="332">
        <v>2958</v>
      </c>
      <c r="W11" s="332">
        <v>2773</v>
      </c>
      <c r="X11" s="332">
        <v>250</v>
      </c>
      <c r="Y11" s="332">
        <v>211</v>
      </c>
      <c r="Z11" s="332">
        <v>207</v>
      </c>
      <c r="AA11" s="332">
        <v>202</v>
      </c>
      <c r="AB11" s="332">
        <v>199</v>
      </c>
      <c r="AC11" s="332">
        <v>63</v>
      </c>
      <c r="AD11" s="332">
        <v>32</v>
      </c>
      <c r="AE11" s="332">
        <v>18</v>
      </c>
      <c r="AF11" s="332">
        <v>15</v>
      </c>
      <c r="AG11" s="332">
        <v>15</v>
      </c>
      <c r="AH11" s="332">
        <v>327</v>
      </c>
      <c r="AI11" s="332">
        <v>211</v>
      </c>
      <c r="AJ11" s="332">
        <v>156</v>
      </c>
      <c r="AK11" s="332">
        <v>196</v>
      </c>
      <c r="AL11" s="332">
        <v>310</v>
      </c>
      <c r="AM11" s="332">
        <v>244</v>
      </c>
      <c r="AN11" s="332">
        <v>253</v>
      </c>
      <c r="AO11" s="332">
        <v>258</v>
      </c>
      <c r="AP11" s="332">
        <v>19</v>
      </c>
      <c r="AQ11" s="332">
        <v>25</v>
      </c>
      <c r="AR11" s="332">
        <v>1225</v>
      </c>
      <c r="AS11" s="332">
        <v>666</v>
      </c>
      <c r="AT11" s="332">
        <v>839</v>
      </c>
      <c r="AU11" s="332">
        <v>994</v>
      </c>
      <c r="AV11" s="332">
        <v>805</v>
      </c>
      <c r="AW11" s="332">
        <v>601</v>
      </c>
      <c r="AX11" s="332">
        <v>360</v>
      </c>
      <c r="AY11" s="332">
        <v>232</v>
      </c>
      <c r="AZ11" s="332">
        <v>179</v>
      </c>
      <c r="BA11" s="332">
        <v>163</v>
      </c>
      <c r="BB11" s="332">
        <v>2357</v>
      </c>
      <c r="BC11" s="332">
        <v>1769</v>
      </c>
      <c r="BD11" s="332">
        <v>1388</v>
      </c>
      <c r="BE11" s="332">
        <v>1341</v>
      </c>
      <c r="BF11" s="332">
        <v>1449</v>
      </c>
      <c r="BG11" s="332">
        <v>1666</v>
      </c>
      <c r="BH11" s="332">
        <v>1839</v>
      </c>
      <c r="BI11" s="332">
        <v>1997</v>
      </c>
      <c r="BJ11" s="332">
        <v>2807</v>
      </c>
      <c r="BK11" s="332">
        <v>3624</v>
      </c>
      <c r="BL11" s="332">
        <v>1032</v>
      </c>
      <c r="BM11" s="332">
        <v>1187</v>
      </c>
      <c r="BN11" s="337">
        <v>1121</v>
      </c>
      <c r="BO11" s="337">
        <v>1710</v>
      </c>
      <c r="BP11" s="337">
        <v>2369</v>
      </c>
      <c r="BQ11" s="337">
        <v>2736</v>
      </c>
      <c r="BR11" s="337">
        <v>2297</v>
      </c>
      <c r="BS11" s="332">
        <v>2771</v>
      </c>
      <c r="BT11" s="332">
        <v>2879</v>
      </c>
      <c r="BU11" s="332">
        <v>3650</v>
      </c>
      <c r="BV11" s="332">
        <v>0</v>
      </c>
      <c r="BW11" s="332">
        <v>0</v>
      </c>
      <c r="BX11" s="332">
        <v>0</v>
      </c>
      <c r="BY11" s="332">
        <v>0</v>
      </c>
      <c r="BZ11" s="332">
        <v>0</v>
      </c>
      <c r="CA11" s="332">
        <v>2</v>
      </c>
      <c r="CB11" s="332">
        <v>5</v>
      </c>
      <c r="CC11" s="332">
        <v>1</v>
      </c>
      <c r="CD11" s="332">
        <v>1</v>
      </c>
      <c r="CE11" s="332">
        <v>1</v>
      </c>
      <c r="CF11" s="332">
        <v>0</v>
      </c>
      <c r="CG11" s="332">
        <v>704</v>
      </c>
      <c r="CH11" s="337">
        <v>912</v>
      </c>
      <c r="CI11" s="337">
        <v>1177</v>
      </c>
      <c r="CJ11" s="337">
        <v>1602</v>
      </c>
      <c r="CK11" s="337">
        <v>2228</v>
      </c>
      <c r="CL11" s="337">
        <v>2553</v>
      </c>
      <c r="CM11" s="337">
        <v>2879</v>
      </c>
      <c r="CN11" s="332">
        <v>3144</v>
      </c>
      <c r="CO11" s="332">
        <v>3418</v>
      </c>
      <c r="CP11" s="332">
        <v>3673</v>
      </c>
      <c r="CQ11" s="337">
        <v>410</v>
      </c>
      <c r="CR11" s="337">
        <v>714</v>
      </c>
      <c r="CS11" s="337">
        <v>869</v>
      </c>
      <c r="CT11" s="337">
        <v>621</v>
      </c>
      <c r="CU11" s="337">
        <v>675</v>
      </c>
      <c r="CV11" s="337">
        <v>460</v>
      </c>
      <c r="CW11" s="337">
        <v>757</v>
      </c>
      <c r="CX11" s="332">
        <v>726</v>
      </c>
      <c r="CY11" s="334" t="s">
        <v>42</v>
      </c>
      <c r="CZ11" s="332">
        <v>741</v>
      </c>
      <c r="DA11" s="332">
        <v>831</v>
      </c>
      <c r="DB11" s="332">
        <v>442</v>
      </c>
      <c r="DC11" s="332">
        <v>570</v>
      </c>
      <c r="DD11" s="332">
        <v>491</v>
      </c>
      <c r="DE11" s="332">
        <v>367</v>
      </c>
      <c r="DF11" s="332">
        <v>304</v>
      </c>
      <c r="DG11" s="332">
        <v>454</v>
      </c>
      <c r="DH11" s="332">
        <v>611</v>
      </c>
      <c r="DI11" s="332">
        <v>634</v>
      </c>
      <c r="DJ11" s="332">
        <v>0</v>
      </c>
      <c r="DK11" s="332">
        <v>2457</v>
      </c>
      <c r="DL11" s="332">
        <v>3099</v>
      </c>
      <c r="DM11" s="332">
        <v>1878</v>
      </c>
      <c r="DN11" s="332">
        <v>2607</v>
      </c>
      <c r="DO11" s="332">
        <v>3051</v>
      </c>
      <c r="DP11" s="332">
        <v>3831</v>
      </c>
      <c r="DQ11" s="332">
        <v>4465</v>
      </c>
      <c r="DR11" s="332">
        <v>4935</v>
      </c>
      <c r="DS11" s="332">
        <v>6469</v>
      </c>
      <c r="DT11" s="332">
        <v>7623</v>
      </c>
      <c r="DU11" s="332">
        <v>3663</v>
      </c>
      <c r="DV11" s="332">
        <v>3352</v>
      </c>
      <c r="DW11" s="332">
        <v>3919</v>
      </c>
      <c r="DX11" s="332">
        <v>4529</v>
      </c>
      <c r="DY11" s="332">
        <v>5188</v>
      </c>
      <c r="DZ11" s="332">
        <v>5726</v>
      </c>
      <c r="EA11" s="332">
        <v>5805</v>
      </c>
      <c r="EB11" s="332">
        <v>6194</v>
      </c>
      <c r="EC11" s="332">
        <v>6238</v>
      </c>
      <c r="ED11" s="332">
        <v>6438</v>
      </c>
      <c r="EE11" s="332">
        <v>60</v>
      </c>
      <c r="EF11" s="332">
        <v>8</v>
      </c>
      <c r="EG11" s="332">
        <v>27</v>
      </c>
      <c r="EH11" s="332">
        <v>20</v>
      </c>
      <c r="EI11" s="332">
        <v>29</v>
      </c>
      <c r="EJ11" s="332">
        <v>0</v>
      </c>
      <c r="EK11" s="332">
        <v>32</v>
      </c>
      <c r="EL11" s="332">
        <v>37</v>
      </c>
      <c r="EM11" s="332">
        <v>31</v>
      </c>
      <c r="EN11" s="332">
        <v>25</v>
      </c>
      <c r="EO11" s="332">
        <v>4451</v>
      </c>
      <c r="EP11" s="332">
        <v>8035</v>
      </c>
      <c r="EQ11" s="332">
        <v>9224</v>
      </c>
      <c r="ER11" s="332">
        <v>8672</v>
      </c>
      <c r="ES11" s="332">
        <v>11295</v>
      </c>
      <c r="ET11" s="332">
        <v>10696</v>
      </c>
      <c r="EU11" s="332">
        <v>9501</v>
      </c>
      <c r="EV11" s="332">
        <v>9737</v>
      </c>
      <c r="EW11" s="332">
        <v>8859</v>
      </c>
      <c r="EX11" s="332">
        <v>8599</v>
      </c>
      <c r="EY11" s="332">
        <v>1833</v>
      </c>
      <c r="EZ11" s="332">
        <v>2034</v>
      </c>
      <c r="FA11" s="332">
        <v>2403</v>
      </c>
      <c r="FB11" s="332">
        <v>2285</v>
      </c>
      <c r="FC11" s="332">
        <v>2069</v>
      </c>
      <c r="FD11" s="332">
        <v>1975</v>
      </c>
      <c r="FE11" s="332">
        <v>2346</v>
      </c>
      <c r="FF11" s="332">
        <v>2716</v>
      </c>
      <c r="FG11" s="332">
        <v>2845</v>
      </c>
      <c r="FH11" s="332">
        <v>4369</v>
      </c>
      <c r="FI11" s="332">
        <v>543</v>
      </c>
      <c r="FJ11" s="332">
        <v>411</v>
      </c>
      <c r="FK11" s="332">
        <v>366</v>
      </c>
      <c r="FL11" s="332">
        <v>415</v>
      </c>
      <c r="FM11" s="332">
        <v>445</v>
      </c>
      <c r="FN11" s="332">
        <v>503</v>
      </c>
      <c r="FO11" s="332">
        <v>586</v>
      </c>
      <c r="FP11" s="332">
        <v>927</v>
      </c>
      <c r="FQ11" s="332">
        <v>1423</v>
      </c>
      <c r="FR11" s="332">
        <v>1958</v>
      </c>
      <c r="FS11" s="332">
        <v>313</v>
      </c>
      <c r="FT11" s="332">
        <v>676</v>
      </c>
      <c r="FU11" s="332">
        <v>948</v>
      </c>
      <c r="FV11" s="332">
        <v>1157</v>
      </c>
      <c r="FW11" s="332">
        <v>1227</v>
      </c>
      <c r="FX11" s="332">
        <v>1132</v>
      </c>
      <c r="FY11" s="332">
        <v>784</v>
      </c>
      <c r="FZ11" s="332">
        <v>581</v>
      </c>
      <c r="GA11" s="332">
        <v>523</v>
      </c>
      <c r="GB11" s="332">
        <v>517</v>
      </c>
      <c r="GC11" s="332">
        <v>2190</v>
      </c>
      <c r="GD11" s="332">
        <v>2493</v>
      </c>
      <c r="GE11" s="332">
        <v>3136</v>
      </c>
      <c r="GF11" s="332">
        <v>712</v>
      </c>
      <c r="GG11" s="332">
        <v>1131</v>
      </c>
      <c r="GH11" s="332">
        <v>1172</v>
      </c>
      <c r="GI11" s="332">
        <v>727</v>
      </c>
      <c r="GJ11" s="332">
        <v>703</v>
      </c>
      <c r="GK11" s="332">
        <v>762</v>
      </c>
      <c r="GL11" s="332">
        <v>1039</v>
      </c>
      <c r="GM11" s="332">
        <v>121</v>
      </c>
      <c r="GN11" s="332">
        <v>121</v>
      </c>
      <c r="GO11" s="332">
        <v>134</v>
      </c>
      <c r="GP11" s="332">
        <v>0</v>
      </c>
      <c r="GQ11" s="332">
        <v>139</v>
      </c>
      <c r="GR11" s="332">
        <v>139</v>
      </c>
      <c r="GS11" s="332">
        <v>137</v>
      </c>
      <c r="GT11" s="332">
        <v>136</v>
      </c>
      <c r="GU11" s="332">
        <v>133</v>
      </c>
      <c r="GV11" s="332"/>
      <c r="GW11" s="332">
        <v>2534</v>
      </c>
      <c r="GX11" s="332">
        <v>2647</v>
      </c>
      <c r="GY11" s="332">
        <v>2834</v>
      </c>
      <c r="GZ11" s="332">
        <v>3108</v>
      </c>
      <c r="HA11" s="332">
        <v>3451</v>
      </c>
      <c r="HB11" s="332">
        <v>3822</v>
      </c>
      <c r="HC11" s="332">
        <v>4835</v>
      </c>
      <c r="HD11" s="332">
        <v>3751</v>
      </c>
      <c r="HE11" s="332">
        <v>5259</v>
      </c>
      <c r="HF11" s="332">
        <v>5935</v>
      </c>
      <c r="HG11" s="332">
        <v>3</v>
      </c>
      <c r="HH11" s="332">
        <v>2</v>
      </c>
      <c r="HI11" s="337">
        <v>2</v>
      </c>
      <c r="HJ11" s="337">
        <v>1</v>
      </c>
      <c r="HK11" s="337">
        <v>0</v>
      </c>
      <c r="HL11" s="337">
        <v>0</v>
      </c>
      <c r="HM11" s="337">
        <v>0</v>
      </c>
      <c r="HN11" s="332">
        <v>0</v>
      </c>
      <c r="HO11" s="332">
        <v>0</v>
      </c>
      <c r="HP11" s="332">
        <v>0</v>
      </c>
      <c r="HQ11" s="332">
        <v>166</v>
      </c>
      <c r="HR11" s="332">
        <v>169</v>
      </c>
      <c r="HS11" s="337">
        <v>161</v>
      </c>
      <c r="HT11" s="337">
        <v>69</v>
      </c>
      <c r="HU11" s="337">
        <v>28</v>
      </c>
      <c r="HV11" s="337">
        <v>3</v>
      </c>
      <c r="HW11" s="337">
        <v>0</v>
      </c>
      <c r="HX11" s="332">
        <v>0</v>
      </c>
      <c r="HY11" s="332">
        <v>2</v>
      </c>
      <c r="HZ11" s="332">
        <v>4</v>
      </c>
      <c r="IA11" s="332">
        <v>3477</v>
      </c>
      <c r="IB11" s="332">
        <v>1981</v>
      </c>
      <c r="IC11" s="332">
        <v>2158</v>
      </c>
      <c r="ID11" s="332">
        <v>2109</v>
      </c>
      <c r="IE11" s="332">
        <v>2200</v>
      </c>
      <c r="IF11" s="332">
        <v>2215</v>
      </c>
      <c r="IG11" s="332">
        <v>4450</v>
      </c>
      <c r="IH11" s="332">
        <v>5364</v>
      </c>
      <c r="II11" s="332">
        <v>9382</v>
      </c>
      <c r="IJ11" s="332">
        <v>13002</v>
      </c>
      <c r="IK11" s="332">
        <v>32338</v>
      </c>
      <c r="IL11" s="332">
        <v>36046</v>
      </c>
      <c r="IM11" s="332">
        <v>36878</v>
      </c>
      <c r="IN11" s="332">
        <v>36792</v>
      </c>
      <c r="IO11" s="332">
        <v>42345</v>
      </c>
      <c r="IP11" s="332">
        <v>43749</v>
      </c>
      <c r="IQ11" s="332">
        <v>46862</v>
      </c>
      <c r="IR11" s="332">
        <v>48360</v>
      </c>
      <c r="IS11" s="332">
        <v>54813</v>
      </c>
      <c r="IT11" s="332">
        <v>64067</v>
      </c>
      <c r="IU11" s="332">
        <v>53591</v>
      </c>
      <c r="IV11" s="332">
        <v>54295</v>
      </c>
      <c r="IW11" s="332">
        <v>56082</v>
      </c>
      <c r="IX11" s="332">
        <v>56957</v>
      </c>
      <c r="IY11" s="332">
        <v>66249</v>
      </c>
      <c r="IZ11" s="335">
        <v>66260</v>
      </c>
      <c r="JA11" s="335">
        <v>77346</v>
      </c>
      <c r="JB11" s="332">
        <v>80762</v>
      </c>
      <c r="JC11" s="336">
        <v>81709</v>
      </c>
      <c r="JD11" s="336">
        <v>94532</v>
      </c>
    </row>
    <row r="12" spans="1:264" s="163" customFormat="1" ht="13.5" customHeight="1" x14ac:dyDescent="0.25">
      <c r="A12" s="431">
        <v>9</v>
      </c>
      <c r="B12" s="162" t="s">
        <v>247</v>
      </c>
      <c r="C12" s="332">
        <v>10626</v>
      </c>
      <c r="D12" s="332">
        <v>9165</v>
      </c>
      <c r="E12" s="332">
        <v>9671</v>
      </c>
      <c r="F12" s="332">
        <v>10914</v>
      </c>
      <c r="G12" s="332">
        <v>14587</v>
      </c>
      <c r="H12" s="332">
        <v>11511</v>
      </c>
      <c r="I12" s="332">
        <v>8955</v>
      </c>
      <c r="J12" s="332">
        <v>7757</v>
      </c>
      <c r="K12" s="332">
        <v>12025</v>
      </c>
      <c r="L12" s="332">
        <v>12887</v>
      </c>
      <c r="M12" s="332">
        <v>0</v>
      </c>
      <c r="N12" s="332">
        <v>787</v>
      </c>
      <c r="O12" s="332">
        <v>908</v>
      </c>
      <c r="P12" s="332">
        <v>568</v>
      </c>
      <c r="Q12" s="332">
        <v>580</v>
      </c>
      <c r="R12" s="332">
        <v>440</v>
      </c>
      <c r="S12" s="332">
        <v>474</v>
      </c>
      <c r="T12" s="332">
        <v>554</v>
      </c>
      <c r="U12" s="332">
        <v>571</v>
      </c>
      <c r="V12" s="332">
        <v>511</v>
      </c>
      <c r="W12" s="332">
        <v>603</v>
      </c>
      <c r="X12" s="332">
        <v>185</v>
      </c>
      <c r="Y12" s="332">
        <v>154</v>
      </c>
      <c r="Z12" s="332">
        <v>141</v>
      </c>
      <c r="AA12" s="332">
        <v>141</v>
      </c>
      <c r="AB12" s="332">
        <v>139</v>
      </c>
      <c r="AC12" s="332">
        <v>44</v>
      </c>
      <c r="AD12" s="332">
        <v>11</v>
      </c>
      <c r="AE12" s="332">
        <v>6</v>
      </c>
      <c r="AF12" s="332">
        <v>5</v>
      </c>
      <c r="AG12" s="332">
        <v>5</v>
      </c>
      <c r="AH12" s="332">
        <v>110</v>
      </c>
      <c r="AI12" s="332">
        <v>54</v>
      </c>
      <c r="AJ12" s="337">
        <v>39</v>
      </c>
      <c r="AK12" s="337">
        <v>66</v>
      </c>
      <c r="AL12" s="337">
        <v>83</v>
      </c>
      <c r="AM12" s="337">
        <v>54</v>
      </c>
      <c r="AN12" s="337">
        <v>83</v>
      </c>
      <c r="AO12" s="332">
        <v>94</v>
      </c>
      <c r="AP12" s="332">
        <v>6</v>
      </c>
      <c r="AQ12" s="332">
        <v>10</v>
      </c>
      <c r="AR12" s="332">
        <v>172</v>
      </c>
      <c r="AS12" s="332">
        <v>156</v>
      </c>
      <c r="AT12" s="332">
        <v>177</v>
      </c>
      <c r="AU12" s="332">
        <v>184</v>
      </c>
      <c r="AV12" s="332">
        <v>179</v>
      </c>
      <c r="AW12" s="332">
        <v>164</v>
      </c>
      <c r="AX12" s="332">
        <v>20</v>
      </c>
      <c r="AY12" s="332">
        <v>10</v>
      </c>
      <c r="AZ12" s="332">
        <v>5</v>
      </c>
      <c r="BA12" s="332">
        <v>2</v>
      </c>
      <c r="BB12" s="332">
        <v>1405</v>
      </c>
      <c r="BC12" s="332">
        <v>1040</v>
      </c>
      <c r="BD12" s="332">
        <v>870</v>
      </c>
      <c r="BE12" s="332">
        <v>755</v>
      </c>
      <c r="BF12" s="332">
        <v>771</v>
      </c>
      <c r="BG12" s="332">
        <v>917</v>
      </c>
      <c r="BH12" s="332">
        <v>958</v>
      </c>
      <c r="BI12" s="332">
        <v>1111</v>
      </c>
      <c r="BJ12" s="332">
        <v>1311</v>
      </c>
      <c r="BK12" s="332">
        <v>1329</v>
      </c>
      <c r="BL12" s="332">
        <v>87</v>
      </c>
      <c r="BM12" s="332">
        <v>89</v>
      </c>
      <c r="BN12" s="337">
        <v>82</v>
      </c>
      <c r="BO12" s="337">
        <v>107</v>
      </c>
      <c r="BP12" s="337">
        <v>119</v>
      </c>
      <c r="BQ12" s="337">
        <v>2</v>
      </c>
      <c r="BR12" s="337">
        <v>0</v>
      </c>
      <c r="BS12" s="332">
        <v>0</v>
      </c>
      <c r="BT12" s="332">
        <v>174</v>
      </c>
      <c r="BU12" s="332">
        <v>233</v>
      </c>
      <c r="BV12" s="332">
        <v>0</v>
      </c>
      <c r="BW12" s="332">
        <v>0</v>
      </c>
      <c r="BX12" s="332">
        <v>0</v>
      </c>
      <c r="BY12" s="332">
        <v>0</v>
      </c>
      <c r="BZ12" s="332">
        <v>0</v>
      </c>
      <c r="CA12" s="332">
        <v>0</v>
      </c>
      <c r="CB12" s="332">
        <v>2</v>
      </c>
      <c r="CC12" s="332">
        <v>2</v>
      </c>
      <c r="CD12" s="332">
        <v>2</v>
      </c>
      <c r="CE12" s="332">
        <v>2</v>
      </c>
      <c r="CF12" s="332">
        <v>0</v>
      </c>
      <c r="CG12" s="332">
        <v>163</v>
      </c>
      <c r="CH12" s="337">
        <v>233</v>
      </c>
      <c r="CI12" s="337">
        <v>299</v>
      </c>
      <c r="CJ12" s="337">
        <v>378</v>
      </c>
      <c r="CK12" s="337">
        <v>461</v>
      </c>
      <c r="CL12" s="337">
        <v>421</v>
      </c>
      <c r="CM12" s="337">
        <v>459</v>
      </c>
      <c r="CN12" s="332">
        <v>498</v>
      </c>
      <c r="CO12" s="332">
        <v>589</v>
      </c>
      <c r="CP12" s="332">
        <v>659</v>
      </c>
      <c r="CQ12" s="337">
        <v>96</v>
      </c>
      <c r="CR12" s="337">
        <v>180</v>
      </c>
      <c r="CS12" s="337">
        <v>198</v>
      </c>
      <c r="CT12" s="337">
        <v>123</v>
      </c>
      <c r="CU12" s="337">
        <v>84</v>
      </c>
      <c r="CV12" s="337">
        <v>31</v>
      </c>
      <c r="CW12" s="337">
        <v>96</v>
      </c>
      <c r="CX12" s="332">
        <v>101</v>
      </c>
      <c r="CY12" s="334" t="s">
        <v>42</v>
      </c>
      <c r="CZ12" s="332">
        <v>122</v>
      </c>
      <c r="DA12" s="332">
        <v>138</v>
      </c>
      <c r="DB12" s="332">
        <v>44</v>
      </c>
      <c r="DC12" s="332">
        <v>82</v>
      </c>
      <c r="DD12" s="332">
        <v>21</v>
      </c>
      <c r="DE12" s="332">
        <v>-28</v>
      </c>
      <c r="DF12" s="332">
        <v>-27</v>
      </c>
      <c r="DG12" s="332">
        <v>-12</v>
      </c>
      <c r="DH12" s="332">
        <v>-8</v>
      </c>
      <c r="DI12" s="332">
        <v>-6</v>
      </c>
      <c r="DJ12" s="332">
        <v>0</v>
      </c>
      <c r="DK12" s="332">
        <v>444</v>
      </c>
      <c r="DL12" s="332">
        <v>573</v>
      </c>
      <c r="DM12" s="332">
        <v>357</v>
      </c>
      <c r="DN12" s="332">
        <v>497</v>
      </c>
      <c r="DO12" s="332">
        <v>537</v>
      </c>
      <c r="DP12" s="332">
        <v>859</v>
      </c>
      <c r="DQ12" s="332">
        <v>1148</v>
      </c>
      <c r="DR12" s="332">
        <v>1258</v>
      </c>
      <c r="DS12" s="332">
        <v>1634</v>
      </c>
      <c r="DT12" s="332">
        <v>1671</v>
      </c>
      <c r="DU12" s="332">
        <v>1515</v>
      </c>
      <c r="DV12" s="332">
        <v>1489</v>
      </c>
      <c r="DW12" s="332">
        <v>1801</v>
      </c>
      <c r="DX12" s="332">
        <v>2097</v>
      </c>
      <c r="DY12" s="332">
        <v>2409</v>
      </c>
      <c r="DZ12" s="332">
        <v>2704</v>
      </c>
      <c r="EA12" s="332">
        <v>2766</v>
      </c>
      <c r="EB12" s="332">
        <v>2929</v>
      </c>
      <c r="EC12" s="332">
        <v>2822</v>
      </c>
      <c r="ED12" s="332">
        <v>2477</v>
      </c>
      <c r="EE12" s="332">
        <v>72</v>
      </c>
      <c r="EF12" s="332">
        <v>59</v>
      </c>
      <c r="EG12" s="332">
        <v>72</v>
      </c>
      <c r="EH12" s="332">
        <v>52</v>
      </c>
      <c r="EI12" s="332">
        <v>69</v>
      </c>
      <c r="EJ12" s="332">
        <v>0</v>
      </c>
      <c r="EK12" s="332">
        <v>126</v>
      </c>
      <c r="EL12" s="332">
        <v>151</v>
      </c>
      <c r="EM12" s="332">
        <v>229</v>
      </c>
      <c r="EN12" s="332">
        <v>275</v>
      </c>
      <c r="EO12" s="332">
        <v>0</v>
      </c>
      <c r="EP12" s="332">
        <v>0</v>
      </c>
      <c r="EQ12" s="337">
        <v>54</v>
      </c>
      <c r="ER12" s="337">
        <v>144</v>
      </c>
      <c r="ES12" s="337">
        <v>298</v>
      </c>
      <c r="ET12" s="337">
        <v>331</v>
      </c>
      <c r="EU12" s="337">
        <v>243</v>
      </c>
      <c r="EV12" s="332">
        <v>196</v>
      </c>
      <c r="EW12" s="332">
        <v>240</v>
      </c>
      <c r="EX12" s="332">
        <v>235</v>
      </c>
      <c r="EY12" s="332">
        <v>518</v>
      </c>
      <c r="EZ12" s="332">
        <v>569</v>
      </c>
      <c r="FA12" s="332">
        <v>644</v>
      </c>
      <c r="FB12" s="332">
        <v>746</v>
      </c>
      <c r="FC12" s="332">
        <v>684</v>
      </c>
      <c r="FD12" s="332">
        <v>593</v>
      </c>
      <c r="FE12" s="332">
        <v>763</v>
      </c>
      <c r="FF12" s="332">
        <v>919</v>
      </c>
      <c r="FG12" s="332">
        <v>997</v>
      </c>
      <c r="FH12" s="332">
        <v>1413</v>
      </c>
      <c r="FI12" s="332">
        <v>101</v>
      </c>
      <c r="FJ12" s="332">
        <v>81</v>
      </c>
      <c r="FK12" s="332">
        <v>59</v>
      </c>
      <c r="FL12" s="332">
        <v>47</v>
      </c>
      <c r="FM12" s="332">
        <v>54</v>
      </c>
      <c r="FN12" s="332">
        <v>120</v>
      </c>
      <c r="FO12" s="332">
        <v>145</v>
      </c>
      <c r="FP12" s="332">
        <v>200</v>
      </c>
      <c r="FQ12" s="332">
        <v>457</v>
      </c>
      <c r="FR12" s="332">
        <v>765</v>
      </c>
      <c r="FS12" s="332">
        <v>79</v>
      </c>
      <c r="FT12" s="337">
        <v>143</v>
      </c>
      <c r="FU12" s="337">
        <v>205</v>
      </c>
      <c r="FV12" s="337">
        <v>315</v>
      </c>
      <c r="FW12" s="337">
        <v>334</v>
      </c>
      <c r="FX12" s="337">
        <v>393</v>
      </c>
      <c r="FY12" s="337">
        <v>406</v>
      </c>
      <c r="FZ12" s="332">
        <v>433</v>
      </c>
      <c r="GA12" s="332">
        <v>504</v>
      </c>
      <c r="GB12" s="332">
        <v>633</v>
      </c>
      <c r="GC12" s="332">
        <v>1350</v>
      </c>
      <c r="GD12" s="332">
        <v>1820</v>
      </c>
      <c r="GE12" s="332">
        <v>2282</v>
      </c>
      <c r="GF12" s="332">
        <v>1071</v>
      </c>
      <c r="GG12" s="332">
        <v>1005</v>
      </c>
      <c r="GH12" s="332">
        <v>1164</v>
      </c>
      <c r="GI12" s="332">
        <v>773</v>
      </c>
      <c r="GJ12" s="332">
        <v>902</v>
      </c>
      <c r="GK12" s="332">
        <v>1106</v>
      </c>
      <c r="GL12" s="332">
        <v>1081</v>
      </c>
      <c r="GM12" s="332">
        <v>0</v>
      </c>
      <c r="GN12" s="332">
        <v>0</v>
      </c>
      <c r="GO12" s="332">
        <v>0</v>
      </c>
      <c r="GP12" s="332">
        <v>0</v>
      </c>
      <c r="GQ12" s="332">
        <v>0</v>
      </c>
      <c r="GR12" s="332">
        <v>0</v>
      </c>
      <c r="GS12" s="332">
        <v>0</v>
      </c>
      <c r="GT12" s="332">
        <v>0</v>
      </c>
      <c r="GU12" s="332">
        <v>0</v>
      </c>
      <c r="GV12" s="332"/>
      <c r="GW12" s="332">
        <v>1386</v>
      </c>
      <c r="GX12" s="332">
        <v>1449</v>
      </c>
      <c r="GY12" s="337">
        <v>1492</v>
      </c>
      <c r="GZ12" s="337">
        <v>1885</v>
      </c>
      <c r="HA12" s="337">
        <v>2046</v>
      </c>
      <c r="HB12" s="337">
        <v>2088</v>
      </c>
      <c r="HC12" s="337">
        <v>2673</v>
      </c>
      <c r="HD12" s="332">
        <v>2641</v>
      </c>
      <c r="HE12" s="332">
        <v>3895</v>
      </c>
      <c r="HF12" s="332">
        <v>5295</v>
      </c>
      <c r="HG12" s="332">
        <v>0</v>
      </c>
      <c r="HH12" s="332">
        <v>0</v>
      </c>
      <c r="HI12" s="337">
        <v>0</v>
      </c>
      <c r="HJ12" s="337">
        <v>0</v>
      </c>
      <c r="HK12" s="337">
        <v>0</v>
      </c>
      <c r="HL12" s="337">
        <v>0</v>
      </c>
      <c r="HM12" s="337">
        <v>0</v>
      </c>
      <c r="HN12" s="332">
        <v>0</v>
      </c>
      <c r="HO12" s="332">
        <v>0</v>
      </c>
      <c r="HP12" s="332">
        <v>0</v>
      </c>
      <c r="HQ12" s="332">
        <v>7</v>
      </c>
      <c r="HR12" s="332">
        <v>6</v>
      </c>
      <c r="HS12" s="337">
        <v>5</v>
      </c>
      <c r="HT12" s="337">
        <v>0</v>
      </c>
      <c r="HU12" s="337">
        <v>0</v>
      </c>
      <c r="HV12" s="337">
        <v>0</v>
      </c>
      <c r="HW12" s="337">
        <v>0</v>
      </c>
      <c r="HX12" s="332">
        <v>0</v>
      </c>
      <c r="HY12" s="332">
        <v>0</v>
      </c>
      <c r="HZ12" s="332">
        <v>1</v>
      </c>
      <c r="IA12" s="332">
        <v>142</v>
      </c>
      <c r="IB12" s="332">
        <v>51</v>
      </c>
      <c r="IC12" s="332">
        <v>37</v>
      </c>
      <c r="ID12" s="332">
        <v>18</v>
      </c>
      <c r="IE12" s="332">
        <v>56</v>
      </c>
      <c r="IF12" s="332">
        <v>114</v>
      </c>
      <c r="IG12" s="332">
        <v>198</v>
      </c>
      <c r="IH12" s="332">
        <v>252</v>
      </c>
      <c r="II12" s="332">
        <v>479</v>
      </c>
      <c r="IJ12" s="332">
        <v>1020</v>
      </c>
      <c r="IK12" s="332">
        <v>8741</v>
      </c>
      <c r="IL12" s="332">
        <v>9192</v>
      </c>
      <c r="IM12" s="332">
        <v>9426</v>
      </c>
      <c r="IN12" s="332">
        <v>9288</v>
      </c>
      <c r="IO12" s="332">
        <v>9789</v>
      </c>
      <c r="IP12" s="332">
        <v>10445</v>
      </c>
      <c r="IQ12" s="332">
        <v>11397</v>
      </c>
      <c r="IR12" s="332">
        <v>12262</v>
      </c>
      <c r="IS12" s="332">
        <v>14958</v>
      </c>
      <c r="IT12" s="332">
        <v>17703</v>
      </c>
      <c r="IU12" s="332">
        <v>19367</v>
      </c>
      <c r="IV12" s="332">
        <v>18357</v>
      </c>
      <c r="IW12" s="332">
        <v>19097</v>
      </c>
      <c r="IX12" s="332">
        <v>20202</v>
      </c>
      <c r="IY12" s="332">
        <v>24376</v>
      </c>
      <c r="IZ12" s="335">
        <v>21956</v>
      </c>
      <c r="JA12" s="335">
        <v>20352</v>
      </c>
      <c r="JB12" s="332">
        <v>20019</v>
      </c>
      <c r="JC12" s="336">
        <v>26983</v>
      </c>
      <c r="JD12" s="336">
        <v>30590</v>
      </c>
    </row>
    <row r="13" spans="1:264" s="163" customFormat="1" ht="12.75" customHeight="1" x14ac:dyDescent="0.25">
      <c r="A13" s="431">
        <v>10</v>
      </c>
      <c r="B13" s="162" t="s">
        <v>248</v>
      </c>
      <c r="C13" s="332">
        <v>4712</v>
      </c>
      <c r="D13" s="332">
        <v>3862</v>
      </c>
      <c r="E13" s="332">
        <v>3900</v>
      </c>
      <c r="F13" s="332">
        <v>4211</v>
      </c>
      <c r="G13" s="332">
        <v>6437</v>
      </c>
      <c r="H13" s="332">
        <v>6390</v>
      </c>
      <c r="I13" s="332">
        <v>7478</v>
      </c>
      <c r="J13" s="332">
        <v>5315</v>
      </c>
      <c r="K13" s="332">
        <v>6761</v>
      </c>
      <c r="L13" s="332">
        <v>8446</v>
      </c>
      <c r="M13" s="332">
        <v>0</v>
      </c>
      <c r="N13" s="332">
        <v>253</v>
      </c>
      <c r="O13" s="332">
        <v>331</v>
      </c>
      <c r="P13" s="332">
        <v>216</v>
      </c>
      <c r="Q13" s="332">
        <v>279</v>
      </c>
      <c r="R13" s="332">
        <v>211</v>
      </c>
      <c r="S13" s="332">
        <v>248</v>
      </c>
      <c r="T13" s="332">
        <v>265</v>
      </c>
      <c r="U13" s="332">
        <v>216</v>
      </c>
      <c r="V13" s="332">
        <v>212</v>
      </c>
      <c r="W13" s="332">
        <v>207</v>
      </c>
      <c r="X13" s="332">
        <v>119</v>
      </c>
      <c r="Y13" s="332">
        <v>115</v>
      </c>
      <c r="Z13" s="332">
        <v>104</v>
      </c>
      <c r="AA13" s="332">
        <v>103</v>
      </c>
      <c r="AB13" s="332">
        <v>100</v>
      </c>
      <c r="AC13" s="332">
        <v>23</v>
      </c>
      <c r="AD13" s="332">
        <v>5</v>
      </c>
      <c r="AE13" s="332">
        <v>3</v>
      </c>
      <c r="AF13" s="332">
        <v>3</v>
      </c>
      <c r="AG13" s="332">
        <v>3</v>
      </c>
      <c r="AH13" s="332">
        <v>3</v>
      </c>
      <c r="AI13" s="332">
        <v>1</v>
      </c>
      <c r="AJ13" s="337">
        <v>1</v>
      </c>
      <c r="AK13" s="337">
        <v>4</v>
      </c>
      <c r="AL13" s="337">
        <v>13</v>
      </c>
      <c r="AM13" s="337">
        <v>14</v>
      </c>
      <c r="AN13" s="337">
        <v>13</v>
      </c>
      <c r="AO13" s="332">
        <v>13</v>
      </c>
      <c r="AP13" s="332">
        <v>0</v>
      </c>
      <c r="AQ13" s="332">
        <v>0</v>
      </c>
      <c r="AR13" s="332">
        <v>42</v>
      </c>
      <c r="AS13" s="332">
        <v>6</v>
      </c>
      <c r="AT13" s="332">
        <v>5</v>
      </c>
      <c r="AU13" s="332">
        <v>8</v>
      </c>
      <c r="AV13" s="332">
        <v>7</v>
      </c>
      <c r="AW13" s="332">
        <v>8</v>
      </c>
      <c r="AX13" s="332">
        <v>5</v>
      </c>
      <c r="AY13" s="332">
        <v>4</v>
      </c>
      <c r="AZ13" s="332">
        <v>3</v>
      </c>
      <c r="BA13" s="332">
        <v>1</v>
      </c>
      <c r="BB13" s="332">
        <v>1509</v>
      </c>
      <c r="BC13" s="332">
        <v>1030</v>
      </c>
      <c r="BD13" s="332">
        <v>848</v>
      </c>
      <c r="BE13" s="332">
        <v>802</v>
      </c>
      <c r="BF13" s="332">
        <v>803</v>
      </c>
      <c r="BG13" s="332">
        <v>931</v>
      </c>
      <c r="BH13" s="332">
        <v>934</v>
      </c>
      <c r="BI13" s="332">
        <v>971</v>
      </c>
      <c r="BJ13" s="332">
        <v>1201</v>
      </c>
      <c r="BK13" s="332">
        <v>1286</v>
      </c>
      <c r="BL13" s="332">
        <v>144</v>
      </c>
      <c r="BM13" s="332">
        <v>132</v>
      </c>
      <c r="BN13" s="337">
        <v>99</v>
      </c>
      <c r="BO13" s="337">
        <v>190</v>
      </c>
      <c r="BP13" s="337">
        <v>210</v>
      </c>
      <c r="BQ13" s="337">
        <v>2480</v>
      </c>
      <c r="BR13" s="337">
        <v>185</v>
      </c>
      <c r="BS13" s="332">
        <v>211</v>
      </c>
      <c r="BT13" s="332">
        <v>275</v>
      </c>
      <c r="BU13" s="332">
        <v>277</v>
      </c>
      <c r="BV13" s="332">
        <v>0</v>
      </c>
      <c r="BW13" s="332">
        <v>0</v>
      </c>
      <c r="BX13" s="332">
        <v>0</v>
      </c>
      <c r="BY13" s="332">
        <v>0</v>
      </c>
      <c r="BZ13" s="332">
        <v>0</v>
      </c>
      <c r="CA13" s="332">
        <v>0</v>
      </c>
      <c r="CB13" s="332">
        <v>9</v>
      </c>
      <c r="CC13" s="332">
        <v>5</v>
      </c>
      <c r="CD13" s="332">
        <v>5</v>
      </c>
      <c r="CE13" s="332">
        <v>5</v>
      </c>
      <c r="CF13" s="332">
        <v>0</v>
      </c>
      <c r="CG13" s="332">
        <v>3</v>
      </c>
      <c r="CH13" s="337">
        <v>3</v>
      </c>
      <c r="CI13" s="337">
        <v>49</v>
      </c>
      <c r="CJ13" s="337">
        <v>144</v>
      </c>
      <c r="CK13" s="337">
        <v>218</v>
      </c>
      <c r="CL13" s="337">
        <v>305</v>
      </c>
      <c r="CM13" s="337">
        <v>344</v>
      </c>
      <c r="CN13" s="332">
        <v>386</v>
      </c>
      <c r="CO13" s="332">
        <v>440</v>
      </c>
      <c r="CP13" s="332">
        <v>485</v>
      </c>
      <c r="CQ13" s="337">
        <v>231</v>
      </c>
      <c r="CR13" s="337">
        <v>311</v>
      </c>
      <c r="CS13" s="337">
        <v>278</v>
      </c>
      <c r="CT13" s="337">
        <v>203</v>
      </c>
      <c r="CU13" s="337">
        <v>221</v>
      </c>
      <c r="CV13" s="337">
        <v>207</v>
      </c>
      <c r="CW13" s="337">
        <v>183</v>
      </c>
      <c r="CX13" s="332">
        <v>205</v>
      </c>
      <c r="CY13" s="334" t="s">
        <v>42</v>
      </c>
      <c r="CZ13" s="332">
        <v>113</v>
      </c>
      <c r="DA13" s="332">
        <v>139</v>
      </c>
      <c r="DB13" s="332">
        <v>50</v>
      </c>
      <c r="DC13" s="332">
        <v>82</v>
      </c>
      <c r="DD13" s="332">
        <v>44</v>
      </c>
      <c r="DE13" s="332">
        <v>-3</v>
      </c>
      <c r="DF13" s="332">
        <v>-1</v>
      </c>
      <c r="DG13" s="332">
        <v>35</v>
      </c>
      <c r="DH13" s="332">
        <v>62</v>
      </c>
      <c r="DI13" s="332">
        <v>65</v>
      </c>
      <c r="DJ13" s="332">
        <v>0</v>
      </c>
      <c r="DK13" s="332">
        <v>526</v>
      </c>
      <c r="DL13" s="332">
        <v>564</v>
      </c>
      <c r="DM13" s="332">
        <v>223</v>
      </c>
      <c r="DN13" s="332">
        <v>389</v>
      </c>
      <c r="DO13" s="332">
        <v>445</v>
      </c>
      <c r="DP13" s="332">
        <v>477</v>
      </c>
      <c r="DQ13" s="332">
        <v>349</v>
      </c>
      <c r="DR13" s="332">
        <v>385</v>
      </c>
      <c r="DS13" s="332">
        <v>826</v>
      </c>
      <c r="DT13" s="332">
        <v>1300</v>
      </c>
      <c r="DU13" s="332">
        <v>1286</v>
      </c>
      <c r="DV13" s="332">
        <v>1124</v>
      </c>
      <c r="DW13" s="337">
        <v>1255</v>
      </c>
      <c r="DX13" s="337">
        <v>1408</v>
      </c>
      <c r="DY13" s="337">
        <v>1584</v>
      </c>
      <c r="DZ13" s="337">
        <v>1747</v>
      </c>
      <c r="EA13" s="337">
        <v>1535</v>
      </c>
      <c r="EB13" s="332">
        <v>1566</v>
      </c>
      <c r="EC13" s="332">
        <v>1396</v>
      </c>
      <c r="ED13" s="332">
        <v>1414</v>
      </c>
      <c r="EE13" s="332">
        <v>10</v>
      </c>
      <c r="EF13" s="332">
        <v>3</v>
      </c>
      <c r="EG13" s="332">
        <v>3</v>
      </c>
      <c r="EH13" s="332">
        <v>0</v>
      </c>
      <c r="EI13" s="332">
        <v>0</v>
      </c>
      <c r="EJ13" s="332">
        <v>0</v>
      </c>
      <c r="EK13" s="332">
        <v>0</v>
      </c>
      <c r="EL13" s="332">
        <v>0</v>
      </c>
      <c r="EM13" s="332">
        <v>0</v>
      </c>
      <c r="EN13" s="332">
        <v>0</v>
      </c>
      <c r="EO13" s="332">
        <v>6</v>
      </c>
      <c r="EP13" s="332">
        <v>9</v>
      </c>
      <c r="EQ13" s="337">
        <v>1</v>
      </c>
      <c r="ER13" s="337">
        <v>0</v>
      </c>
      <c r="ES13" s="337">
        <v>0</v>
      </c>
      <c r="ET13" s="337">
        <v>0</v>
      </c>
      <c r="EU13" s="337">
        <v>0</v>
      </c>
      <c r="EV13" s="332">
        <v>0</v>
      </c>
      <c r="EW13" s="332">
        <v>0</v>
      </c>
      <c r="EX13" s="332">
        <v>0</v>
      </c>
      <c r="EY13" s="332">
        <v>255</v>
      </c>
      <c r="EZ13" s="332">
        <v>239</v>
      </c>
      <c r="FA13" s="332">
        <v>280</v>
      </c>
      <c r="FB13" s="332">
        <v>319</v>
      </c>
      <c r="FC13" s="332">
        <v>282</v>
      </c>
      <c r="FD13" s="332">
        <v>296</v>
      </c>
      <c r="FE13" s="332">
        <v>334</v>
      </c>
      <c r="FF13" s="332">
        <v>390</v>
      </c>
      <c r="FG13" s="332">
        <v>484</v>
      </c>
      <c r="FH13" s="332">
        <v>783</v>
      </c>
      <c r="FI13" s="332">
        <v>596</v>
      </c>
      <c r="FJ13" s="332">
        <v>104</v>
      </c>
      <c r="FK13" s="332">
        <v>80</v>
      </c>
      <c r="FL13" s="332">
        <v>62</v>
      </c>
      <c r="FM13" s="332">
        <v>67</v>
      </c>
      <c r="FN13" s="332">
        <v>69</v>
      </c>
      <c r="FO13" s="332">
        <v>70</v>
      </c>
      <c r="FP13" s="332">
        <v>129</v>
      </c>
      <c r="FQ13" s="332">
        <v>143</v>
      </c>
      <c r="FR13" s="332">
        <v>163</v>
      </c>
      <c r="FS13" s="332">
        <v>43</v>
      </c>
      <c r="FT13" s="337">
        <v>122</v>
      </c>
      <c r="FU13" s="337">
        <v>199</v>
      </c>
      <c r="FV13" s="337">
        <v>339</v>
      </c>
      <c r="FW13" s="337">
        <v>381</v>
      </c>
      <c r="FX13" s="337">
        <v>427</v>
      </c>
      <c r="FY13" s="337">
        <v>486</v>
      </c>
      <c r="FZ13" s="332">
        <v>499</v>
      </c>
      <c r="GA13" s="332">
        <v>554</v>
      </c>
      <c r="GB13" s="332">
        <v>610</v>
      </c>
      <c r="GC13" s="332">
        <v>718</v>
      </c>
      <c r="GD13" s="332">
        <v>955</v>
      </c>
      <c r="GE13" s="337">
        <v>1134</v>
      </c>
      <c r="GF13" s="337">
        <v>374</v>
      </c>
      <c r="GG13" s="337">
        <v>250</v>
      </c>
      <c r="GH13" s="337">
        <v>298</v>
      </c>
      <c r="GI13" s="337">
        <v>184</v>
      </c>
      <c r="GJ13" s="332">
        <v>217</v>
      </c>
      <c r="GK13" s="332">
        <v>218</v>
      </c>
      <c r="GL13" s="332">
        <v>283</v>
      </c>
      <c r="GM13" s="332">
        <v>0</v>
      </c>
      <c r="GN13" s="332">
        <v>0</v>
      </c>
      <c r="GO13" s="332">
        <v>0</v>
      </c>
      <c r="GP13" s="332">
        <v>0</v>
      </c>
      <c r="GQ13" s="332">
        <v>0</v>
      </c>
      <c r="GR13" s="332">
        <v>0</v>
      </c>
      <c r="GS13" s="332">
        <v>0</v>
      </c>
      <c r="GT13" s="332">
        <v>0</v>
      </c>
      <c r="GU13" s="332">
        <v>0</v>
      </c>
      <c r="GV13" s="332"/>
      <c r="GW13" s="332">
        <v>554</v>
      </c>
      <c r="GX13" s="332">
        <v>708</v>
      </c>
      <c r="GY13" s="337">
        <v>766</v>
      </c>
      <c r="GZ13" s="337">
        <v>929</v>
      </c>
      <c r="HA13" s="337">
        <v>911</v>
      </c>
      <c r="HB13" s="337">
        <v>989</v>
      </c>
      <c r="HC13" s="337">
        <v>1226</v>
      </c>
      <c r="HD13" s="332">
        <v>1262</v>
      </c>
      <c r="HE13" s="332">
        <v>2046</v>
      </c>
      <c r="HF13" s="332">
        <v>2510</v>
      </c>
      <c r="HG13" s="332">
        <v>0</v>
      </c>
      <c r="HH13" s="332">
        <v>0</v>
      </c>
      <c r="HI13" s="337">
        <v>0</v>
      </c>
      <c r="HJ13" s="337">
        <v>0</v>
      </c>
      <c r="HK13" s="337">
        <v>0</v>
      </c>
      <c r="HL13" s="337">
        <v>0</v>
      </c>
      <c r="HM13" s="337">
        <v>0</v>
      </c>
      <c r="HN13" s="332">
        <v>0</v>
      </c>
      <c r="HO13" s="332">
        <v>0</v>
      </c>
      <c r="HP13" s="332">
        <v>0</v>
      </c>
      <c r="HQ13" s="332">
        <v>0</v>
      </c>
      <c r="HR13" s="332">
        <v>0</v>
      </c>
      <c r="HS13" s="337">
        <v>0</v>
      </c>
      <c r="HT13" s="337">
        <v>0</v>
      </c>
      <c r="HU13" s="337">
        <v>0</v>
      </c>
      <c r="HV13" s="337">
        <v>0</v>
      </c>
      <c r="HW13" s="337">
        <v>0</v>
      </c>
      <c r="HX13" s="332">
        <v>0</v>
      </c>
      <c r="HY13" s="332">
        <v>0</v>
      </c>
      <c r="HZ13" s="332">
        <v>0</v>
      </c>
      <c r="IA13" s="332">
        <v>9</v>
      </c>
      <c r="IB13" s="332">
        <v>0</v>
      </c>
      <c r="IC13" s="332">
        <v>1</v>
      </c>
      <c r="ID13" s="332">
        <v>0</v>
      </c>
      <c r="IE13" s="332">
        <v>2</v>
      </c>
      <c r="IF13" s="332">
        <v>5</v>
      </c>
      <c r="IG13" s="332">
        <v>16</v>
      </c>
      <c r="IH13" s="332">
        <v>35</v>
      </c>
      <c r="II13" s="332">
        <v>113</v>
      </c>
      <c r="IJ13" s="332">
        <v>260</v>
      </c>
      <c r="IK13" s="332">
        <v>6420</v>
      </c>
      <c r="IL13" s="332">
        <v>5896</v>
      </c>
      <c r="IM13" s="332">
        <v>5592</v>
      </c>
      <c r="IN13" s="332">
        <v>5635</v>
      </c>
      <c r="IO13" s="332">
        <v>5749</v>
      </c>
      <c r="IP13" s="332">
        <v>8521</v>
      </c>
      <c r="IQ13" s="332">
        <v>6142</v>
      </c>
      <c r="IR13" s="332">
        <v>6532</v>
      </c>
      <c r="IS13" s="332">
        <v>7981</v>
      </c>
      <c r="IT13" s="332">
        <v>9652</v>
      </c>
      <c r="IU13" s="332">
        <v>11132</v>
      </c>
      <c r="IV13" s="332">
        <v>9758</v>
      </c>
      <c r="IW13" s="332">
        <v>9492</v>
      </c>
      <c r="IX13" s="332">
        <v>9846</v>
      </c>
      <c r="IY13" s="332">
        <v>12186</v>
      </c>
      <c r="IZ13" s="335">
        <v>14911</v>
      </c>
      <c r="JA13" s="335">
        <v>13620</v>
      </c>
      <c r="JB13" s="332">
        <v>11847</v>
      </c>
      <c r="JC13" s="336">
        <v>14742</v>
      </c>
      <c r="JD13" s="336">
        <v>18098</v>
      </c>
    </row>
    <row r="14" spans="1:264" s="163" customFormat="1" ht="12.75" customHeight="1" x14ac:dyDescent="0.25">
      <c r="A14" s="431">
        <v>11</v>
      </c>
      <c r="B14" s="162" t="s">
        <v>234</v>
      </c>
      <c r="C14" s="332">
        <v>16755</v>
      </c>
      <c r="D14" s="332">
        <v>13216</v>
      </c>
      <c r="E14" s="332">
        <v>17961</v>
      </c>
      <c r="F14" s="332">
        <v>21117</v>
      </c>
      <c r="G14" s="332">
        <v>23270</v>
      </c>
      <c r="H14" s="332">
        <v>28116</v>
      </c>
      <c r="I14" s="332">
        <v>36633</v>
      </c>
      <c r="J14" s="332">
        <v>19267</v>
      </c>
      <c r="K14" s="332">
        <v>26296</v>
      </c>
      <c r="L14" s="332">
        <v>32823</v>
      </c>
      <c r="M14" s="332">
        <v>0</v>
      </c>
      <c r="N14" s="332">
        <v>3341</v>
      </c>
      <c r="O14" s="332">
        <v>4136</v>
      </c>
      <c r="P14" s="332">
        <v>3249</v>
      </c>
      <c r="Q14" s="332">
        <v>3383</v>
      </c>
      <c r="R14" s="332">
        <v>3023</v>
      </c>
      <c r="S14" s="332">
        <v>3234</v>
      </c>
      <c r="T14" s="332">
        <v>3461</v>
      </c>
      <c r="U14" s="332">
        <v>3012</v>
      </c>
      <c r="V14" s="332">
        <v>2245</v>
      </c>
      <c r="W14" s="332">
        <v>2122</v>
      </c>
      <c r="X14" s="332">
        <v>183</v>
      </c>
      <c r="Y14" s="332">
        <v>192</v>
      </c>
      <c r="Z14" s="332">
        <v>174</v>
      </c>
      <c r="AA14" s="332">
        <v>174</v>
      </c>
      <c r="AB14" s="332">
        <v>171</v>
      </c>
      <c r="AC14" s="332">
        <v>37</v>
      </c>
      <c r="AD14" s="332">
        <v>3</v>
      </c>
      <c r="AE14" s="332">
        <v>2</v>
      </c>
      <c r="AF14" s="332">
        <v>0</v>
      </c>
      <c r="AG14" s="332">
        <v>0</v>
      </c>
      <c r="AH14" s="332">
        <v>259</v>
      </c>
      <c r="AI14" s="332">
        <v>177</v>
      </c>
      <c r="AJ14" s="332">
        <v>102</v>
      </c>
      <c r="AK14" s="332">
        <v>116</v>
      </c>
      <c r="AL14" s="332">
        <v>207</v>
      </c>
      <c r="AM14" s="332">
        <v>172</v>
      </c>
      <c r="AN14" s="332">
        <v>195</v>
      </c>
      <c r="AO14" s="332">
        <v>246</v>
      </c>
      <c r="AP14" s="332">
        <v>94</v>
      </c>
      <c r="AQ14" s="332">
        <v>206</v>
      </c>
      <c r="AR14" s="332">
        <v>356</v>
      </c>
      <c r="AS14" s="332">
        <v>104</v>
      </c>
      <c r="AT14" s="332">
        <v>127</v>
      </c>
      <c r="AU14" s="332">
        <v>148</v>
      </c>
      <c r="AV14" s="332">
        <v>98</v>
      </c>
      <c r="AW14" s="332">
        <v>72</v>
      </c>
      <c r="AX14" s="332">
        <v>52</v>
      </c>
      <c r="AY14" s="332">
        <v>44</v>
      </c>
      <c r="AZ14" s="332">
        <v>34</v>
      </c>
      <c r="BA14" s="332">
        <v>36</v>
      </c>
      <c r="BB14" s="332">
        <v>6175</v>
      </c>
      <c r="BC14" s="332">
        <v>4689</v>
      </c>
      <c r="BD14" s="332">
        <v>3969</v>
      </c>
      <c r="BE14" s="332">
        <v>3637</v>
      </c>
      <c r="BF14" s="332">
        <v>3642</v>
      </c>
      <c r="BG14" s="332">
        <v>3990</v>
      </c>
      <c r="BH14" s="332">
        <v>4514</v>
      </c>
      <c r="BI14" s="332">
        <v>5306</v>
      </c>
      <c r="BJ14" s="332">
        <v>6991</v>
      </c>
      <c r="BK14" s="332">
        <v>7522</v>
      </c>
      <c r="BL14" s="332">
        <v>815</v>
      </c>
      <c r="BM14" s="332">
        <v>914</v>
      </c>
      <c r="BN14" s="337">
        <v>889</v>
      </c>
      <c r="BO14" s="337">
        <v>1133</v>
      </c>
      <c r="BP14" s="337">
        <v>1635</v>
      </c>
      <c r="BQ14" s="337">
        <v>2001</v>
      </c>
      <c r="BR14" s="337">
        <v>1731</v>
      </c>
      <c r="BS14" s="332">
        <v>1934</v>
      </c>
      <c r="BT14" s="332">
        <v>2227</v>
      </c>
      <c r="BU14" s="332">
        <v>2607</v>
      </c>
      <c r="BV14" s="332">
        <v>0</v>
      </c>
      <c r="BW14" s="332">
        <v>0</v>
      </c>
      <c r="BX14" s="332">
        <v>0</v>
      </c>
      <c r="BY14" s="332">
        <v>0</v>
      </c>
      <c r="BZ14" s="332">
        <v>0</v>
      </c>
      <c r="CA14" s="332">
        <v>3</v>
      </c>
      <c r="CB14" s="332">
        <v>11</v>
      </c>
      <c r="CC14" s="332">
        <v>9</v>
      </c>
      <c r="CD14" s="332">
        <v>7</v>
      </c>
      <c r="CE14" s="332">
        <v>7</v>
      </c>
      <c r="CF14" s="332">
        <v>0</v>
      </c>
      <c r="CG14" s="332">
        <v>350</v>
      </c>
      <c r="CH14" s="337">
        <v>524</v>
      </c>
      <c r="CI14" s="337">
        <v>847</v>
      </c>
      <c r="CJ14" s="337">
        <v>1206</v>
      </c>
      <c r="CK14" s="337">
        <v>1573</v>
      </c>
      <c r="CL14" s="337">
        <v>1776</v>
      </c>
      <c r="CM14" s="337">
        <v>1890</v>
      </c>
      <c r="CN14" s="332">
        <v>1914</v>
      </c>
      <c r="CO14" s="332">
        <v>1957</v>
      </c>
      <c r="CP14" s="332">
        <v>2047</v>
      </c>
      <c r="CQ14" s="337">
        <v>153</v>
      </c>
      <c r="CR14" s="337">
        <v>295</v>
      </c>
      <c r="CS14" s="337">
        <v>328</v>
      </c>
      <c r="CT14" s="337">
        <v>226</v>
      </c>
      <c r="CU14" s="337">
        <v>369</v>
      </c>
      <c r="CV14" s="337">
        <v>347</v>
      </c>
      <c r="CW14" s="337">
        <v>539</v>
      </c>
      <c r="CX14" s="332">
        <v>526</v>
      </c>
      <c r="CY14" s="334" t="s">
        <v>42</v>
      </c>
      <c r="CZ14" s="332">
        <v>480</v>
      </c>
      <c r="DA14" s="332">
        <v>470</v>
      </c>
      <c r="DB14" s="332">
        <v>44</v>
      </c>
      <c r="DC14" s="332">
        <v>83</v>
      </c>
      <c r="DD14" s="332">
        <v>40</v>
      </c>
      <c r="DE14" s="332">
        <v>20</v>
      </c>
      <c r="DF14" s="332">
        <v>-13</v>
      </c>
      <c r="DG14" s="332">
        <v>82</v>
      </c>
      <c r="DH14" s="332">
        <v>90</v>
      </c>
      <c r="DI14" s="332">
        <v>124</v>
      </c>
      <c r="DJ14" s="332">
        <v>0</v>
      </c>
      <c r="DK14" s="332">
        <v>884</v>
      </c>
      <c r="DL14" s="332">
        <v>1105</v>
      </c>
      <c r="DM14" s="332">
        <v>635</v>
      </c>
      <c r="DN14" s="332">
        <v>971</v>
      </c>
      <c r="DO14" s="332">
        <v>1187</v>
      </c>
      <c r="DP14" s="332">
        <v>1430</v>
      </c>
      <c r="DQ14" s="332">
        <v>1475</v>
      </c>
      <c r="DR14" s="332">
        <v>1591</v>
      </c>
      <c r="DS14" s="332">
        <v>2601</v>
      </c>
      <c r="DT14" s="332">
        <v>3785</v>
      </c>
      <c r="DU14" s="332">
        <v>3764</v>
      </c>
      <c r="DV14" s="332">
        <v>3550</v>
      </c>
      <c r="DW14" s="337">
        <v>4029</v>
      </c>
      <c r="DX14" s="337">
        <v>4424</v>
      </c>
      <c r="DY14" s="337">
        <v>4689</v>
      </c>
      <c r="DZ14" s="337">
        <v>5180</v>
      </c>
      <c r="EA14" s="337">
        <v>4796</v>
      </c>
      <c r="EB14" s="332">
        <v>5034</v>
      </c>
      <c r="EC14" s="332">
        <v>5031</v>
      </c>
      <c r="ED14" s="332">
        <v>5388</v>
      </c>
      <c r="EE14" s="332">
        <v>80</v>
      </c>
      <c r="EF14" s="332">
        <v>52</v>
      </c>
      <c r="EG14" s="337">
        <v>65</v>
      </c>
      <c r="EH14" s="337">
        <v>27</v>
      </c>
      <c r="EI14" s="337">
        <v>26</v>
      </c>
      <c r="EJ14" s="337">
        <v>0</v>
      </c>
      <c r="EK14" s="337">
        <v>9</v>
      </c>
      <c r="EL14" s="332">
        <v>3</v>
      </c>
      <c r="EM14" s="332">
        <v>4</v>
      </c>
      <c r="EN14" s="332">
        <v>5</v>
      </c>
      <c r="EO14" s="332">
        <v>1022</v>
      </c>
      <c r="EP14" s="332">
        <v>1324</v>
      </c>
      <c r="EQ14" s="332">
        <v>1290</v>
      </c>
      <c r="ER14" s="332">
        <v>1298</v>
      </c>
      <c r="ES14" s="332">
        <v>1610</v>
      </c>
      <c r="ET14" s="332">
        <v>1381</v>
      </c>
      <c r="EU14" s="332">
        <v>1262</v>
      </c>
      <c r="EV14" s="332">
        <v>1287</v>
      </c>
      <c r="EW14" s="332">
        <v>1297</v>
      </c>
      <c r="EX14" s="332">
        <v>1362</v>
      </c>
      <c r="EY14" s="332">
        <v>760</v>
      </c>
      <c r="EZ14" s="332">
        <v>860</v>
      </c>
      <c r="FA14" s="332">
        <v>958</v>
      </c>
      <c r="FB14" s="332">
        <v>1061</v>
      </c>
      <c r="FC14" s="332">
        <v>993</v>
      </c>
      <c r="FD14" s="332">
        <v>990</v>
      </c>
      <c r="FE14" s="332">
        <v>1218</v>
      </c>
      <c r="FF14" s="332">
        <v>1308</v>
      </c>
      <c r="FG14" s="332">
        <v>1568</v>
      </c>
      <c r="FH14" s="332">
        <v>2126</v>
      </c>
      <c r="FI14" s="332">
        <v>409</v>
      </c>
      <c r="FJ14" s="332">
        <v>177</v>
      </c>
      <c r="FK14" s="332">
        <v>158</v>
      </c>
      <c r="FL14" s="332">
        <v>159</v>
      </c>
      <c r="FM14" s="332">
        <v>162</v>
      </c>
      <c r="FN14" s="332">
        <v>180</v>
      </c>
      <c r="FO14" s="332">
        <v>253</v>
      </c>
      <c r="FP14" s="332">
        <v>308</v>
      </c>
      <c r="FQ14" s="332">
        <v>496</v>
      </c>
      <c r="FR14" s="332">
        <v>696</v>
      </c>
      <c r="FS14" s="332">
        <v>0</v>
      </c>
      <c r="FT14" s="332">
        <v>7</v>
      </c>
      <c r="FU14" s="332">
        <v>20</v>
      </c>
      <c r="FV14" s="332">
        <v>52</v>
      </c>
      <c r="FW14" s="332">
        <v>76</v>
      </c>
      <c r="FX14" s="332">
        <v>92</v>
      </c>
      <c r="FY14" s="332">
        <v>95</v>
      </c>
      <c r="FZ14" s="332">
        <v>108</v>
      </c>
      <c r="GA14" s="332">
        <v>130</v>
      </c>
      <c r="GB14" s="332">
        <v>184</v>
      </c>
      <c r="GC14" s="332">
        <v>4068</v>
      </c>
      <c r="GD14" s="332">
        <v>5343</v>
      </c>
      <c r="GE14" s="332">
        <v>6495</v>
      </c>
      <c r="GF14" s="332">
        <v>3270</v>
      </c>
      <c r="GG14" s="332">
        <v>2098</v>
      </c>
      <c r="GH14" s="332">
        <v>2437</v>
      </c>
      <c r="GI14" s="332">
        <v>1404</v>
      </c>
      <c r="GJ14" s="332">
        <v>1559</v>
      </c>
      <c r="GK14" s="332">
        <v>1696</v>
      </c>
      <c r="GL14" s="332">
        <v>2010</v>
      </c>
      <c r="GM14" s="332">
        <v>526</v>
      </c>
      <c r="GN14" s="332">
        <v>542</v>
      </c>
      <c r="GO14" s="332">
        <v>524</v>
      </c>
      <c r="GP14" s="332">
        <v>0</v>
      </c>
      <c r="GQ14" s="332">
        <v>525</v>
      </c>
      <c r="GR14" s="332">
        <v>521</v>
      </c>
      <c r="GS14" s="332">
        <v>519</v>
      </c>
      <c r="GT14" s="332">
        <v>508</v>
      </c>
      <c r="GU14" s="332">
        <v>497</v>
      </c>
      <c r="GV14" s="332"/>
      <c r="GW14" s="332">
        <v>2143</v>
      </c>
      <c r="GX14" s="332">
        <v>2354</v>
      </c>
      <c r="GY14" s="332">
        <v>2549</v>
      </c>
      <c r="GZ14" s="332">
        <v>2766</v>
      </c>
      <c r="HA14" s="332">
        <v>3359</v>
      </c>
      <c r="HB14" s="332">
        <v>3275</v>
      </c>
      <c r="HC14" s="332">
        <v>4205</v>
      </c>
      <c r="HD14" s="332">
        <v>3823</v>
      </c>
      <c r="HE14" s="332">
        <v>5111</v>
      </c>
      <c r="HF14" s="332">
        <v>5813</v>
      </c>
      <c r="HG14" s="332">
        <v>66</v>
      </c>
      <c r="HH14" s="332">
        <v>66</v>
      </c>
      <c r="HI14" s="337">
        <v>66</v>
      </c>
      <c r="HJ14" s="337">
        <v>118</v>
      </c>
      <c r="HK14" s="337">
        <v>118</v>
      </c>
      <c r="HL14" s="337">
        <v>116</v>
      </c>
      <c r="HM14" s="337">
        <v>75</v>
      </c>
      <c r="HN14" s="332">
        <v>75</v>
      </c>
      <c r="HO14" s="332">
        <v>66</v>
      </c>
      <c r="HP14" s="332">
        <v>65</v>
      </c>
      <c r="HQ14" s="332">
        <v>293</v>
      </c>
      <c r="HR14" s="332">
        <v>269</v>
      </c>
      <c r="HS14" s="337">
        <v>302</v>
      </c>
      <c r="HT14" s="337">
        <v>189</v>
      </c>
      <c r="HU14" s="337">
        <v>117</v>
      </c>
      <c r="HV14" s="337">
        <v>40</v>
      </c>
      <c r="HW14" s="337">
        <v>9</v>
      </c>
      <c r="HX14" s="332">
        <v>5</v>
      </c>
      <c r="HY14" s="332">
        <v>50</v>
      </c>
      <c r="HZ14" s="332">
        <v>207</v>
      </c>
      <c r="IA14" s="332">
        <v>1053</v>
      </c>
      <c r="IB14" s="332">
        <v>888</v>
      </c>
      <c r="IC14" s="332">
        <v>785</v>
      </c>
      <c r="ID14" s="332">
        <v>801</v>
      </c>
      <c r="IE14" s="332">
        <v>896</v>
      </c>
      <c r="IF14" s="332">
        <v>938</v>
      </c>
      <c r="IG14" s="332">
        <v>1664</v>
      </c>
      <c r="IH14" s="332">
        <v>2050</v>
      </c>
      <c r="II14" s="332">
        <v>2738</v>
      </c>
      <c r="IJ14" s="332">
        <v>3147</v>
      </c>
      <c r="IK14" s="332">
        <v>27180</v>
      </c>
      <c r="IL14" s="332">
        <v>28038</v>
      </c>
      <c r="IM14" s="332">
        <v>27605</v>
      </c>
      <c r="IN14" s="332">
        <v>25242</v>
      </c>
      <c r="IO14" s="332">
        <v>26614</v>
      </c>
      <c r="IP14" s="332">
        <v>28232</v>
      </c>
      <c r="IQ14" s="332">
        <v>29367</v>
      </c>
      <c r="IR14" s="332">
        <v>30734</v>
      </c>
      <c r="IS14" s="332">
        <v>34930</v>
      </c>
      <c r="IT14" s="332">
        <v>39459</v>
      </c>
      <c r="IU14" s="332">
        <v>43935</v>
      </c>
      <c r="IV14" s="332">
        <v>41254</v>
      </c>
      <c r="IW14" s="332">
        <v>45566</v>
      </c>
      <c r="IX14" s="332">
        <v>46359</v>
      </c>
      <c r="IY14" s="332">
        <v>49884</v>
      </c>
      <c r="IZ14" s="335">
        <v>56348</v>
      </c>
      <c r="JA14" s="335">
        <v>66000</v>
      </c>
      <c r="JB14" s="332">
        <v>50001</v>
      </c>
      <c r="JC14" s="336">
        <v>61226</v>
      </c>
      <c r="JD14" s="336">
        <v>72282</v>
      </c>
    </row>
    <row r="15" spans="1:264" s="163" customFormat="1" ht="12.75" customHeight="1" x14ac:dyDescent="0.25">
      <c r="A15" s="431">
        <v>12</v>
      </c>
      <c r="B15" s="162" t="s">
        <v>235</v>
      </c>
      <c r="C15" s="332">
        <v>67002</v>
      </c>
      <c r="D15" s="332">
        <v>56714</v>
      </c>
      <c r="E15" s="332">
        <v>72056</v>
      </c>
      <c r="F15" s="332">
        <v>72769</v>
      </c>
      <c r="G15" s="332">
        <v>73706</v>
      </c>
      <c r="H15" s="332">
        <v>74314</v>
      </c>
      <c r="I15" s="332">
        <v>83546</v>
      </c>
      <c r="J15" s="332">
        <v>69826</v>
      </c>
      <c r="K15" s="332">
        <v>81832</v>
      </c>
      <c r="L15" s="332">
        <v>83596</v>
      </c>
      <c r="M15" s="332">
        <v>0</v>
      </c>
      <c r="N15" s="332">
        <v>3263</v>
      </c>
      <c r="O15" s="332">
        <v>3950</v>
      </c>
      <c r="P15" s="332">
        <v>2569</v>
      </c>
      <c r="Q15" s="332">
        <v>2860</v>
      </c>
      <c r="R15" s="332">
        <v>2436</v>
      </c>
      <c r="S15" s="332">
        <v>2458</v>
      </c>
      <c r="T15" s="332">
        <v>2708</v>
      </c>
      <c r="U15" s="332">
        <v>2427</v>
      </c>
      <c r="V15" s="332">
        <v>2190</v>
      </c>
      <c r="W15" s="332">
        <v>2158</v>
      </c>
      <c r="X15" s="332">
        <v>315</v>
      </c>
      <c r="Y15" s="332">
        <v>193</v>
      </c>
      <c r="Z15" s="332">
        <v>186</v>
      </c>
      <c r="AA15" s="332">
        <v>184</v>
      </c>
      <c r="AB15" s="332">
        <v>180</v>
      </c>
      <c r="AC15" s="332">
        <v>63</v>
      </c>
      <c r="AD15" s="332">
        <v>8</v>
      </c>
      <c r="AE15" s="332">
        <v>6</v>
      </c>
      <c r="AF15" s="332">
        <v>6</v>
      </c>
      <c r="AG15" s="332">
        <v>6</v>
      </c>
      <c r="AH15" s="332">
        <v>614</v>
      </c>
      <c r="AI15" s="332">
        <v>415</v>
      </c>
      <c r="AJ15" s="332">
        <v>419</v>
      </c>
      <c r="AK15" s="332">
        <v>487</v>
      </c>
      <c r="AL15" s="332">
        <v>644</v>
      </c>
      <c r="AM15" s="332">
        <v>537</v>
      </c>
      <c r="AN15" s="332">
        <v>647</v>
      </c>
      <c r="AO15" s="332">
        <v>716</v>
      </c>
      <c r="AP15" s="332">
        <v>99</v>
      </c>
      <c r="AQ15" s="332">
        <v>258</v>
      </c>
      <c r="AR15" s="332">
        <v>1060</v>
      </c>
      <c r="AS15" s="332">
        <v>495</v>
      </c>
      <c r="AT15" s="332">
        <v>608</v>
      </c>
      <c r="AU15" s="332">
        <v>644</v>
      </c>
      <c r="AV15" s="332">
        <v>551</v>
      </c>
      <c r="AW15" s="332">
        <v>497</v>
      </c>
      <c r="AX15" s="332">
        <v>388</v>
      </c>
      <c r="AY15" s="332">
        <v>250</v>
      </c>
      <c r="AZ15" s="332">
        <v>96</v>
      </c>
      <c r="BA15" s="332">
        <v>62</v>
      </c>
      <c r="BB15" s="332">
        <v>2627</v>
      </c>
      <c r="BC15" s="332">
        <v>1631</v>
      </c>
      <c r="BD15" s="332">
        <v>1360</v>
      </c>
      <c r="BE15" s="332">
        <v>1375</v>
      </c>
      <c r="BF15" s="332">
        <v>1662</v>
      </c>
      <c r="BG15" s="332">
        <v>1915</v>
      </c>
      <c r="BH15" s="332">
        <v>2039</v>
      </c>
      <c r="BI15" s="332">
        <v>2419</v>
      </c>
      <c r="BJ15" s="332">
        <v>3580</v>
      </c>
      <c r="BK15" s="332">
        <v>4532</v>
      </c>
      <c r="BL15" s="332">
        <v>1489</v>
      </c>
      <c r="BM15" s="332">
        <v>1374</v>
      </c>
      <c r="BN15" s="332">
        <v>1139</v>
      </c>
      <c r="BO15" s="332">
        <v>1619</v>
      </c>
      <c r="BP15" s="332">
        <v>1744</v>
      </c>
      <c r="BQ15" s="332">
        <v>1717</v>
      </c>
      <c r="BR15" s="332">
        <v>1464</v>
      </c>
      <c r="BS15" s="332">
        <v>1572</v>
      </c>
      <c r="BT15" s="332">
        <v>1807</v>
      </c>
      <c r="BU15" s="332">
        <v>1982</v>
      </c>
      <c r="BV15" s="332">
        <v>0</v>
      </c>
      <c r="BW15" s="332">
        <v>0</v>
      </c>
      <c r="BX15" s="332">
        <v>0</v>
      </c>
      <c r="BY15" s="332">
        <v>0</v>
      </c>
      <c r="BZ15" s="332">
        <v>0</v>
      </c>
      <c r="CA15" s="332">
        <v>0</v>
      </c>
      <c r="CB15" s="332">
        <v>34</v>
      </c>
      <c r="CC15" s="332">
        <v>24</v>
      </c>
      <c r="CD15" s="332">
        <v>20</v>
      </c>
      <c r="CE15" s="332">
        <v>20</v>
      </c>
      <c r="CF15" s="332">
        <v>0</v>
      </c>
      <c r="CG15" s="332">
        <v>265</v>
      </c>
      <c r="CH15" s="337">
        <v>550</v>
      </c>
      <c r="CI15" s="337">
        <v>772</v>
      </c>
      <c r="CJ15" s="337">
        <v>1212</v>
      </c>
      <c r="CK15" s="337">
        <v>1739</v>
      </c>
      <c r="CL15" s="337">
        <v>2153</v>
      </c>
      <c r="CM15" s="337">
        <v>2440</v>
      </c>
      <c r="CN15" s="332">
        <v>2701</v>
      </c>
      <c r="CO15" s="332">
        <v>2893</v>
      </c>
      <c r="CP15" s="332">
        <v>3162</v>
      </c>
      <c r="CQ15" s="337">
        <v>4834</v>
      </c>
      <c r="CR15" s="337">
        <v>7304</v>
      </c>
      <c r="CS15" s="337">
        <v>7801</v>
      </c>
      <c r="CT15" s="337">
        <v>6458</v>
      </c>
      <c r="CU15" s="337">
        <v>7123</v>
      </c>
      <c r="CV15" s="337">
        <v>6740</v>
      </c>
      <c r="CW15" s="337">
        <v>6154</v>
      </c>
      <c r="CX15" s="332">
        <v>6032</v>
      </c>
      <c r="CY15" s="334" t="s">
        <v>42</v>
      </c>
      <c r="CZ15" s="332">
        <v>231</v>
      </c>
      <c r="DA15" s="332">
        <v>291</v>
      </c>
      <c r="DB15" s="332">
        <v>153</v>
      </c>
      <c r="DC15" s="332">
        <v>268</v>
      </c>
      <c r="DD15" s="332">
        <v>275</v>
      </c>
      <c r="DE15" s="332">
        <v>199</v>
      </c>
      <c r="DF15" s="332">
        <v>124</v>
      </c>
      <c r="DG15" s="332">
        <v>223</v>
      </c>
      <c r="DH15" s="332">
        <v>150</v>
      </c>
      <c r="DI15" s="332">
        <v>159</v>
      </c>
      <c r="DJ15" s="332">
        <v>1</v>
      </c>
      <c r="DK15" s="332">
        <v>3038</v>
      </c>
      <c r="DL15" s="332">
        <v>3769</v>
      </c>
      <c r="DM15" s="332">
        <v>2450</v>
      </c>
      <c r="DN15" s="332">
        <v>3533</v>
      </c>
      <c r="DO15" s="332">
        <v>4355</v>
      </c>
      <c r="DP15" s="332">
        <v>4927</v>
      </c>
      <c r="DQ15" s="332">
        <v>4819</v>
      </c>
      <c r="DR15" s="332">
        <v>4971</v>
      </c>
      <c r="DS15" s="332">
        <v>13144</v>
      </c>
      <c r="DT15" s="332">
        <v>16178</v>
      </c>
      <c r="DU15" s="332">
        <v>4925</v>
      </c>
      <c r="DV15" s="332">
        <v>4618</v>
      </c>
      <c r="DW15" s="332">
        <v>5209</v>
      </c>
      <c r="DX15" s="332">
        <v>5825</v>
      </c>
      <c r="DY15" s="332">
        <v>6620</v>
      </c>
      <c r="DZ15" s="332">
        <v>7693</v>
      </c>
      <c r="EA15" s="332">
        <v>7741</v>
      </c>
      <c r="EB15" s="332">
        <v>7942</v>
      </c>
      <c r="EC15" s="332">
        <v>7844</v>
      </c>
      <c r="ED15" s="332">
        <v>8488</v>
      </c>
      <c r="EE15" s="332">
        <v>257</v>
      </c>
      <c r="EF15" s="332">
        <v>153</v>
      </c>
      <c r="EG15" s="332">
        <v>163</v>
      </c>
      <c r="EH15" s="332">
        <v>69</v>
      </c>
      <c r="EI15" s="332">
        <v>88</v>
      </c>
      <c r="EJ15" s="332">
        <v>0</v>
      </c>
      <c r="EK15" s="332">
        <v>85</v>
      </c>
      <c r="EL15" s="332">
        <v>98</v>
      </c>
      <c r="EM15" s="332">
        <v>91</v>
      </c>
      <c r="EN15" s="332">
        <v>66</v>
      </c>
      <c r="EO15" s="332">
        <v>2739</v>
      </c>
      <c r="EP15" s="332">
        <v>5310</v>
      </c>
      <c r="EQ15" s="332">
        <v>7703</v>
      </c>
      <c r="ER15" s="332">
        <v>9061</v>
      </c>
      <c r="ES15" s="332">
        <v>13000</v>
      </c>
      <c r="ET15" s="332">
        <v>14357</v>
      </c>
      <c r="EU15" s="332">
        <v>13030</v>
      </c>
      <c r="EV15" s="332">
        <v>14432</v>
      </c>
      <c r="EW15" s="332">
        <v>14992</v>
      </c>
      <c r="EX15" s="332">
        <v>15315</v>
      </c>
      <c r="EY15" s="332">
        <v>1848</v>
      </c>
      <c r="EZ15" s="332">
        <v>1938</v>
      </c>
      <c r="FA15" s="332">
        <v>2617</v>
      </c>
      <c r="FB15" s="332">
        <v>2829</v>
      </c>
      <c r="FC15" s="332">
        <v>2714</v>
      </c>
      <c r="FD15" s="332">
        <v>2462</v>
      </c>
      <c r="FE15" s="332">
        <v>3232</v>
      </c>
      <c r="FF15" s="332">
        <v>3392</v>
      </c>
      <c r="FG15" s="332">
        <v>4286</v>
      </c>
      <c r="FH15" s="332">
        <v>6484</v>
      </c>
      <c r="FI15" s="332">
        <v>831</v>
      </c>
      <c r="FJ15" s="332">
        <v>288</v>
      </c>
      <c r="FK15" s="332">
        <v>254</v>
      </c>
      <c r="FL15" s="332">
        <v>287</v>
      </c>
      <c r="FM15" s="332">
        <v>332</v>
      </c>
      <c r="FN15" s="332">
        <v>381</v>
      </c>
      <c r="FO15" s="332">
        <v>389</v>
      </c>
      <c r="FP15" s="332">
        <v>472</v>
      </c>
      <c r="FQ15" s="332">
        <v>668</v>
      </c>
      <c r="FR15" s="332">
        <v>842</v>
      </c>
      <c r="FS15" s="332">
        <v>22</v>
      </c>
      <c r="FT15" s="332">
        <v>96</v>
      </c>
      <c r="FU15" s="332">
        <v>227</v>
      </c>
      <c r="FV15" s="332">
        <v>396</v>
      </c>
      <c r="FW15" s="332">
        <v>568</v>
      </c>
      <c r="FX15" s="332">
        <v>680</v>
      </c>
      <c r="FY15" s="332">
        <v>718</v>
      </c>
      <c r="FZ15" s="332">
        <v>719</v>
      </c>
      <c r="GA15" s="332">
        <v>782</v>
      </c>
      <c r="GB15" s="332">
        <v>862</v>
      </c>
      <c r="GC15" s="332">
        <v>2875</v>
      </c>
      <c r="GD15" s="332">
        <v>3397</v>
      </c>
      <c r="GE15" s="332">
        <v>4123</v>
      </c>
      <c r="GF15" s="332">
        <v>1588</v>
      </c>
      <c r="GG15" s="332">
        <v>1590</v>
      </c>
      <c r="GH15" s="332">
        <v>1759</v>
      </c>
      <c r="GI15" s="332">
        <v>1199</v>
      </c>
      <c r="GJ15" s="332">
        <v>1346</v>
      </c>
      <c r="GK15" s="332">
        <v>1734</v>
      </c>
      <c r="GL15" s="332">
        <v>1879</v>
      </c>
      <c r="GM15" s="332">
        <v>147</v>
      </c>
      <c r="GN15" s="332">
        <v>152</v>
      </c>
      <c r="GO15" s="332">
        <v>139</v>
      </c>
      <c r="GP15" s="332">
        <v>0</v>
      </c>
      <c r="GQ15" s="332">
        <v>140</v>
      </c>
      <c r="GR15" s="332">
        <v>140</v>
      </c>
      <c r="GS15" s="332">
        <v>140</v>
      </c>
      <c r="GT15" s="332">
        <v>140</v>
      </c>
      <c r="GU15" s="332">
        <v>138</v>
      </c>
      <c r="GV15" s="332"/>
      <c r="GW15" s="332">
        <v>4450</v>
      </c>
      <c r="GX15" s="332">
        <v>5532</v>
      </c>
      <c r="GY15" s="332">
        <v>6233</v>
      </c>
      <c r="GZ15" s="332">
        <v>6978</v>
      </c>
      <c r="HA15" s="332">
        <v>7844</v>
      </c>
      <c r="HB15" s="332">
        <v>8615</v>
      </c>
      <c r="HC15" s="332">
        <v>11862</v>
      </c>
      <c r="HD15" s="332">
        <v>9479</v>
      </c>
      <c r="HE15" s="332">
        <v>13370</v>
      </c>
      <c r="HF15" s="332">
        <v>15643</v>
      </c>
      <c r="HG15" s="332">
        <v>278</v>
      </c>
      <c r="HH15" s="332">
        <v>277</v>
      </c>
      <c r="HI15" s="332">
        <v>278</v>
      </c>
      <c r="HJ15" s="332">
        <v>160</v>
      </c>
      <c r="HK15" s="332">
        <v>159</v>
      </c>
      <c r="HL15" s="332">
        <v>159</v>
      </c>
      <c r="HM15" s="332">
        <v>139</v>
      </c>
      <c r="HN15" s="332">
        <v>138</v>
      </c>
      <c r="HO15" s="332">
        <v>119</v>
      </c>
      <c r="HP15" s="332">
        <v>110</v>
      </c>
      <c r="HQ15" s="332">
        <v>413</v>
      </c>
      <c r="HR15" s="332">
        <v>395</v>
      </c>
      <c r="HS15" s="332">
        <v>411</v>
      </c>
      <c r="HT15" s="332">
        <v>148</v>
      </c>
      <c r="HU15" s="332">
        <v>76</v>
      </c>
      <c r="HV15" s="332">
        <v>27</v>
      </c>
      <c r="HW15" s="332">
        <v>7</v>
      </c>
      <c r="HX15" s="332">
        <v>6</v>
      </c>
      <c r="HY15" s="332">
        <v>15</v>
      </c>
      <c r="HZ15" s="332">
        <v>70</v>
      </c>
      <c r="IA15" s="332">
        <v>1714</v>
      </c>
      <c r="IB15" s="332">
        <v>1253</v>
      </c>
      <c r="IC15" s="332">
        <v>992</v>
      </c>
      <c r="ID15" s="332">
        <v>975</v>
      </c>
      <c r="IE15" s="332">
        <v>1079</v>
      </c>
      <c r="IF15" s="332">
        <v>1137</v>
      </c>
      <c r="IG15" s="332">
        <v>1877</v>
      </c>
      <c r="IH15" s="332">
        <v>1964</v>
      </c>
      <c r="II15" s="332">
        <v>2726</v>
      </c>
      <c r="IJ15" s="332">
        <v>3731</v>
      </c>
      <c r="IK15" s="332">
        <v>38235</v>
      </c>
      <c r="IL15" s="332">
        <v>43381</v>
      </c>
      <c r="IM15" s="332">
        <v>45806</v>
      </c>
      <c r="IN15" s="332">
        <v>46956</v>
      </c>
      <c r="IO15" s="332">
        <v>54919</v>
      </c>
      <c r="IP15" s="332">
        <v>58616</v>
      </c>
      <c r="IQ15" s="332">
        <v>61244</v>
      </c>
      <c r="IR15" s="332">
        <v>61469</v>
      </c>
      <c r="IS15" s="332">
        <v>70750</v>
      </c>
      <c r="IT15" s="332">
        <v>82008</v>
      </c>
      <c r="IU15" s="332">
        <v>105237</v>
      </c>
      <c r="IV15" s="332">
        <v>100095</v>
      </c>
      <c r="IW15" s="332">
        <v>117862</v>
      </c>
      <c r="IX15" s="332">
        <v>119725</v>
      </c>
      <c r="IY15" s="332">
        <v>128625</v>
      </c>
      <c r="IZ15" s="335">
        <v>132930</v>
      </c>
      <c r="JA15" s="335">
        <v>144790</v>
      </c>
      <c r="JB15" s="332">
        <v>131295</v>
      </c>
      <c r="JC15" s="336">
        <v>152582</v>
      </c>
      <c r="JD15" s="336">
        <v>165604</v>
      </c>
    </row>
    <row r="16" spans="1:264" s="163" customFormat="1" ht="12.75" customHeight="1" x14ac:dyDescent="0.25">
      <c r="A16" s="431">
        <v>13</v>
      </c>
      <c r="B16" s="162" t="s">
        <v>236</v>
      </c>
      <c r="C16" s="332">
        <v>47743</v>
      </c>
      <c r="D16" s="332">
        <v>44301</v>
      </c>
      <c r="E16" s="332">
        <v>46208</v>
      </c>
      <c r="F16" s="332">
        <v>45902</v>
      </c>
      <c r="G16" s="332">
        <v>47387</v>
      </c>
      <c r="H16" s="332">
        <v>42508</v>
      </c>
      <c r="I16" s="332">
        <v>45456</v>
      </c>
      <c r="J16" s="332">
        <v>55596</v>
      </c>
      <c r="K16" s="332">
        <v>54957</v>
      </c>
      <c r="L16" s="332">
        <v>49195</v>
      </c>
      <c r="M16" s="332">
        <v>0</v>
      </c>
      <c r="N16" s="332">
        <v>2315</v>
      </c>
      <c r="O16" s="332">
        <v>3061</v>
      </c>
      <c r="P16" s="332">
        <v>2571</v>
      </c>
      <c r="Q16" s="332">
        <v>3211</v>
      </c>
      <c r="R16" s="332">
        <v>3023</v>
      </c>
      <c r="S16" s="332">
        <v>3263</v>
      </c>
      <c r="T16" s="332">
        <v>3734</v>
      </c>
      <c r="U16" s="332">
        <v>2696</v>
      </c>
      <c r="V16" s="332">
        <v>2210</v>
      </c>
      <c r="W16" s="332">
        <v>1986</v>
      </c>
      <c r="X16" s="332">
        <v>268</v>
      </c>
      <c r="Y16" s="332">
        <v>44</v>
      </c>
      <c r="Z16" s="332">
        <v>40</v>
      </c>
      <c r="AA16" s="332">
        <v>40</v>
      </c>
      <c r="AB16" s="332">
        <v>40</v>
      </c>
      <c r="AC16" s="332">
        <v>9</v>
      </c>
      <c r="AD16" s="332">
        <v>1</v>
      </c>
      <c r="AE16" s="332">
        <v>0</v>
      </c>
      <c r="AF16" s="332">
        <v>0</v>
      </c>
      <c r="AG16" s="332">
        <v>0</v>
      </c>
      <c r="AH16" s="332">
        <v>952</v>
      </c>
      <c r="AI16" s="332">
        <v>687</v>
      </c>
      <c r="AJ16" s="332">
        <v>640</v>
      </c>
      <c r="AK16" s="332">
        <v>857</v>
      </c>
      <c r="AL16" s="332">
        <v>1032</v>
      </c>
      <c r="AM16" s="332">
        <v>694</v>
      </c>
      <c r="AN16" s="332">
        <v>869</v>
      </c>
      <c r="AO16" s="332">
        <v>1132</v>
      </c>
      <c r="AP16" s="332">
        <v>497</v>
      </c>
      <c r="AQ16" s="332">
        <v>919</v>
      </c>
      <c r="AR16" s="332">
        <v>158</v>
      </c>
      <c r="AS16" s="332">
        <v>67</v>
      </c>
      <c r="AT16" s="332">
        <v>100</v>
      </c>
      <c r="AU16" s="332">
        <v>145</v>
      </c>
      <c r="AV16" s="332">
        <v>113</v>
      </c>
      <c r="AW16" s="332">
        <v>86</v>
      </c>
      <c r="AX16" s="332">
        <v>116</v>
      </c>
      <c r="AY16" s="332">
        <v>90</v>
      </c>
      <c r="AZ16" s="332">
        <v>84</v>
      </c>
      <c r="BA16" s="332">
        <v>89</v>
      </c>
      <c r="BB16" s="332">
        <v>4611</v>
      </c>
      <c r="BC16" s="332">
        <v>3734</v>
      </c>
      <c r="BD16" s="332">
        <v>3441</v>
      </c>
      <c r="BE16" s="332">
        <v>3012</v>
      </c>
      <c r="BF16" s="332">
        <v>2740</v>
      </c>
      <c r="BG16" s="332">
        <v>2974</v>
      </c>
      <c r="BH16" s="332">
        <v>3321</v>
      </c>
      <c r="BI16" s="332">
        <v>3372</v>
      </c>
      <c r="BJ16" s="332">
        <v>4069</v>
      </c>
      <c r="BK16" s="332">
        <v>4668</v>
      </c>
      <c r="BL16" s="332">
        <v>653</v>
      </c>
      <c r="BM16" s="332">
        <v>833</v>
      </c>
      <c r="BN16" s="337">
        <v>709</v>
      </c>
      <c r="BO16" s="337">
        <v>904</v>
      </c>
      <c r="BP16" s="337">
        <v>1154</v>
      </c>
      <c r="BQ16" s="337">
        <v>1268</v>
      </c>
      <c r="BR16" s="337">
        <v>912</v>
      </c>
      <c r="BS16" s="332">
        <v>1071</v>
      </c>
      <c r="BT16" s="332">
        <v>1315</v>
      </c>
      <c r="BU16" s="332">
        <v>1791</v>
      </c>
      <c r="BV16" s="332">
        <v>0</v>
      </c>
      <c r="BW16" s="332">
        <v>0</v>
      </c>
      <c r="BX16" s="332">
        <v>0</v>
      </c>
      <c r="BY16" s="332">
        <v>0</v>
      </c>
      <c r="BZ16" s="332">
        <v>0</v>
      </c>
      <c r="CA16" s="332">
        <v>0</v>
      </c>
      <c r="CB16" s="332">
        <v>2</v>
      </c>
      <c r="CC16" s="332">
        <v>1</v>
      </c>
      <c r="CD16" s="332">
        <v>1</v>
      </c>
      <c r="CE16" s="332">
        <v>1</v>
      </c>
      <c r="CF16" s="332">
        <v>0</v>
      </c>
      <c r="CG16" s="332">
        <v>115</v>
      </c>
      <c r="CH16" s="337">
        <v>220</v>
      </c>
      <c r="CI16" s="337">
        <v>339</v>
      </c>
      <c r="CJ16" s="337">
        <v>752</v>
      </c>
      <c r="CK16" s="337">
        <v>1429</v>
      </c>
      <c r="CL16" s="337">
        <v>2081</v>
      </c>
      <c r="CM16" s="337">
        <v>2459</v>
      </c>
      <c r="CN16" s="332">
        <v>2864</v>
      </c>
      <c r="CO16" s="332">
        <v>3526</v>
      </c>
      <c r="CP16" s="332">
        <v>4152</v>
      </c>
      <c r="CQ16" s="337">
        <v>1053</v>
      </c>
      <c r="CR16" s="337">
        <v>1537</v>
      </c>
      <c r="CS16" s="337">
        <v>1832</v>
      </c>
      <c r="CT16" s="337">
        <v>1814</v>
      </c>
      <c r="CU16" s="337">
        <v>1539</v>
      </c>
      <c r="CV16" s="337">
        <v>1087</v>
      </c>
      <c r="CW16" s="337">
        <v>1010</v>
      </c>
      <c r="CX16" s="332">
        <v>1050</v>
      </c>
      <c r="CY16" s="334" t="s">
        <v>42</v>
      </c>
      <c r="CZ16" s="332">
        <v>1963</v>
      </c>
      <c r="DA16" s="332">
        <v>1766</v>
      </c>
      <c r="DB16" s="332">
        <v>994</v>
      </c>
      <c r="DC16" s="332">
        <v>1213</v>
      </c>
      <c r="DD16" s="332">
        <v>922</v>
      </c>
      <c r="DE16" s="332">
        <v>794</v>
      </c>
      <c r="DF16" s="332">
        <v>714</v>
      </c>
      <c r="DG16" s="332">
        <v>917</v>
      </c>
      <c r="DH16" s="332">
        <v>829</v>
      </c>
      <c r="DI16" s="332">
        <v>883</v>
      </c>
      <c r="DJ16" s="332">
        <v>0</v>
      </c>
      <c r="DK16" s="332">
        <v>6773</v>
      </c>
      <c r="DL16" s="332">
        <v>8557</v>
      </c>
      <c r="DM16" s="332">
        <v>5850</v>
      </c>
      <c r="DN16" s="332">
        <v>8322</v>
      </c>
      <c r="DO16" s="332">
        <v>10313</v>
      </c>
      <c r="DP16" s="332">
        <v>12149</v>
      </c>
      <c r="DQ16" s="332">
        <v>10824</v>
      </c>
      <c r="DR16" s="332">
        <v>9358</v>
      </c>
      <c r="DS16" s="332">
        <v>10877</v>
      </c>
      <c r="DT16" s="332">
        <v>12367</v>
      </c>
      <c r="DU16" s="332">
        <v>10383</v>
      </c>
      <c r="DV16" s="332">
        <v>8944</v>
      </c>
      <c r="DW16" s="332">
        <v>9885</v>
      </c>
      <c r="DX16" s="332">
        <v>10777</v>
      </c>
      <c r="DY16" s="332">
        <v>11662</v>
      </c>
      <c r="DZ16" s="332">
        <v>13039</v>
      </c>
      <c r="EA16" s="332">
        <v>12354</v>
      </c>
      <c r="EB16" s="332">
        <v>13623</v>
      </c>
      <c r="EC16" s="332">
        <v>14761</v>
      </c>
      <c r="ED16" s="332">
        <v>16040</v>
      </c>
      <c r="EE16" s="332">
        <v>179</v>
      </c>
      <c r="EF16" s="332">
        <v>96</v>
      </c>
      <c r="EG16" s="332">
        <v>105</v>
      </c>
      <c r="EH16" s="332">
        <v>36</v>
      </c>
      <c r="EI16" s="332">
        <v>36</v>
      </c>
      <c r="EJ16" s="332">
        <v>0</v>
      </c>
      <c r="EK16" s="332">
        <v>10</v>
      </c>
      <c r="EL16" s="332">
        <v>2</v>
      </c>
      <c r="EM16" s="332">
        <v>2</v>
      </c>
      <c r="EN16" s="332">
        <v>1</v>
      </c>
      <c r="EO16" s="332">
        <v>201</v>
      </c>
      <c r="EP16" s="332">
        <v>240</v>
      </c>
      <c r="EQ16" s="332">
        <v>255</v>
      </c>
      <c r="ER16" s="332">
        <v>216</v>
      </c>
      <c r="ES16" s="332">
        <v>200</v>
      </c>
      <c r="ET16" s="332">
        <v>199</v>
      </c>
      <c r="EU16" s="332">
        <v>198</v>
      </c>
      <c r="EV16" s="332">
        <v>199</v>
      </c>
      <c r="EW16" s="332">
        <v>228</v>
      </c>
      <c r="EX16" s="332">
        <v>226</v>
      </c>
      <c r="EY16" s="332">
        <v>1125</v>
      </c>
      <c r="EZ16" s="332">
        <v>1267</v>
      </c>
      <c r="FA16" s="332">
        <v>1554</v>
      </c>
      <c r="FB16" s="332">
        <v>1835</v>
      </c>
      <c r="FC16" s="332">
        <v>1651</v>
      </c>
      <c r="FD16" s="332">
        <v>1627</v>
      </c>
      <c r="FE16" s="332">
        <v>2296</v>
      </c>
      <c r="FF16" s="332">
        <v>2313</v>
      </c>
      <c r="FG16" s="332">
        <v>2686</v>
      </c>
      <c r="FH16" s="332">
        <v>4072</v>
      </c>
      <c r="FI16" s="332">
        <v>1788</v>
      </c>
      <c r="FJ16" s="332">
        <v>727</v>
      </c>
      <c r="FK16" s="332">
        <v>747</v>
      </c>
      <c r="FL16" s="332">
        <v>777</v>
      </c>
      <c r="FM16" s="332">
        <v>1068</v>
      </c>
      <c r="FN16" s="332">
        <v>1276</v>
      </c>
      <c r="FO16" s="332">
        <v>1442</v>
      </c>
      <c r="FP16" s="332">
        <v>1621</v>
      </c>
      <c r="FQ16" s="332">
        <v>2584</v>
      </c>
      <c r="FR16" s="332">
        <v>3939</v>
      </c>
      <c r="FS16" s="332">
        <v>0</v>
      </c>
      <c r="FT16" s="332">
        <v>0</v>
      </c>
      <c r="FU16" s="332">
        <v>0</v>
      </c>
      <c r="FV16" s="332">
        <v>0</v>
      </c>
      <c r="FW16" s="332">
        <v>0</v>
      </c>
      <c r="FX16" s="332">
        <v>0</v>
      </c>
      <c r="FY16" s="332">
        <v>0</v>
      </c>
      <c r="FZ16" s="332">
        <v>1</v>
      </c>
      <c r="GA16" s="332">
        <v>21</v>
      </c>
      <c r="GB16" s="332">
        <v>41</v>
      </c>
      <c r="GC16" s="332">
        <v>2831</v>
      </c>
      <c r="GD16" s="332">
        <v>3538</v>
      </c>
      <c r="GE16" s="332">
        <v>4764</v>
      </c>
      <c r="GF16" s="332">
        <v>2476</v>
      </c>
      <c r="GG16" s="332">
        <v>1935</v>
      </c>
      <c r="GH16" s="332">
        <v>2502</v>
      </c>
      <c r="GI16" s="332">
        <v>1828</v>
      </c>
      <c r="GJ16" s="332">
        <v>2053</v>
      </c>
      <c r="GK16" s="332">
        <v>2490</v>
      </c>
      <c r="GL16" s="332">
        <v>3075</v>
      </c>
      <c r="GM16" s="332">
        <v>0</v>
      </c>
      <c r="GN16" s="332">
        <v>0</v>
      </c>
      <c r="GO16" s="332">
        <v>0</v>
      </c>
      <c r="GP16" s="332">
        <v>0</v>
      </c>
      <c r="GQ16" s="332">
        <v>0</v>
      </c>
      <c r="GR16" s="332">
        <v>0</v>
      </c>
      <c r="GS16" s="332">
        <v>0</v>
      </c>
      <c r="GT16" s="332">
        <v>0</v>
      </c>
      <c r="GU16" s="332">
        <v>0</v>
      </c>
      <c r="GV16" s="332"/>
      <c r="GW16" s="332">
        <v>5774</v>
      </c>
      <c r="GX16" s="332">
        <v>6302</v>
      </c>
      <c r="GY16" s="337">
        <v>6482</v>
      </c>
      <c r="GZ16" s="337">
        <v>7706</v>
      </c>
      <c r="HA16" s="337">
        <v>8577</v>
      </c>
      <c r="HB16" s="337">
        <v>8571</v>
      </c>
      <c r="HC16" s="337">
        <v>10826</v>
      </c>
      <c r="HD16" s="332">
        <v>9654</v>
      </c>
      <c r="HE16" s="332">
        <v>14756</v>
      </c>
      <c r="HF16" s="332">
        <v>18046</v>
      </c>
      <c r="HG16" s="332">
        <v>63</v>
      </c>
      <c r="HH16" s="332">
        <v>58</v>
      </c>
      <c r="HI16" s="332">
        <v>58</v>
      </c>
      <c r="HJ16" s="332">
        <v>51</v>
      </c>
      <c r="HK16" s="332">
        <v>51</v>
      </c>
      <c r="HL16" s="332">
        <v>51</v>
      </c>
      <c r="HM16" s="332">
        <v>41</v>
      </c>
      <c r="HN16" s="332">
        <v>41</v>
      </c>
      <c r="HO16" s="332">
        <v>36</v>
      </c>
      <c r="HP16" s="332">
        <v>35</v>
      </c>
      <c r="HQ16" s="332">
        <v>459</v>
      </c>
      <c r="HR16" s="332">
        <v>534</v>
      </c>
      <c r="HS16" s="332">
        <v>560</v>
      </c>
      <c r="HT16" s="332">
        <v>249</v>
      </c>
      <c r="HU16" s="332">
        <v>144</v>
      </c>
      <c r="HV16" s="332">
        <v>45</v>
      </c>
      <c r="HW16" s="332">
        <v>2</v>
      </c>
      <c r="HX16" s="332">
        <v>1</v>
      </c>
      <c r="HY16" s="332">
        <v>1</v>
      </c>
      <c r="HZ16" s="332">
        <v>1</v>
      </c>
      <c r="IA16" s="332">
        <v>3747</v>
      </c>
      <c r="IB16" s="332">
        <v>2812</v>
      </c>
      <c r="IC16" s="332">
        <v>2494</v>
      </c>
      <c r="ID16" s="332">
        <v>2792</v>
      </c>
      <c r="IE16" s="332">
        <v>2501</v>
      </c>
      <c r="IF16" s="332">
        <v>2121</v>
      </c>
      <c r="IG16" s="332">
        <v>3226</v>
      </c>
      <c r="IH16" s="332">
        <v>2502</v>
      </c>
      <c r="II16" s="332">
        <v>3399</v>
      </c>
      <c r="IJ16" s="332">
        <v>4048</v>
      </c>
      <c r="IK16" s="332">
        <v>45411</v>
      </c>
      <c r="IL16" s="332">
        <v>45024</v>
      </c>
      <c r="IM16" s="332">
        <v>43420</v>
      </c>
      <c r="IN16" s="332">
        <v>47185</v>
      </c>
      <c r="IO16" s="332">
        <v>50130</v>
      </c>
      <c r="IP16" s="332">
        <v>53836</v>
      </c>
      <c r="IQ16" s="332">
        <v>56185</v>
      </c>
      <c r="IR16" s="332">
        <v>54561</v>
      </c>
      <c r="IS16" s="332">
        <v>64372</v>
      </c>
      <c r="IT16" s="332">
        <v>76380</v>
      </c>
      <c r="IU16" s="332">
        <v>93154</v>
      </c>
      <c r="IV16" s="332">
        <v>89325</v>
      </c>
      <c r="IW16" s="332">
        <v>89628</v>
      </c>
      <c r="IX16" s="332">
        <v>93087</v>
      </c>
      <c r="IY16" s="332">
        <v>97517</v>
      </c>
      <c r="IZ16" s="335">
        <v>96344</v>
      </c>
      <c r="JA16" s="335">
        <v>101641</v>
      </c>
      <c r="JB16" s="332">
        <v>110157</v>
      </c>
      <c r="JC16" s="336">
        <v>119329</v>
      </c>
      <c r="JD16" s="336">
        <v>125575</v>
      </c>
    </row>
    <row r="17" spans="1:264" s="163" customFormat="1" ht="13.5" customHeight="1" x14ac:dyDescent="0.25">
      <c r="A17" s="431">
        <v>14</v>
      </c>
      <c r="B17" s="162" t="s">
        <v>237</v>
      </c>
      <c r="C17" s="332">
        <v>47498</v>
      </c>
      <c r="D17" s="332">
        <v>43212</v>
      </c>
      <c r="E17" s="332">
        <v>48529</v>
      </c>
      <c r="F17" s="332">
        <v>48091</v>
      </c>
      <c r="G17" s="332">
        <v>43660</v>
      </c>
      <c r="H17" s="332">
        <v>48163</v>
      </c>
      <c r="I17" s="332">
        <v>62349</v>
      </c>
      <c r="J17" s="332">
        <v>81359</v>
      </c>
      <c r="K17" s="332">
        <v>87515</v>
      </c>
      <c r="L17" s="332">
        <v>65099</v>
      </c>
      <c r="M17" s="332">
        <v>0</v>
      </c>
      <c r="N17" s="332">
        <v>4476</v>
      </c>
      <c r="O17" s="332">
        <v>5537</v>
      </c>
      <c r="P17" s="332">
        <v>3859</v>
      </c>
      <c r="Q17" s="332">
        <v>4015</v>
      </c>
      <c r="R17" s="332">
        <v>3451</v>
      </c>
      <c r="S17" s="332">
        <v>3745</v>
      </c>
      <c r="T17" s="332">
        <v>4376</v>
      </c>
      <c r="U17" s="332">
        <v>3784</v>
      </c>
      <c r="V17" s="332">
        <v>2751</v>
      </c>
      <c r="W17" s="332">
        <v>2553</v>
      </c>
      <c r="X17" s="332">
        <v>500</v>
      </c>
      <c r="Y17" s="332">
        <v>384</v>
      </c>
      <c r="Z17" s="332">
        <v>367</v>
      </c>
      <c r="AA17" s="332">
        <v>364</v>
      </c>
      <c r="AB17" s="332">
        <v>353</v>
      </c>
      <c r="AC17" s="332">
        <v>81</v>
      </c>
      <c r="AD17" s="332">
        <v>26</v>
      </c>
      <c r="AE17" s="332">
        <v>17</v>
      </c>
      <c r="AF17" s="332">
        <v>16</v>
      </c>
      <c r="AG17" s="332">
        <v>16</v>
      </c>
      <c r="AH17" s="332">
        <v>338</v>
      </c>
      <c r="AI17" s="332">
        <v>333</v>
      </c>
      <c r="AJ17" s="332">
        <v>307</v>
      </c>
      <c r="AK17" s="332">
        <v>471</v>
      </c>
      <c r="AL17" s="332">
        <v>642</v>
      </c>
      <c r="AM17" s="332">
        <v>420</v>
      </c>
      <c r="AN17" s="332">
        <v>443</v>
      </c>
      <c r="AO17" s="332">
        <v>494</v>
      </c>
      <c r="AP17" s="332">
        <v>107</v>
      </c>
      <c r="AQ17" s="332">
        <v>208</v>
      </c>
      <c r="AR17" s="332">
        <v>563</v>
      </c>
      <c r="AS17" s="332">
        <v>303</v>
      </c>
      <c r="AT17" s="332">
        <v>438</v>
      </c>
      <c r="AU17" s="332">
        <v>516</v>
      </c>
      <c r="AV17" s="332">
        <v>417</v>
      </c>
      <c r="AW17" s="332">
        <v>340</v>
      </c>
      <c r="AX17" s="332">
        <v>221</v>
      </c>
      <c r="AY17" s="332">
        <v>163</v>
      </c>
      <c r="AZ17" s="332">
        <v>104</v>
      </c>
      <c r="BA17" s="332">
        <v>128</v>
      </c>
      <c r="BB17" s="332">
        <v>5238</v>
      </c>
      <c r="BC17" s="332">
        <v>3982</v>
      </c>
      <c r="BD17" s="332">
        <v>3296</v>
      </c>
      <c r="BE17" s="332">
        <v>2882</v>
      </c>
      <c r="BF17" s="332">
        <v>2808</v>
      </c>
      <c r="BG17" s="332">
        <v>3265</v>
      </c>
      <c r="BH17" s="332">
        <v>3791</v>
      </c>
      <c r="BI17" s="332">
        <v>4146</v>
      </c>
      <c r="BJ17" s="332">
        <v>5734</v>
      </c>
      <c r="BK17" s="332">
        <v>7078</v>
      </c>
      <c r="BL17" s="332">
        <v>540</v>
      </c>
      <c r="BM17" s="332">
        <v>631</v>
      </c>
      <c r="BN17" s="337">
        <v>563</v>
      </c>
      <c r="BO17" s="337">
        <v>966</v>
      </c>
      <c r="BP17" s="337">
        <v>1446</v>
      </c>
      <c r="BQ17" s="337">
        <v>374</v>
      </c>
      <c r="BR17" s="337">
        <v>1121</v>
      </c>
      <c r="BS17" s="332">
        <v>1221</v>
      </c>
      <c r="BT17" s="332">
        <v>1468</v>
      </c>
      <c r="BU17" s="332">
        <v>1597</v>
      </c>
      <c r="BV17" s="332">
        <v>0</v>
      </c>
      <c r="BW17" s="332">
        <v>0</v>
      </c>
      <c r="BX17" s="332">
        <v>0</v>
      </c>
      <c r="BY17" s="332">
        <v>0</v>
      </c>
      <c r="BZ17" s="332">
        <v>0</v>
      </c>
      <c r="CA17" s="332">
        <v>5</v>
      </c>
      <c r="CB17" s="332">
        <v>21</v>
      </c>
      <c r="CC17" s="332">
        <v>17</v>
      </c>
      <c r="CD17" s="332">
        <v>12</v>
      </c>
      <c r="CE17" s="332">
        <v>12</v>
      </c>
      <c r="CF17" s="332">
        <v>0</v>
      </c>
      <c r="CG17" s="332">
        <v>210</v>
      </c>
      <c r="CH17" s="337">
        <v>395</v>
      </c>
      <c r="CI17" s="337">
        <v>619</v>
      </c>
      <c r="CJ17" s="337">
        <v>973</v>
      </c>
      <c r="CK17" s="337">
        <v>1428</v>
      </c>
      <c r="CL17" s="337">
        <v>1734</v>
      </c>
      <c r="CM17" s="337">
        <v>1961</v>
      </c>
      <c r="CN17" s="332">
        <v>2176</v>
      </c>
      <c r="CO17" s="332">
        <v>2270</v>
      </c>
      <c r="CP17" s="332">
        <v>2448</v>
      </c>
      <c r="CQ17" s="337">
        <v>893</v>
      </c>
      <c r="CR17" s="337">
        <v>1643</v>
      </c>
      <c r="CS17" s="337">
        <v>2252</v>
      </c>
      <c r="CT17" s="337">
        <v>1939</v>
      </c>
      <c r="CU17" s="337">
        <v>1921</v>
      </c>
      <c r="CV17" s="337">
        <v>1144</v>
      </c>
      <c r="CW17" s="337">
        <v>905</v>
      </c>
      <c r="CX17" s="332">
        <v>859</v>
      </c>
      <c r="CY17" s="334" t="s">
        <v>42</v>
      </c>
      <c r="CZ17" s="332">
        <v>833</v>
      </c>
      <c r="DA17" s="332">
        <v>939</v>
      </c>
      <c r="DB17" s="332">
        <v>521</v>
      </c>
      <c r="DC17" s="332">
        <v>625</v>
      </c>
      <c r="DD17" s="332">
        <v>300</v>
      </c>
      <c r="DE17" s="332">
        <v>48</v>
      </c>
      <c r="DF17" s="332">
        <v>61</v>
      </c>
      <c r="DG17" s="332">
        <v>298</v>
      </c>
      <c r="DH17" s="332">
        <v>595</v>
      </c>
      <c r="DI17" s="332">
        <v>710</v>
      </c>
      <c r="DJ17" s="332">
        <v>0</v>
      </c>
      <c r="DK17" s="332">
        <v>2778</v>
      </c>
      <c r="DL17" s="332">
        <v>3629</v>
      </c>
      <c r="DM17" s="332">
        <v>2476</v>
      </c>
      <c r="DN17" s="332">
        <v>3593</v>
      </c>
      <c r="DO17" s="332">
        <v>4651</v>
      </c>
      <c r="DP17" s="332">
        <v>5710</v>
      </c>
      <c r="DQ17" s="332">
        <v>6079</v>
      </c>
      <c r="DR17" s="332">
        <v>5834</v>
      </c>
      <c r="DS17" s="332">
        <v>7034</v>
      </c>
      <c r="DT17" s="332">
        <v>7890</v>
      </c>
      <c r="DU17" s="332">
        <v>4323</v>
      </c>
      <c r="DV17" s="332">
        <v>4499</v>
      </c>
      <c r="DW17" s="332">
        <v>5347</v>
      </c>
      <c r="DX17" s="332">
        <v>6164</v>
      </c>
      <c r="DY17" s="332">
        <v>7219</v>
      </c>
      <c r="DZ17" s="332">
        <v>8295</v>
      </c>
      <c r="EA17" s="332">
        <v>8239</v>
      </c>
      <c r="EB17" s="332">
        <v>8343</v>
      </c>
      <c r="EC17" s="332">
        <v>8897</v>
      </c>
      <c r="ED17" s="332">
        <v>9195</v>
      </c>
      <c r="EE17" s="332">
        <v>290</v>
      </c>
      <c r="EF17" s="332">
        <v>79</v>
      </c>
      <c r="EG17" s="332">
        <v>90</v>
      </c>
      <c r="EH17" s="332">
        <v>6</v>
      </c>
      <c r="EI17" s="332">
        <v>6</v>
      </c>
      <c r="EJ17" s="332">
        <v>0</v>
      </c>
      <c r="EK17" s="332">
        <v>3</v>
      </c>
      <c r="EL17" s="332">
        <v>5</v>
      </c>
      <c r="EM17" s="332">
        <v>4</v>
      </c>
      <c r="EN17" s="332">
        <v>4</v>
      </c>
      <c r="EO17" s="332">
        <v>960</v>
      </c>
      <c r="EP17" s="332">
        <v>1396</v>
      </c>
      <c r="EQ17" s="332">
        <v>1555</v>
      </c>
      <c r="ER17" s="332">
        <v>1840</v>
      </c>
      <c r="ES17" s="332">
        <v>2551</v>
      </c>
      <c r="ET17" s="332">
        <v>2659</v>
      </c>
      <c r="EU17" s="332">
        <v>2324</v>
      </c>
      <c r="EV17" s="332">
        <v>2344</v>
      </c>
      <c r="EW17" s="332">
        <v>2900</v>
      </c>
      <c r="EX17" s="332">
        <v>3300</v>
      </c>
      <c r="EY17" s="332">
        <v>1220</v>
      </c>
      <c r="EZ17" s="332">
        <v>1252</v>
      </c>
      <c r="FA17" s="332">
        <v>1411</v>
      </c>
      <c r="FB17" s="332">
        <v>1433</v>
      </c>
      <c r="FC17" s="332">
        <v>1274</v>
      </c>
      <c r="FD17" s="332">
        <v>1025</v>
      </c>
      <c r="FE17" s="332">
        <v>1181</v>
      </c>
      <c r="FF17" s="332">
        <v>1400</v>
      </c>
      <c r="FG17" s="332">
        <v>1331</v>
      </c>
      <c r="FH17" s="332">
        <v>2803</v>
      </c>
      <c r="FI17" s="332">
        <v>349</v>
      </c>
      <c r="FJ17" s="332">
        <v>250</v>
      </c>
      <c r="FK17" s="332">
        <v>201</v>
      </c>
      <c r="FL17" s="332">
        <v>271</v>
      </c>
      <c r="FM17" s="332">
        <v>324</v>
      </c>
      <c r="FN17" s="332">
        <v>422</v>
      </c>
      <c r="FO17" s="332">
        <v>454</v>
      </c>
      <c r="FP17" s="332">
        <v>532</v>
      </c>
      <c r="FQ17" s="332">
        <v>748</v>
      </c>
      <c r="FR17" s="332">
        <v>1111</v>
      </c>
      <c r="FS17" s="332">
        <v>215</v>
      </c>
      <c r="FT17" s="332">
        <v>487</v>
      </c>
      <c r="FU17" s="332">
        <v>787</v>
      </c>
      <c r="FV17" s="332">
        <v>1217</v>
      </c>
      <c r="FW17" s="332">
        <v>1458</v>
      </c>
      <c r="FX17" s="332">
        <v>1562</v>
      </c>
      <c r="FY17" s="332">
        <v>1590</v>
      </c>
      <c r="FZ17" s="332">
        <v>1643</v>
      </c>
      <c r="GA17" s="332">
        <v>1615</v>
      </c>
      <c r="GB17" s="332">
        <v>1610</v>
      </c>
      <c r="GC17" s="332">
        <v>8383</v>
      </c>
      <c r="GD17" s="332">
        <v>9563</v>
      </c>
      <c r="GE17" s="332">
        <v>11922</v>
      </c>
      <c r="GF17" s="332">
        <v>4888</v>
      </c>
      <c r="GG17" s="332">
        <v>4050</v>
      </c>
      <c r="GH17" s="332">
        <v>4741</v>
      </c>
      <c r="GI17" s="332">
        <v>3062</v>
      </c>
      <c r="GJ17" s="332">
        <v>3269</v>
      </c>
      <c r="GK17" s="332">
        <v>3908</v>
      </c>
      <c r="GL17" s="332">
        <v>4429</v>
      </c>
      <c r="GM17" s="332">
        <v>445</v>
      </c>
      <c r="GN17" s="332">
        <v>461</v>
      </c>
      <c r="GO17" s="332">
        <v>446</v>
      </c>
      <c r="GP17" s="332">
        <v>0</v>
      </c>
      <c r="GQ17" s="332">
        <v>447</v>
      </c>
      <c r="GR17" s="332">
        <v>443</v>
      </c>
      <c r="GS17" s="332">
        <v>443</v>
      </c>
      <c r="GT17" s="332">
        <v>440</v>
      </c>
      <c r="GU17" s="332">
        <v>433</v>
      </c>
      <c r="GV17" s="332"/>
      <c r="GW17" s="332">
        <v>4404</v>
      </c>
      <c r="GX17" s="332">
        <v>5116</v>
      </c>
      <c r="GY17" s="332">
        <v>5109</v>
      </c>
      <c r="GZ17" s="332">
        <v>5575</v>
      </c>
      <c r="HA17" s="332">
        <v>6185</v>
      </c>
      <c r="HB17" s="332">
        <v>6980</v>
      </c>
      <c r="HC17" s="332">
        <v>9363</v>
      </c>
      <c r="HD17" s="332">
        <v>7813</v>
      </c>
      <c r="HE17" s="332">
        <v>11098</v>
      </c>
      <c r="HF17" s="332">
        <v>13550</v>
      </c>
      <c r="HG17" s="332">
        <v>155</v>
      </c>
      <c r="HH17" s="332">
        <v>153</v>
      </c>
      <c r="HI17" s="332">
        <v>153</v>
      </c>
      <c r="HJ17" s="332">
        <v>199</v>
      </c>
      <c r="HK17" s="332">
        <v>197</v>
      </c>
      <c r="HL17" s="332">
        <v>197</v>
      </c>
      <c r="HM17" s="332">
        <v>127</v>
      </c>
      <c r="HN17" s="332">
        <v>127</v>
      </c>
      <c r="HO17" s="332">
        <v>126</v>
      </c>
      <c r="HP17" s="332">
        <v>123</v>
      </c>
      <c r="HQ17" s="332">
        <v>636</v>
      </c>
      <c r="HR17" s="332">
        <v>776</v>
      </c>
      <c r="HS17" s="332">
        <v>826</v>
      </c>
      <c r="HT17" s="332">
        <v>408</v>
      </c>
      <c r="HU17" s="332">
        <v>237</v>
      </c>
      <c r="HV17" s="332">
        <v>76</v>
      </c>
      <c r="HW17" s="332">
        <v>2</v>
      </c>
      <c r="HX17" s="332">
        <v>2</v>
      </c>
      <c r="HY17" s="332">
        <v>15</v>
      </c>
      <c r="HZ17" s="332">
        <v>66</v>
      </c>
      <c r="IA17" s="332">
        <v>323</v>
      </c>
      <c r="IB17" s="332">
        <v>215</v>
      </c>
      <c r="IC17" s="332">
        <v>225</v>
      </c>
      <c r="ID17" s="332">
        <v>166</v>
      </c>
      <c r="IE17" s="332">
        <v>237</v>
      </c>
      <c r="IF17" s="332">
        <v>325</v>
      </c>
      <c r="IG17" s="332">
        <v>645</v>
      </c>
      <c r="IH17" s="332">
        <v>641</v>
      </c>
      <c r="II17" s="332">
        <v>1501</v>
      </c>
      <c r="IJ17" s="332">
        <v>2295</v>
      </c>
      <c r="IK17" s="332">
        <v>38072</v>
      </c>
      <c r="IL17" s="332">
        <v>42023</v>
      </c>
      <c r="IM17" s="332">
        <v>42770</v>
      </c>
      <c r="IN17" s="332">
        <v>38511</v>
      </c>
      <c r="IO17" s="332">
        <v>41602</v>
      </c>
      <c r="IP17" s="332">
        <v>43591</v>
      </c>
      <c r="IQ17" s="332">
        <v>46438</v>
      </c>
      <c r="IR17" s="332">
        <v>45568</v>
      </c>
      <c r="IS17" s="332">
        <v>52667</v>
      </c>
      <c r="IT17" s="332">
        <v>61126</v>
      </c>
      <c r="IU17" s="332">
        <v>85570</v>
      </c>
      <c r="IV17" s="332">
        <v>85235</v>
      </c>
      <c r="IW17" s="332">
        <v>91299</v>
      </c>
      <c r="IX17" s="332">
        <v>86602</v>
      </c>
      <c r="IY17" s="332">
        <v>85262</v>
      </c>
      <c r="IZ17" s="335">
        <v>91754</v>
      </c>
      <c r="JA17" s="335">
        <v>108787</v>
      </c>
      <c r="JB17" s="332">
        <v>126927</v>
      </c>
      <c r="JC17" s="336">
        <v>140182</v>
      </c>
      <c r="JD17" s="336">
        <v>126225</v>
      </c>
    </row>
    <row r="18" spans="1:264" s="163" customFormat="1" ht="12" customHeight="1" x14ac:dyDescent="0.25">
      <c r="A18" s="431">
        <v>15</v>
      </c>
      <c r="B18" s="162" t="s">
        <v>238</v>
      </c>
      <c r="C18" s="332">
        <v>168729</v>
      </c>
      <c r="D18" s="332">
        <v>157231</v>
      </c>
      <c r="E18" s="332">
        <v>148247</v>
      </c>
      <c r="F18" s="332">
        <v>143117</v>
      </c>
      <c r="G18" s="332">
        <v>146153</v>
      </c>
      <c r="H18" s="332">
        <v>139971</v>
      </c>
      <c r="I18" s="332">
        <v>153870</v>
      </c>
      <c r="J18" s="332">
        <v>154318</v>
      </c>
      <c r="K18" s="332">
        <v>161438</v>
      </c>
      <c r="L18" s="332">
        <v>168090</v>
      </c>
      <c r="M18" s="332">
        <v>0</v>
      </c>
      <c r="N18" s="332">
        <v>9621</v>
      </c>
      <c r="O18" s="332">
        <v>11682</v>
      </c>
      <c r="P18" s="332">
        <v>8851</v>
      </c>
      <c r="Q18" s="332">
        <v>9745</v>
      </c>
      <c r="R18" s="332">
        <v>8428</v>
      </c>
      <c r="S18" s="332">
        <v>8569</v>
      </c>
      <c r="T18" s="332">
        <v>9572</v>
      </c>
      <c r="U18" s="332">
        <v>8465</v>
      </c>
      <c r="V18" s="332">
        <v>7279</v>
      </c>
      <c r="W18" s="332">
        <v>6446</v>
      </c>
      <c r="X18" s="332">
        <v>801</v>
      </c>
      <c r="Y18" s="332">
        <v>630</v>
      </c>
      <c r="Z18" s="332">
        <v>584</v>
      </c>
      <c r="AA18" s="332">
        <v>575</v>
      </c>
      <c r="AB18" s="332">
        <v>571</v>
      </c>
      <c r="AC18" s="332">
        <v>174</v>
      </c>
      <c r="AD18" s="332">
        <v>29</v>
      </c>
      <c r="AE18" s="332">
        <v>17</v>
      </c>
      <c r="AF18" s="332">
        <v>14</v>
      </c>
      <c r="AG18" s="332">
        <v>14</v>
      </c>
      <c r="AH18" s="332">
        <v>1154</v>
      </c>
      <c r="AI18" s="332">
        <v>664</v>
      </c>
      <c r="AJ18" s="332">
        <v>469</v>
      </c>
      <c r="AK18" s="332">
        <v>494</v>
      </c>
      <c r="AL18" s="332">
        <v>615</v>
      </c>
      <c r="AM18" s="332">
        <v>459</v>
      </c>
      <c r="AN18" s="332">
        <v>482</v>
      </c>
      <c r="AO18" s="332">
        <v>529</v>
      </c>
      <c r="AP18" s="332">
        <v>160</v>
      </c>
      <c r="AQ18" s="332">
        <v>381</v>
      </c>
      <c r="AR18" s="332">
        <v>2293</v>
      </c>
      <c r="AS18" s="332">
        <v>976</v>
      </c>
      <c r="AT18" s="332">
        <v>1377</v>
      </c>
      <c r="AU18" s="332">
        <v>1903</v>
      </c>
      <c r="AV18" s="332">
        <v>1505</v>
      </c>
      <c r="AW18" s="332">
        <v>1125</v>
      </c>
      <c r="AX18" s="332">
        <v>877</v>
      </c>
      <c r="AY18" s="332">
        <v>518</v>
      </c>
      <c r="AZ18" s="332">
        <v>235</v>
      </c>
      <c r="BA18" s="332">
        <v>192</v>
      </c>
      <c r="BB18" s="332">
        <v>11915</v>
      </c>
      <c r="BC18" s="332">
        <v>9399</v>
      </c>
      <c r="BD18" s="332">
        <v>8222</v>
      </c>
      <c r="BE18" s="332">
        <v>7447</v>
      </c>
      <c r="BF18" s="332">
        <v>8020</v>
      </c>
      <c r="BG18" s="332">
        <v>8996</v>
      </c>
      <c r="BH18" s="332">
        <v>10275</v>
      </c>
      <c r="BI18" s="332">
        <v>10635</v>
      </c>
      <c r="BJ18" s="332">
        <v>14002</v>
      </c>
      <c r="BK18" s="332">
        <v>18030</v>
      </c>
      <c r="BL18" s="332">
        <v>2186</v>
      </c>
      <c r="BM18" s="332">
        <v>2485</v>
      </c>
      <c r="BN18" s="332">
        <v>2240</v>
      </c>
      <c r="BO18" s="332">
        <v>3334</v>
      </c>
      <c r="BP18" s="332">
        <v>3882</v>
      </c>
      <c r="BQ18" s="332">
        <v>3409</v>
      </c>
      <c r="BR18" s="332">
        <v>2450</v>
      </c>
      <c r="BS18" s="332">
        <v>2822</v>
      </c>
      <c r="BT18" s="332">
        <v>3255</v>
      </c>
      <c r="BU18" s="332">
        <v>4079</v>
      </c>
      <c r="BV18" s="332">
        <v>0</v>
      </c>
      <c r="BW18" s="332">
        <v>0</v>
      </c>
      <c r="BX18" s="332">
        <v>0</v>
      </c>
      <c r="BY18" s="332">
        <v>0</v>
      </c>
      <c r="BZ18" s="332">
        <v>0</v>
      </c>
      <c r="CA18" s="332">
        <v>0</v>
      </c>
      <c r="CB18" s="332">
        <v>13</v>
      </c>
      <c r="CC18" s="332">
        <v>10</v>
      </c>
      <c r="CD18" s="332">
        <v>7</v>
      </c>
      <c r="CE18" s="332">
        <v>7</v>
      </c>
      <c r="CF18" s="332">
        <v>0</v>
      </c>
      <c r="CG18" s="332">
        <v>2716</v>
      </c>
      <c r="CH18" s="337">
        <v>3839</v>
      </c>
      <c r="CI18" s="337">
        <v>5046</v>
      </c>
      <c r="CJ18" s="337">
        <v>6731</v>
      </c>
      <c r="CK18" s="337">
        <v>8974</v>
      </c>
      <c r="CL18" s="337">
        <v>10327</v>
      </c>
      <c r="CM18" s="337">
        <v>11696</v>
      </c>
      <c r="CN18" s="332">
        <v>13100</v>
      </c>
      <c r="CO18" s="332">
        <v>14394</v>
      </c>
      <c r="CP18" s="332">
        <v>15815</v>
      </c>
      <c r="CQ18" s="337">
        <v>1812</v>
      </c>
      <c r="CR18" s="337">
        <v>2910</v>
      </c>
      <c r="CS18" s="337">
        <v>2977</v>
      </c>
      <c r="CT18" s="337">
        <v>2218</v>
      </c>
      <c r="CU18" s="337">
        <v>2354</v>
      </c>
      <c r="CV18" s="337">
        <v>2029</v>
      </c>
      <c r="CW18" s="337">
        <v>1665</v>
      </c>
      <c r="CX18" s="332">
        <v>1658</v>
      </c>
      <c r="CY18" s="334" t="s">
        <v>42</v>
      </c>
      <c r="CZ18" s="332">
        <v>1295</v>
      </c>
      <c r="DA18" s="332">
        <v>1688</v>
      </c>
      <c r="DB18" s="332">
        <v>793</v>
      </c>
      <c r="DC18" s="332">
        <v>1179</v>
      </c>
      <c r="DD18" s="332">
        <v>523</v>
      </c>
      <c r="DE18" s="332">
        <v>-164</v>
      </c>
      <c r="DF18" s="332">
        <v>-212</v>
      </c>
      <c r="DG18" s="332">
        <v>287</v>
      </c>
      <c r="DH18" s="332">
        <v>948</v>
      </c>
      <c r="DI18" s="332">
        <v>1156</v>
      </c>
      <c r="DJ18" s="332">
        <v>3</v>
      </c>
      <c r="DK18" s="332">
        <v>9650</v>
      </c>
      <c r="DL18" s="332">
        <v>12118</v>
      </c>
      <c r="DM18" s="332">
        <v>7827</v>
      </c>
      <c r="DN18" s="332">
        <v>10535</v>
      </c>
      <c r="DO18" s="332">
        <v>11769</v>
      </c>
      <c r="DP18" s="332">
        <v>13944</v>
      </c>
      <c r="DQ18" s="332">
        <v>15604</v>
      </c>
      <c r="DR18" s="332">
        <v>16209</v>
      </c>
      <c r="DS18" s="332">
        <v>19405</v>
      </c>
      <c r="DT18" s="332">
        <v>21388</v>
      </c>
      <c r="DU18" s="332">
        <v>16310</v>
      </c>
      <c r="DV18" s="332">
        <v>15029</v>
      </c>
      <c r="DW18" s="332">
        <v>17503</v>
      </c>
      <c r="DX18" s="332">
        <v>19057</v>
      </c>
      <c r="DY18" s="332">
        <v>22001</v>
      </c>
      <c r="DZ18" s="332">
        <v>24423</v>
      </c>
      <c r="EA18" s="332">
        <v>23949</v>
      </c>
      <c r="EB18" s="332">
        <v>25149</v>
      </c>
      <c r="EC18" s="332">
        <v>24470</v>
      </c>
      <c r="ED18" s="332">
        <v>24940</v>
      </c>
      <c r="EE18" s="332">
        <v>471</v>
      </c>
      <c r="EF18" s="332">
        <v>288</v>
      </c>
      <c r="EG18" s="332">
        <v>268</v>
      </c>
      <c r="EH18" s="332">
        <v>104</v>
      </c>
      <c r="EI18" s="332">
        <v>116</v>
      </c>
      <c r="EJ18" s="332">
        <v>0</v>
      </c>
      <c r="EK18" s="332">
        <v>67</v>
      </c>
      <c r="EL18" s="332">
        <v>55</v>
      </c>
      <c r="EM18" s="332">
        <v>49</v>
      </c>
      <c r="EN18" s="332">
        <v>55</v>
      </c>
      <c r="EO18" s="332">
        <v>9273</v>
      </c>
      <c r="EP18" s="332">
        <v>12620</v>
      </c>
      <c r="EQ18" s="332">
        <v>12188</v>
      </c>
      <c r="ER18" s="332">
        <v>13517</v>
      </c>
      <c r="ES18" s="332">
        <v>18629</v>
      </c>
      <c r="ET18" s="332">
        <v>18693</v>
      </c>
      <c r="EU18" s="332">
        <v>16491</v>
      </c>
      <c r="EV18" s="332">
        <v>15889</v>
      </c>
      <c r="EW18" s="332">
        <v>16093</v>
      </c>
      <c r="EX18" s="332">
        <v>18438</v>
      </c>
      <c r="EY18" s="332">
        <v>9282</v>
      </c>
      <c r="EZ18" s="332">
        <v>8810</v>
      </c>
      <c r="FA18" s="332">
        <v>10371</v>
      </c>
      <c r="FB18" s="332">
        <v>10466</v>
      </c>
      <c r="FC18" s="332">
        <v>8761</v>
      </c>
      <c r="FD18" s="332">
        <v>7139</v>
      </c>
      <c r="FE18" s="332">
        <v>8272</v>
      </c>
      <c r="FF18" s="332">
        <v>9413</v>
      </c>
      <c r="FG18" s="332">
        <v>10153</v>
      </c>
      <c r="FH18" s="332">
        <v>13815</v>
      </c>
      <c r="FI18" s="332">
        <v>1320</v>
      </c>
      <c r="FJ18" s="332">
        <v>570</v>
      </c>
      <c r="FK18" s="332">
        <v>464</v>
      </c>
      <c r="FL18" s="332">
        <v>529</v>
      </c>
      <c r="FM18" s="332">
        <v>624</v>
      </c>
      <c r="FN18" s="332">
        <v>752</v>
      </c>
      <c r="FO18" s="332">
        <v>832</v>
      </c>
      <c r="FP18" s="332">
        <v>1287</v>
      </c>
      <c r="FQ18" s="332">
        <v>1749</v>
      </c>
      <c r="FR18" s="332">
        <v>2258</v>
      </c>
      <c r="FS18" s="332">
        <v>108</v>
      </c>
      <c r="FT18" s="332">
        <v>283</v>
      </c>
      <c r="FU18" s="332">
        <v>636</v>
      </c>
      <c r="FV18" s="332">
        <v>1004</v>
      </c>
      <c r="FW18" s="332">
        <v>1126</v>
      </c>
      <c r="FX18" s="332">
        <v>1147</v>
      </c>
      <c r="FY18" s="332">
        <v>1091</v>
      </c>
      <c r="FZ18" s="332">
        <v>1115</v>
      </c>
      <c r="GA18" s="332">
        <v>1119</v>
      </c>
      <c r="GB18" s="332">
        <v>1099</v>
      </c>
      <c r="GC18" s="332">
        <v>8107</v>
      </c>
      <c r="GD18" s="332">
        <v>10047</v>
      </c>
      <c r="GE18" s="332">
        <v>12811</v>
      </c>
      <c r="GF18" s="332">
        <v>4295</v>
      </c>
      <c r="GG18" s="332">
        <v>3846</v>
      </c>
      <c r="GH18" s="332">
        <v>4345</v>
      </c>
      <c r="GI18" s="332">
        <v>2615</v>
      </c>
      <c r="GJ18" s="332">
        <v>2874</v>
      </c>
      <c r="GK18" s="332">
        <v>3592</v>
      </c>
      <c r="GL18" s="332">
        <v>4658</v>
      </c>
      <c r="GM18" s="332">
        <v>95</v>
      </c>
      <c r="GN18" s="332">
        <v>94</v>
      </c>
      <c r="GO18" s="332">
        <v>86</v>
      </c>
      <c r="GP18" s="332">
        <v>0</v>
      </c>
      <c r="GQ18" s="332">
        <v>86</v>
      </c>
      <c r="GR18" s="332">
        <v>86</v>
      </c>
      <c r="GS18" s="332">
        <v>86</v>
      </c>
      <c r="GT18" s="332">
        <v>83</v>
      </c>
      <c r="GU18" s="332">
        <v>82</v>
      </c>
      <c r="GV18" s="332"/>
      <c r="GW18" s="332">
        <v>8721</v>
      </c>
      <c r="GX18" s="332">
        <v>9070</v>
      </c>
      <c r="GY18" s="332">
        <v>8453</v>
      </c>
      <c r="GZ18" s="332">
        <v>8906</v>
      </c>
      <c r="HA18" s="332">
        <v>9989</v>
      </c>
      <c r="HB18" s="332">
        <v>10248</v>
      </c>
      <c r="HC18" s="332">
        <v>13586</v>
      </c>
      <c r="HD18" s="332">
        <v>11338</v>
      </c>
      <c r="HE18" s="332">
        <v>16452</v>
      </c>
      <c r="HF18" s="332">
        <v>20635</v>
      </c>
      <c r="HG18" s="332">
        <v>232</v>
      </c>
      <c r="HH18" s="332">
        <v>242</v>
      </c>
      <c r="HI18" s="332">
        <v>290</v>
      </c>
      <c r="HJ18" s="332">
        <v>338</v>
      </c>
      <c r="HK18" s="332">
        <v>334</v>
      </c>
      <c r="HL18" s="332">
        <v>331</v>
      </c>
      <c r="HM18" s="332">
        <v>271</v>
      </c>
      <c r="HN18" s="332">
        <v>250</v>
      </c>
      <c r="HO18" s="332">
        <v>218</v>
      </c>
      <c r="HP18" s="332">
        <v>202</v>
      </c>
      <c r="HQ18" s="332">
        <v>984</v>
      </c>
      <c r="HR18" s="332">
        <v>1310</v>
      </c>
      <c r="HS18" s="332">
        <v>1505</v>
      </c>
      <c r="HT18" s="332">
        <v>1018</v>
      </c>
      <c r="HU18" s="332">
        <v>670</v>
      </c>
      <c r="HV18" s="332">
        <v>341</v>
      </c>
      <c r="HW18" s="332">
        <v>141</v>
      </c>
      <c r="HX18" s="332">
        <v>80</v>
      </c>
      <c r="HY18" s="332">
        <v>122</v>
      </c>
      <c r="HZ18" s="332">
        <v>463</v>
      </c>
      <c r="IA18" s="332">
        <v>3483</v>
      </c>
      <c r="IB18" s="332">
        <v>2374</v>
      </c>
      <c r="IC18" s="332">
        <v>2380</v>
      </c>
      <c r="ID18" s="332">
        <v>2463</v>
      </c>
      <c r="IE18" s="332">
        <v>2734</v>
      </c>
      <c r="IF18" s="332">
        <v>2945</v>
      </c>
      <c r="IG18" s="332">
        <v>5005</v>
      </c>
      <c r="IH18" s="332">
        <v>5533</v>
      </c>
      <c r="II18" s="332">
        <v>8352</v>
      </c>
      <c r="IJ18" s="332">
        <v>11107</v>
      </c>
      <c r="IK18" s="332">
        <v>101829</v>
      </c>
      <c r="IL18" s="332">
        <v>107128</v>
      </c>
      <c r="IM18" s="332">
        <v>105341</v>
      </c>
      <c r="IN18" s="332">
        <v>105858</v>
      </c>
      <c r="IO18" s="332">
        <v>115557</v>
      </c>
      <c r="IP18" s="332">
        <v>119318</v>
      </c>
      <c r="IQ18" s="332">
        <v>124857</v>
      </c>
      <c r="IR18" s="332">
        <v>127316</v>
      </c>
      <c r="IS18" s="332">
        <v>142150</v>
      </c>
      <c r="IT18" s="332">
        <v>165181</v>
      </c>
      <c r="IU18" s="332">
        <v>270558</v>
      </c>
      <c r="IV18" s="332">
        <v>264359</v>
      </c>
      <c r="IW18" s="332">
        <v>253588</v>
      </c>
      <c r="IX18" s="332">
        <v>248975</v>
      </c>
      <c r="IY18" s="332">
        <v>261710</v>
      </c>
      <c r="IZ18" s="335">
        <v>259289</v>
      </c>
      <c r="JA18" s="335">
        <v>278727</v>
      </c>
      <c r="JB18" s="332">
        <v>281634</v>
      </c>
      <c r="JC18" s="336">
        <v>303588</v>
      </c>
      <c r="JD18" s="336">
        <v>333271</v>
      </c>
    </row>
    <row r="19" spans="1:264" s="163" customFormat="1" ht="12.75" customHeight="1" x14ac:dyDescent="0.25">
      <c r="A19" s="431">
        <v>16</v>
      </c>
      <c r="B19" s="162" t="s">
        <v>277</v>
      </c>
      <c r="C19" s="332">
        <v>998</v>
      </c>
      <c r="D19" s="332">
        <v>862</v>
      </c>
      <c r="E19" s="332">
        <v>991</v>
      </c>
      <c r="F19" s="332">
        <v>947</v>
      </c>
      <c r="G19" s="332">
        <v>998</v>
      </c>
      <c r="H19" s="332">
        <v>911</v>
      </c>
      <c r="I19" s="332">
        <v>1185</v>
      </c>
      <c r="J19" s="332">
        <v>919</v>
      </c>
      <c r="K19" s="332">
        <v>882</v>
      </c>
      <c r="L19" s="332">
        <v>965</v>
      </c>
      <c r="M19" s="332">
        <v>0</v>
      </c>
      <c r="N19" s="332">
        <v>294</v>
      </c>
      <c r="O19" s="332">
        <v>350</v>
      </c>
      <c r="P19" s="332">
        <v>210</v>
      </c>
      <c r="Q19" s="332">
        <v>201</v>
      </c>
      <c r="R19" s="332">
        <v>163</v>
      </c>
      <c r="S19" s="332">
        <v>148</v>
      </c>
      <c r="T19" s="332">
        <v>149</v>
      </c>
      <c r="U19" s="332">
        <v>123</v>
      </c>
      <c r="V19" s="332">
        <v>89</v>
      </c>
      <c r="W19" s="332">
        <v>99</v>
      </c>
      <c r="X19" s="332">
        <v>1</v>
      </c>
      <c r="Y19" s="332">
        <v>0</v>
      </c>
      <c r="Z19" s="332">
        <v>0</v>
      </c>
      <c r="AA19" s="332">
        <v>0</v>
      </c>
      <c r="AB19" s="332">
        <v>0</v>
      </c>
      <c r="AC19" s="332">
        <v>0</v>
      </c>
      <c r="AD19" s="332">
        <v>0</v>
      </c>
      <c r="AE19" s="332">
        <v>0</v>
      </c>
      <c r="AF19" s="332">
        <v>0</v>
      </c>
      <c r="AG19" s="332">
        <v>0</v>
      </c>
      <c r="AH19" s="332">
        <v>131</v>
      </c>
      <c r="AI19" s="332">
        <v>97</v>
      </c>
      <c r="AJ19" s="337">
        <v>81</v>
      </c>
      <c r="AK19" s="337">
        <v>74</v>
      </c>
      <c r="AL19" s="337">
        <v>10</v>
      </c>
      <c r="AM19" s="337">
        <v>10</v>
      </c>
      <c r="AN19" s="337">
        <v>10</v>
      </c>
      <c r="AO19" s="332">
        <v>10</v>
      </c>
      <c r="AP19" s="332">
        <v>0</v>
      </c>
      <c r="AQ19" s="332">
        <v>1</v>
      </c>
      <c r="AR19" s="332">
        <v>17</v>
      </c>
      <c r="AS19" s="332">
        <v>16</v>
      </c>
      <c r="AT19" s="337">
        <v>16</v>
      </c>
      <c r="AU19" s="337">
        <v>18</v>
      </c>
      <c r="AV19" s="337">
        <v>17</v>
      </c>
      <c r="AW19" s="337">
        <v>17</v>
      </c>
      <c r="AX19" s="337">
        <v>0</v>
      </c>
      <c r="AY19" s="332">
        <v>2</v>
      </c>
      <c r="AZ19" s="332">
        <v>3</v>
      </c>
      <c r="BA19" s="332">
        <v>3</v>
      </c>
      <c r="BB19" s="332">
        <v>186</v>
      </c>
      <c r="BC19" s="332">
        <v>160</v>
      </c>
      <c r="BD19" s="337">
        <v>116</v>
      </c>
      <c r="BE19" s="337">
        <v>128</v>
      </c>
      <c r="BF19" s="337">
        <v>112</v>
      </c>
      <c r="BG19" s="337">
        <v>148</v>
      </c>
      <c r="BH19" s="337">
        <v>133</v>
      </c>
      <c r="BI19" s="332">
        <v>137</v>
      </c>
      <c r="BJ19" s="332">
        <v>162</v>
      </c>
      <c r="BK19" s="332">
        <v>183</v>
      </c>
      <c r="BL19" s="332">
        <v>0</v>
      </c>
      <c r="BM19" s="332">
        <v>0</v>
      </c>
      <c r="BN19" s="337">
        <v>0</v>
      </c>
      <c r="BO19" s="337">
        <v>0</v>
      </c>
      <c r="BP19" s="337">
        <v>0</v>
      </c>
      <c r="BQ19" s="337">
        <v>0</v>
      </c>
      <c r="BR19" s="337">
        <v>0</v>
      </c>
      <c r="BS19" s="332">
        <v>0</v>
      </c>
      <c r="BT19" s="332">
        <v>9</v>
      </c>
      <c r="BU19" s="332">
        <v>12</v>
      </c>
      <c r="BV19" s="332">
        <v>0</v>
      </c>
      <c r="BW19" s="332">
        <v>0</v>
      </c>
      <c r="BX19" s="332">
        <v>0</v>
      </c>
      <c r="BY19" s="332">
        <v>0</v>
      </c>
      <c r="BZ19" s="332">
        <v>0</v>
      </c>
      <c r="CA19" s="332">
        <v>0</v>
      </c>
      <c r="CB19" s="332">
        <v>0</v>
      </c>
      <c r="CC19" s="332">
        <v>0</v>
      </c>
      <c r="CD19" s="332">
        <v>0</v>
      </c>
      <c r="CE19" s="332">
        <v>0</v>
      </c>
      <c r="CF19" s="332">
        <v>0</v>
      </c>
      <c r="CG19" s="332">
        <v>1</v>
      </c>
      <c r="CH19" s="337">
        <v>1</v>
      </c>
      <c r="CI19" s="337">
        <v>1</v>
      </c>
      <c r="CJ19" s="337">
        <v>2</v>
      </c>
      <c r="CK19" s="337">
        <v>6</v>
      </c>
      <c r="CL19" s="337">
        <v>7</v>
      </c>
      <c r="CM19" s="337">
        <v>7</v>
      </c>
      <c r="CN19" s="332">
        <v>7</v>
      </c>
      <c r="CO19" s="332">
        <v>8</v>
      </c>
      <c r="CP19" s="332">
        <v>10</v>
      </c>
      <c r="CQ19" s="337">
        <v>0</v>
      </c>
      <c r="CR19" s="337">
        <v>0</v>
      </c>
      <c r="CS19" s="337">
        <v>2</v>
      </c>
      <c r="CT19" s="337">
        <v>0</v>
      </c>
      <c r="CU19" s="337">
        <v>2</v>
      </c>
      <c r="CV19" s="337">
        <v>-3</v>
      </c>
      <c r="CW19" s="337">
        <v>3</v>
      </c>
      <c r="CX19" s="332">
        <v>0</v>
      </c>
      <c r="CY19" s="334" t="s">
        <v>42</v>
      </c>
      <c r="CZ19" s="332">
        <v>0</v>
      </c>
      <c r="DA19" s="332">
        <v>0</v>
      </c>
      <c r="DB19" s="332">
        <v>0</v>
      </c>
      <c r="DC19" s="332">
        <v>0</v>
      </c>
      <c r="DD19" s="332">
        <v>0</v>
      </c>
      <c r="DE19" s="332">
        <v>0</v>
      </c>
      <c r="DF19" s="332">
        <v>0</v>
      </c>
      <c r="DG19" s="332">
        <v>0</v>
      </c>
      <c r="DH19" s="332">
        <v>0</v>
      </c>
      <c r="DI19" s="332">
        <v>0</v>
      </c>
      <c r="DJ19" s="332">
        <v>0</v>
      </c>
      <c r="DK19" s="332">
        <v>482</v>
      </c>
      <c r="DL19" s="332">
        <v>619</v>
      </c>
      <c r="DM19" s="337">
        <v>391</v>
      </c>
      <c r="DN19" s="337">
        <v>574</v>
      </c>
      <c r="DO19" s="337">
        <v>748</v>
      </c>
      <c r="DP19" s="337">
        <v>879</v>
      </c>
      <c r="DQ19" s="337">
        <v>855</v>
      </c>
      <c r="DR19" s="332">
        <v>796</v>
      </c>
      <c r="DS19" s="332">
        <v>921</v>
      </c>
      <c r="DT19" s="332">
        <v>963</v>
      </c>
      <c r="DU19" s="332">
        <v>1185</v>
      </c>
      <c r="DV19" s="332">
        <v>1259</v>
      </c>
      <c r="DW19" s="337">
        <v>1361</v>
      </c>
      <c r="DX19" s="337">
        <v>1528</v>
      </c>
      <c r="DY19" s="337">
        <v>1664</v>
      </c>
      <c r="DZ19" s="337">
        <v>1829</v>
      </c>
      <c r="EA19" s="337">
        <v>1618</v>
      </c>
      <c r="EB19" s="332">
        <v>1613</v>
      </c>
      <c r="EC19" s="332">
        <v>1664</v>
      </c>
      <c r="ED19" s="332">
        <v>1432</v>
      </c>
      <c r="EE19" s="332">
        <v>16</v>
      </c>
      <c r="EF19" s="332">
        <v>14</v>
      </c>
      <c r="EG19" s="337">
        <v>14</v>
      </c>
      <c r="EH19" s="337">
        <v>4</v>
      </c>
      <c r="EI19" s="337">
        <v>4</v>
      </c>
      <c r="EJ19" s="337">
        <v>0</v>
      </c>
      <c r="EK19" s="337">
        <v>0</v>
      </c>
      <c r="EL19" s="332">
        <v>0</v>
      </c>
      <c r="EM19" s="332">
        <v>0</v>
      </c>
      <c r="EN19" s="332">
        <v>0</v>
      </c>
      <c r="EO19" s="332">
        <v>0</v>
      </c>
      <c r="EP19" s="332">
        <v>0</v>
      </c>
      <c r="EQ19" s="337">
        <v>0</v>
      </c>
      <c r="ER19" s="337">
        <v>0</v>
      </c>
      <c r="ES19" s="337">
        <v>0</v>
      </c>
      <c r="ET19" s="337">
        <v>0</v>
      </c>
      <c r="EU19" s="337">
        <v>0</v>
      </c>
      <c r="EV19" s="332">
        <v>0</v>
      </c>
      <c r="EW19" s="332">
        <v>0</v>
      </c>
      <c r="EX19" s="332">
        <v>0</v>
      </c>
      <c r="EY19" s="332">
        <v>0</v>
      </c>
      <c r="EZ19" s="337">
        <v>0</v>
      </c>
      <c r="FA19" s="337">
        <v>0</v>
      </c>
      <c r="FB19" s="337">
        <v>0</v>
      </c>
      <c r="FC19" s="337">
        <v>0</v>
      </c>
      <c r="FD19" s="337">
        <v>0</v>
      </c>
      <c r="FE19" s="337">
        <v>0</v>
      </c>
      <c r="FF19" s="332">
        <v>0</v>
      </c>
      <c r="FG19" s="332">
        <v>0</v>
      </c>
      <c r="FH19" s="332">
        <v>0</v>
      </c>
      <c r="FI19" s="332">
        <v>5</v>
      </c>
      <c r="FJ19" s="332">
        <v>2</v>
      </c>
      <c r="FK19" s="337">
        <v>1</v>
      </c>
      <c r="FL19" s="337">
        <v>1</v>
      </c>
      <c r="FM19" s="337">
        <v>1</v>
      </c>
      <c r="FN19" s="337">
        <v>1</v>
      </c>
      <c r="FO19" s="337">
        <v>1</v>
      </c>
      <c r="FP19" s="332">
        <v>2</v>
      </c>
      <c r="FQ19" s="332">
        <v>4</v>
      </c>
      <c r="FR19" s="332">
        <v>5</v>
      </c>
      <c r="FS19" s="332">
        <v>0</v>
      </c>
      <c r="FT19" s="337">
        <v>0</v>
      </c>
      <c r="FU19" s="337">
        <v>0</v>
      </c>
      <c r="FV19" s="337">
        <v>7</v>
      </c>
      <c r="FW19" s="337">
        <v>10</v>
      </c>
      <c r="FX19" s="337">
        <v>33</v>
      </c>
      <c r="FY19" s="337">
        <v>38</v>
      </c>
      <c r="FZ19" s="332">
        <v>38</v>
      </c>
      <c r="GA19" s="332">
        <v>53</v>
      </c>
      <c r="GB19" s="332">
        <v>53</v>
      </c>
      <c r="GC19" s="332">
        <v>28</v>
      </c>
      <c r="GD19" s="332">
        <v>48</v>
      </c>
      <c r="GE19" s="337">
        <v>52</v>
      </c>
      <c r="GF19" s="337">
        <v>73</v>
      </c>
      <c r="GG19" s="337">
        <v>15</v>
      </c>
      <c r="GH19" s="337">
        <v>43</v>
      </c>
      <c r="GI19" s="337">
        <v>2</v>
      </c>
      <c r="GJ19" s="332">
        <v>31</v>
      </c>
      <c r="GK19" s="332">
        <v>49</v>
      </c>
      <c r="GL19" s="332">
        <v>98</v>
      </c>
      <c r="GM19" s="332">
        <v>0</v>
      </c>
      <c r="GN19" s="332">
        <v>0</v>
      </c>
      <c r="GO19" s="332">
        <v>0</v>
      </c>
      <c r="GP19" s="332">
        <v>0</v>
      </c>
      <c r="GQ19" s="332">
        <v>0</v>
      </c>
      <c r="GR19" s="332">
        <v>0</v>
      </c>
      <c r="GS19" s="332">
        <v>0</v>
      </c>
      <c r="GT19" s="332">
        <v>0</v>
      </c>
      <c r="GU19" s="332">
        <v>0</v>
      </c>
      <c r="GV19" s="332"/>
      <c r="GW19" s="332">
        <v>65</v>
      </c>
      <c r="GX19" s="332">
        <v>68</v>
      </c>
      <c r="GY19" s="337">
        <v>74</v>
      </c>
      <c r="GZ19" s="337">
        <v>58</v>
      </c>
      <c r="HA19" s="337">
        <v>94</v>
      </c>
      <c r="HB19" s="337">
        <v>98</v>
      </c>
      <c r="HC19" s="337">
        <v>147</v>
      </c>
      <c r="HD19" s="332">
        <v>87</v>
      </c>
      <c r="HE19" s="332">
        <v>169</v>
      </c>
      <c r="HF19" s="332">
        <v>358</v>
      </c>
      <c r="HG19" s="332">
        <v>0</v>
      </c>
      <c r="HH19" s="332">
        <v>0</v>
      </c>
      <c r="HI19" s="337">
        <v>0</v>
      </c>
      <c r="HJ19" s="337">
        <v>0</v>
      </c>
      <c r="HK19" s="337">
        <v>0</v>
      </c>
      <c r="HL19" s="337">
        <v>0</v>
      </c>
      <c r="HM19" s="337">
        <v>0</v>
      </c>
      <c r="HN19" s="332">
        <v>0</v>
      </c>
      <c r="HO19" s="332">
        <v>0</v>
      </c>
      <c r="HP19" s="332">
        <v>0</v>
      </c>
      <c r="HQ19" s="332">
        <v>0</v>
      </c>
      <c r="HR19" s="332">
        <v>0</v>
      </c>
      <c r="HS19" s="337">
        <v>0</v>
      </c>
      <c r="HT19" s="337">
        <v>0</v>
      </c>
      <c r="HU19" s="337">
        <v>0</v>
      </c>
      <c r="HV19" s="337">
        <v>0</v>
      </c>
      <c r="HW19" s="337">
        <v>0</v>
      </c>
      <c r="HX19" s="332">
        <v>0</v>
      </c>
      <c r="HY19" s="332">
        <v>0</v>
      </c>
      <c r="HZ19" s="332">
        <v>0</v>
      </c>
      <c r="IA19" s="332">
        <v>60</v>
      </c>
      <c r="IB19" s="332">
        <v>83</v>
      </c>
      <c r="IC19" s="332">
        <v>162</v>
      </c>
      <c r="ID19" s="332">
        <v>199</v>
      </c>
      <c r="IE19" s="332">
        <v>202</v>
      </c>
      <c r="IF19" s="332">
        <v>159</v>
      </c>
      <c r="IG19" s="332">
        <v>203</v>
      </c>
      <c r="IH19" s="332">
        <v>146</v>
      </c>
      <c r="II19" s="332">
        <v>153</v>
      </c>
      <c r="IJ19" s="332">
        <v>161</v>
      </c>
      <c r="IK19" s="332">
        <v>2471</v>
      </c>
      <c r="IL19" s="332">
        <v>2717</v>
      </c>
      <c r="IM19" s="332">
        <v>2481</v>
      </c>
      <c r="IN19" s="332">
        <v>2867</v>
      </c>
      <c r="IO19" s="332">
        <v>3048</v>
      </c>
      <c r="IP19" s="332">
        <v>3369</v>
      </c>
      <c r="IQ19" s="332">
        <v>3166</v>
      </c>
      <c r="IR19" s="332">
        <v>2992</v>
      </c>
      <c r="IS19" s="332">
        <v>3284</v>
      </c>
      <c r="IT19" s="332">
        <v>3378</v>
      </c>
      <c r="IU19" s="332">
        <v>3469</v>
      </c>
      <c r="IV19" s="332">
        <v>3579</v>
      </c>
      <c r="IW19" s="332">
        <v>3472</v>
      </c>
      <c r="IX19" s="332">
        <v>3814</v>
      </c>
      <c r="IY19" s="332">
        <v>4046</v>
      </c>
      <c r="IZ19" s="335">
        <v>4280</v>
      </c>
      <c r="JA19" s="335">
        <v>4351</v>
      </c>
      <c r="JB19" s="332">
        <v>3911</v>
      </c>
      <c r="JC19" s="336">
        <v>4166</v>
      </c>
      <c r="JD19" s="336">
        <v>4343</v>
      </c>
    </row>
    <row r="20" spans="1:264" s="163" customFormat="1" ht="12.75" customHeight="1" x14ac:dyDescent="0.25">
      <c r="A20" s="431">
        <v>17</v>
      </c>
      <c r="B20" s="162" t="s">
        <v>278</v>
      </c>
      <c r="C20" s="332">
        <v>245</v>
      </c>
      <c r="D20" s="332">
        <v>210</v>
      </c>
      <c r="E20" s="332">
        <v>239</v>
      </c>
      <c r="F20" s="332">
        <v>414</v>
      </c>
      <c r="G20" s="332">
        <v>782</v>
      </c>
      <c r="H20" s="332">
        <v>817</v>
      </c>
      <c r="I20" s="332">
        <v>1031</v>
      </c>
      <c r="J20" s="332">
        <v>701</v>
      </c>
      <c r="K20" s="332">
        <v>657</v>
      </c>
      <c r="L20" s="332">
        <v>762</v>
      </c>
      <c r="M20" s="332">
        <v>0</v>
      </c>
      <c r="N20" s="332">
        <v>351</v>
      </c>
      <c r="O20" s="332">
        <v>429</v>
      </c>
      <c r="P20" s="332">
        <v>332</v>
      </c>
      <c r="Q20" s="332">
        <v>354</v>
      </c>
      <c r="R20" s="332">
        <v>341</v>
      </c>
      <c r="S20" s="332">
        <v>356</v>
      </c>
      <c r="T20" s="332">
        <v>382</v>
      </c>
      <c r="U20" s="332">
        <v>335</v>
      </c>
      <c r="V20" s="332">
        <v>258</v>
      </c>
      <c r="W20" s="332">
        <v>254</v>
      </c>
      <c r="X20" s="332">
        <v>4</v>
      </c>
      <c r="Y20" s="332">
        <v>4</v>
      </c>
      <c r="Z20" s="332">
        <v>4</v>
      </c>
      <c r="AA20" s="332">
        <v>4</v>
      </c>
      <c r="AB20" s="332">
        <v>4</v>
      </c>
      <c r="AC20" s="332">
        <v>0</v>
      </c>
      <c r="AD20" s="332">
        <v>0</v>
      </c>
      <c r="AE20" s="332">
        <v>0</v>
      </c>
      <c r="AF20" s="332">
        <v>0</v>
      </c>
      <c r="AG20" s="332">
        <v>0</v>
      </c>
      <c r="AH20" s="332">
        <v>1</v>
      </c>
      <c r="AI20" s="332">
        <v>1</v>
      </c>
      <c r="AJ20" s="332">
        <v>1</v>
      </c>
      <c r="AK20" s="332">
        <v>1</v>
      </c>
      <c r="AL20" s="332">
        <v>4</v>
      </c>
      <c r="AM20" s="332">
        <v>3</v>
      </c>
      <c r="AN20" s="332">
        <v>3</v>
      </c>
      <c r="AO20" s="332">
        <v>3</v>
      </c>
      <c r="AP20" s="332">
        <v>0</v>
      </c>
      <c r="AQ20" s="332">
        <v>1</v>
      </c>
      <c r="AR20" s="332">
        <v>47</v>
      </c>
      <c r="AS20" s="332">
        <v>44</v>
      </c>
      <c r="AT20" s="332">
        <v>45</v>
      </c>
      <c r="AU20" s="332">
        <v>47</v>
      </c>
      <c r="AV20" s="332">
        <v>47</v>
      </c>
      <c r="AW20" s="332">
        <v>47</v>
      </c>
      <c r="AX20" s="332">
        <v>3</v>
      </c>
      <c r="AY20" s="332">
        <v>4</v>
      </c>
      <c r="AZ20" s="332">
        <v>4</v>
      </c>
      <c r="BA20" s="332">
        <v>1</v>
      </c>
      <c r="BB20" s="332">
        <v>58</v>
      </c>
      <c r="BC20" s="332">
        <v>48</v>
      </c>
      <c r="BD20" s="332">
        <v>31</v>
      </c>
      <c r="BE20" s="332">
        <v>49</v>
      </c>
      <c r="BF20" s="332">
        <v>66</v>
      </c>
      <c r="BG20" s="332">
        <v>68</v>
      </c>
      <c r="BH20" s="332">
        <v>48</v>
      </c>
      <c r="BI20" s="332">
        <v>35</v>
      </c>
      <c r="BJ20" s="332">
        <v>47</v>
      </c>
      <c r="BK20" s="332">
        <v>57</v>
      </c>
      <c r="BL20" s="332">
        <v>0</v>
      </c>
      <c r="BM20" s="332">
        <v>0</v>
      </c>
      <c r="BN20" s="337">
        <v>0</v>
      </c>
      <c r="BO20" s="337">
        <v>0</v>
      </c>
      <c r="BP20" s="337">
        <v>77</v>
      </c>
      <c r="BQ20" s="337">
        <v>90</v>
      </c>
      <c r="BR20" s="337">
        <v>55</v>
      </c>
      <c r="BS20" s="332">
        <v>69</v>
      </c>
      <c r="BT20" s="332">
        <v>108</v>
      </c>
      <c r="BU20" s="332">
        <v>168</v>
      </c>
      <c r="BV20" s="332">
        <v>0</v>
      </c>
      <c r="BW20" s="332">
        <v>0</v>
      </c>
      <c r="BX20" s="332">
        <v>0</v>
      </c>
      <c r="BY20" s="332">
        <v>0</v>
      </c>
      <c r="BZ20" s="332">
        <v>0</v>
      </c>
      <c r="CA20" s="332">
        <v>1</v>
      </c>
      <c r="CB20" s="332">
        <v>1</v>
      </c>
      <c r="CC20" s="332">
        <v>1</v>
      </c>
      <c r="CD20" s="332">
        <v>1</v>
      </c>
      <c r="CE20" s="332">
        <v>1</v>
      </c>
      <c r="CF20" s="332">
        <v>0</v>
      </c>
      <c r="CG20" s="332">
        <v>0</v>
      </c>
      <c r="CH20" s="337">
        <v>0</v>
      </c>
      <c r="CI20" s="337">
        <v>0</v>
      </c>
      <c r="CJ20" s="337">
        <v>3</v>
      </c>
      <c r="CK20" s="337">
        <v>6</v>
      </c>
      <c r="CL20" s="337">
        <v>7</v>
      </c>
      <c r="CM20" s="337">
        <v>8</v>
      </c>
      <c r="CN20" s="332">
        <v>7</v>
      </c>
      <c r="CO20" s="332">
        <v>9</v>
      </c>
      <c r="CP20" s="332">
        <v>9</v>
      </c>
      <c r="CQ20" s="337">
        <v>0</v>
      </c>
      <c r="CR20" s="337">
        <v>0</v>
      </c>
      <c r="CS20" s="337">
        <v>2</v>
      </c>
      <c r="CT20" s="337">
        <v>3</v>
      </c>
      <c r="CU20" s="337">
        <v>6</v>
      </c>
      <c r="CV20" s="337">
        <v>14</v>
      </c>
      <c r="CW20" s="337">
        <v>12</v>
      </c>
      <c r="CX20" s="332">
        <v>8</v>
      </c>
      <c r="CY20" s="334" t="s">
        <v>42</v>
      </c>
      <c r="CZ20" s="332">
        <v>0</v>
      </c>
      <c r="DA20" s="332">
        <v>0</v>
      </c>
      <c r="DB20" s="337">
        <v>0</v>
      </c>
      <c r="DC20" s="337">
        <v>0</v>
      </c>
      <c r="DD20" s="337">
        <v>0</v>
      </c>
      <c r="DE20" s="337">
        <v>0</v>
      </c>
      <c r="DF20" s="337">
        <v>0</v>
      </c>
      <c r="DG20" s="332">
        <v>0</v>
      </c>
      <c r="DH20" s="332">
        <v>0</v>
      </c>
      <c r="DI20" s="332">
        <v>0</v>
      </c>
      <c r="DJ20" s="332">
        <v>0</v>
      </c>
      <c r="DK20" s="332">
        <v>166</v>
      </c>
      <c r="DL20" s="332">
        <v>216</v>
      </c>
      <c r="DM20" s="332">
        <v>117</v>
      </c>
      <c r="DN20" s="332">
        <v>180</v>
      </c>
      <c r="DO20" s="332">
        <v>242</v>
      </c>
      <c r="DP20" s="332">
        <v>274</v>
      </c>
      <c r="DQ20" s="332">
        <v>255</v>
      </c>
      <c r="DR20" s="332">
        <v>218</v>
      </c>
      <c r="DS20" s="332">
        <v>253</v>
      </c>
      <c r="DT20" s="332">
        <v>338</v>
      </c>
      <c r="DU20" s="332">
        <v>179</v>
      </c>
      <c r="DV20" s="332">
        <v>197</v>
      </c>
      <c r="DW20" s="337">
        <v>240</v>
      </c>
      <c r="DX20" s="337">
        <v>304</v>
      </c>
      <c r="DY20" s="337">
        <v>384</v>
      </c>
      <c r="DZ20" s="337">
        <v>358</v>
      </c>
      <c r="EA20" s="337">
        <v>317</v>
      </c>
      <c r="EB20" s="332">
        <v>278</v>
      </c>
      <c r="EC20" s="332">
        <v>258</v>
      </c>
      <c r="ED20" s="332">
        <v>221</v>
      </c>
      <c r="EE20" s="332">
        <v>3</v>
      </c>
      <c r="EF20" s="332">
        <v>1</v>
      </c>
      <c r="EG20" s="337">
        <v>0</v>
      </c>
      <c r="EH20" s="337">
        <v>0</v>
      </c>
      <c r="EI20" s="337">
        <v>0</v>
      </c>
      <c r="EJ20" s="337">
        <v>0</v>
      </c>
      <c r="EK20" s="337">
        <v>0</v>
      </c>
      <c r="EL20" s="332">
        <v>0</v>
      </c>
      <c r="EM20" s="332">
        <v>0</v>
      </c>
      <c r="EN20" s="332">
        <v>0</v>
      </c>
      <c r="EO20" s="332">
        <v>0</v>
      </c>
      <c r="EP20" s="332">
        <v>0</v>
      </c>
      <c r="EQ20" s="337">
        <v>33</v>
      </c>
      <c r="ER20" s="337">
        <v>81</v>
      </c>
      <c r="ES20" s="337">
        <v>214</v>
      </c>
      <c r="ET20" s="337">
        <v>313</v>
      </c>
      <c r="EU20" s="337">
        <v>222</v>
      </c>
      <c r="EV20" s="332">
        <v>292</v>
      </c>
      <c r="EW20" s="332">
        <v>403</v>
      </c>
      <c r="EX20" s="332">
        <v>415</v>
      </c>
      <c r="EY20" s="332">
        <v>-2</v>
      </c>
      <c r="EZ20" s="337">
        <v>0</v>
      </c>
      <c r="FA20" s="337">
        <v>0</v>
      </c>
      <c r="FB20" s="337">
        <v>0</v>
      </c>
      <c r="FC20" s="337">
        <v>0</v>
      </c>
      <c r="FD20" s="337">
        <v>0</v>
      </c>
      <c r="FE20" s="337">
        <v>0</v>
      </c>
      <c r="FF20" s="332">
        <v>0</v>
      </c>
      <c r="FG20" s="332">
        <v>0</v>
      </c>
      <c r="FH20" s="332">
        <v>2</v>
      </c>
      <c r="FI20" s="332">
        <v>0</v>
      </c>
      <c r="FJ20" s="332">
        <v>2</v>
      </c>
      <c r="FK20" s="332">
        <v>2</v>
      </c>
      <c r="FL20" s="332">
        <v>2</v>
      </c>
      <c r="FM20" s="332">
        <v>2</v>
      </c>
      <c r="FN20" s="332">
        <v>3</v>
      </c>
      <c r="FO20" s="332">
        <v>3</v>
      </c>
      <c r="FP20" s="332">
        <v>5</v>
      </c>
      <c r="FQ20" s="332">
        <v>12</v>
      </c>
      <c r="FR20" s="332">
        <v>19</v>
      </c>
      <c r="FS20" s="332">
        <v>0</v>
      </c>
      <c r="FT20" s="332">
        <v>0</v>
      </c>
      <c r="FU20" s="332">
        <v>0</v>
      </c>
      <c r="FV20" s="332">
        <v>0</v>
      </c>
      <c r="FW20" s="332">
        <v>0</v>
      </c>
      <c r="FX20" s="332">
        <v>0</v>
      </c>
      <c r="FY20" s="332">
        <v>0</v>
      </c>
      <c r="FZ20" s="332">
        <v>0</v>
      </c>
      <c r="GA20" s="332">
        <v>0</v>
      </c>
      <c r="GB20" s="332">
        <v>0</v>
      </c>
      <c r="GC20" s="332">
        <v>152</v>
      </c>
      <c r="GD20" s="332">
        <v>221</v>
      </c>
      <c r="GE20" s="332">
        <v>294</v>
      </c>
      <c r="GF20" s="332">
        <v>119</v>
      </c>
      <c r="GG20" s="332">
        <v>68</v>
      </c>
      <c r="GH20" s="332">
        <v>74</v>
      </c>
      <c r="GI20" s="332">
        <v>62</v>
      </c>
      <c r="GJ20" s="332">
        <v>76</v>
      </c>
      <c r="GK20" s="332">
        <v>101</v>
      </c>
      <c r="GL20" s="332">
        <v>118</v>
      </c>
      <c r="GM20" s="332">
        <v>0</v>
      </c>
      <c r="GN20" s="332">
        <v>0</v>
      </c>
      <c r="GO20" s="332">
        <v>0</v>
      </c>
      <c r="GP20" s="332">
        <v>0</v>
      </c>
      <c r="GQ20" s="332">
        <v>0</v>
      </c>
      <c r="GR20" s="332">
        <v>0</v>
      </c>
      <c r="GS20" s="332">
        <v>0</v>
      </c>
      <c r="GT20" s="332">
        <v>0</v>
      </c>
      <c r="GU20" s="332">
        <v>0</v>
      </c>
      <c r="GV20" s="332"/>
      <c r="GW20" s="332">
        <v>153</v>
      </c>
      <c r="GX20" s="332">
        <v>224</v>
      </c>
      <c r="GY20" s="337">
        <v>270</v>
      </c>
      <c r="GZ20" s="337">
        <v>307</v>
      </c>
      <c r="HA20" s="337">
        <v>412</v>
      </c>
      <c r="HB20" s="337">
        <v>466</v>
      </c>
      <c r="HC20" s="337">
        <v>630</v>
      </c>
      <c r="HD20" s="332">
        <v>363</v>
      </c>
      <c r="HE20" s="332">
        <v>489</v>
      </c>
      <c r="HF20" s="332">
        <v>571</v>
      </c>
      <c r="HG20" s="332">
        <v>0</v>
      </c>
      <c r="HH20" s="332">
        <v>0</v>
      </c>
      <c r="HI20" s="337">
        <v>0</v>
      </c>
      <c r="HJ20" s="337">
        <v>0</v>
      </c>
      <c r="HK20" s="337">
        <v>0</v>
      </c>
      <c r="HL20" s="337">
        <v>0</v>
      </c>
      <c r="HM20" s="337">
        <v>0</v>
      </c>
      <c r="HN20" s="332">
        <v>0</v>
      </c>
      <c r="HO20" s="332">
        <v>0</v>
      </c>
      <c r="HP20" s="332">
        <v>0</v>
      </c>
      <c r="HQ20" s="332">
        <v>181</v>
      </c>
      <c r="HR20" s="332">
        <v>204</v>
      </c>
      <c r="HS20" s="337">
        <v>258</v>
      </c>
      <c r="HT20" s="337">
        <v>169</v>
      </c>
      <c r="HU20" s="337">
        <v>120</v>
      </c>
      <c r="HV20" s="337">
        <v>68</v>
      </c>
      <c r="HW20" s="337">
        <v>20</v>
      </c>
      <c r="HX20" s="332">
        <v>6</v>
      </c>
      <c r="HY20" s="332">
        <v>0</v>
      </c>
      <c r="HZ20" s="332">
        <v>5</v>
      </c>
      <c r="IA20" s="332">
        <v>7</v>
      </c>
      <c r="IB20" s="332">
        <v>2</v>
      </c>
      <c r="IC20" s="332">
        <v>1</v>
      </c>
      <c r="ID20" s="332">
        <v>1</v>
      </c>
      <c r="IE20" s="332">
        <v>3</v>
      </c>
      <c r="IF20" s="332">
        <v>3</v>
      </c>
      <c r="IG20" s="332">
        <v>5</v>
      </c>
      <c r="IH20" s="332">
        <v>4</v>
      </c>
      <c r="II20" s="332">
        <v>64</v>
      </c>
      <c r="IJ20" s="332">
        <v>102</v>
      </c>
      <c r="IK20" s="332">
        <v>1300</v>
      </c>
      <c r="IL20" s="332">
        <v>1593</v>
      </c>
      <c r="IM20" s="332">
        <v>1630</v>
      </c>
      <c r="IN20" s="332">
        <v>1624</v>
      </c>
      <c r="IO20" s="332">
        <v>1996</v>
      </c>
      <c r="IP20" s="332">
        <v>2145</v>
      </c>
      <c r="IQ20" s="332">
        <v>2026</v>
      </c>
      <c r="IR20" s="332">
        <v>1704</v>
      </c>
      <c r="IS20" s="332">
        <v>2007</v>
      </c>
      <c r="IT20" s="332">
        <v>2282</v>
      </c>
      <c r="IU20" s="332">
        <v>1545</v>
      </c>
      <c r="IV20" s="332">
        <v>1803</v>
      </c>
      <c r="IW20" s="332">
        <v>1869</v>
      </c>
      <c r="IX20" s="332">
        <v>2038</v>
      </c>
      <c r="IY20" s="332">
        <v>2778</v>
      </c>
      <c r="IZ20" s="335">
        <v>2962</v>
      </c>
      <c r="JA20" s="335">
        <v>3057</v>
      </c>
      <c r="JB20" s="332">
        <v>2405</v>
      </c>
      <c r="JC20" s="336">
        <v>2664</v>
      </c>
      <c r="JD20" s="336">
        <v>3044</v>
      </c>
    </row>
    <row r="21" spans="1:264" s="163" customFormat="1" ht="12.75" customHeight="1" x14ac:dyDescent="0.25">
      <c r="A21" s="431">
        <v>18</v>
      </c>
      <c r="B21" s="162" t="s">
        <v>279</v>
      </c>
      <c r="C21" s="332">
        <v>281</v>
      </c>
      <c r="D21" s="332">
        <v>295</v>
      </c>
      <c r="E21" s="332">
        <v>274</v>
      </c>
      <c r="F21" s="332">
        <v>136</v>
      </c>
      <c r="G21" s="332">
        <v>102</v>
      </c>
      <c r="H21" s="332">
        <v>70</v>
      </c>
      <c r="I21" s="332">
        <v>139</v>
      </c>
      <c r="J21" s="332">
        <v>150</v>
      </c>
      <c r="K21" s="332">
        <v>185</v>
      </c>
      <c r="L21" s="332">
        <v>236</v>
      </c>
      <c r="M21" s="332">
        <v>0</v>
      </c>
      <c r="N21" s="332">
        <v>77</v>
      </c>
      <c r="O21" s="332">
        <v>87</v>
      </c>
      <c r="P21" s="332">
        <v>30</v>
      </c>
      <c r="Q21" s="332">
        <v>15</v>
      </c>
      <c r="R21" s="332">
        <v>10</v>
      </c>
      <c r="S21" s="332">
        <v>9</v>
      </c>
      <c r="T21" s="332">
        <v>9</v>
      </c>
      <c r="U21" s="332">
        <v>11</v>
      </c>
      <c r="V21" s="332">
        <v>6</v>
      </c>
      <c r="W21" s="332">
        <v>7</v>
      </c>
      <c r="X21" s="332">
        <v>0</v>
      </c>
      <c r="Y21" s="332">
        <v>0</v>
      </c>
      <c r="Z21" s="332">
        <v>0</v>
      </c>
      <c r="AA21" s="332">
        <v>0</v>
      </c>
      <c r="AB21" s="332">
        <v>0</v>
      </c>
      <c r="AC21" s="332">
        <v>0</v>
      </c>
      <c r="AD21" s="332">
        <v>0</v>
      </c>
      <c r="AE21" s="332">
        <v>0</v>
      </c>
      <c r="AF21" s="332">
        <v>0</v>
      </c>
      <c r="AG21" s="332">
        <v>0</v>
      </c>
      <c r="AH21" s="332">
        <v>2</v>
      </c>
      <c r="AI21" s="332">
        <v>1</v>
      </c>
      <c r="AJ21" s="337">
        <v>0</v>
      </c>
      <c r="AK21" s="337">
        <v>0</v>
      </c>
      <c r="AL21" s="337">
        <v>6</v>
      </c>
      <c r="AM21" s="337">
        <v>6</v>
      </c>
      <c r="AN21" s="337">
        <v>6</v>
      </c>
      <c r="AO21" s="332">
        <v>6</v>
      </c>
      <c r="AP21" s="332">
        <v>0</v>
      </c>
      <c r="AQ21" s="332">
        <v>0</v>
      </c>
      <c r="AR21" s="332">
        <v>26</v>
      </c>
      <c r="AS21" s="332">
        <v>26</v>
      </c>
      <c r="AT21" s="337">
        <v>27</v>
      </c>
      <c r="AU21" s="337">
        <v>28</v>
      </c>
      <c r="AV21" s="337">
        <v>28</v>
      </c>
      <c r="AW21" s="337">
        <v>27</v>
      </c>
      <c r="AX21" s="337">
        <v>0</v>
      </c>
      <c r="AY21" s="332">
        <v>0</v>
      </c>
      <c r="AZ21" s="332">
        <v>0</v>
      </c>
      <c r="BA21" s="332">
        <v>0</v>
      </c>
      <c r="BB21" s="332">
        <v>194</v>
      </c>
      <c r="BC21" s="332">
        <v>201</v>
      </c>
      <c r="BD21" s="337">
        <v>95</v>
      </c>
      <c r="BE21" s="337">
        <v>37</v>
      </c>
      <c r="BF21" s="337">
        <v>32</v>
      </c>
      <c r="BG21" s="337">
        <v>37</v>
      </c>
      <c r="BH21" s="337">
        <v>22</v>
      </c>
      <c r="BI21" s="332">
        <v>12</v>
      </c>
      <c r="BJ21" s="332">
        <v>8</v>
      </c>
      <c r="BK21" s="332">
        <v>7</v>
      </c>
      <c r="BL21" s="332">
        <v>0</v>
      </c>
      <c r="BM21" s="332">
        <v>0</v>
      </c>
      <c r="BN21" s="337">
        <v>0</v>
      </c>
      <c r="BO21" s="337">
        <v>0</v>
      </c>
      <c r="BP21" s="337">
        <v>0</v>
      </c>
      <c r="BQ21" s="337">
        <v>0</v>
      </c>
      <c r="BR21" s="337">
        <v>0</v>
      </c>
      <c r="BS21" s="332">
        <v>0</v>
      </c>
      <c r="BT21" s="332">
        <v>17</v>
      </c>
      <c r="BU21" s="332">
        <v>17</v>
      </c>
      <c r="BV21" s="332">
        <v>0</v>
      </c>
      <c r="BW21" s="332">
        <v>0</v>
      </c>
      <c r="BX21" s="332">
        <v>0</v>
      </c>
      <c r="BY21" s="332">
        <v>0</v>
      </c>
      <c r="BZ21" s="332">
        <v>0</v>
      </c>
      <c r="CA21" s="332">
        <v>0</v>
      </c>
      <c r="CB21" s="332">
        <v>0</v>
      </c>
      <c r="CC21" s="332">
        <v>0</v>
      </c>
      <c r="CD21" s="332">
        <v>0</v>
      </c>
      <c r="CE21" s="332">
        <v>0</v>
      </c>
      <c r="CF21" s="332">
        <v>0</v>
      </c>
      <c r="CG21" s="332">
        <v>0</v>
      </c>
      <c r="CH21" s="337">
        <v>0</v>
      </c>
      <c r="CI21" s="337">
        <v>0</v>
      </c>
      <c r="CJ21" s="337">
        <v>0</v>
      </c>
      <c r="CK21" s="337">
        <v>0</v>
      </c>
      <c r="CL21" s="337">
        <v>0</v>
      </c>
      <c r="CM21" s="337">
        <v>0</v>
      </c>
      <c r="CN21" s="332">
        <v>0</v>
      </c>
      <c r="CO21" s="332">
        <v>0</v>
      </c>
      <c r="CP21" s="332">
        <v>2</v>
      </c>
      <c r="CQ21" s="337">
        <v>0</v>
      </c>
      <c r="CR21" s="337">
        <v>0</v>
      </c>
      <c r="CS21" s="337">
        <v>2</v>
      </c>
      <c r="CT21" s="337">
        <v>0</v>
      </c>
      <c r="CU21" s="337">
        <v>0</v>
      </c>
      <c r="CV21" s="337">
        <v>0</v>
      </c>
      <c r="CW21" s="337">
        <v>0</v>
      </c>
      <c r="CX21" s="332">
        <v>0</v>
      </c>
      <c r="CY21" s="334" t="s">
        <v>42</v>
      </c>
      <c r="CZ21" s="332">
        <v>0</v>
      </c>
      <c r="DA21" s="332">
        <v>0</v>
      </c>
      <c r="DB21" s="332">
        <v>0</v>
      </c>
      <c r="DC21" s="332">
        <v>0</v>
      </c>
      <c r="DD21" s="332">
        <v>0</v>
      </c>
      <c r="DE21" s="332">
        <v>0</v>
      </c>
      <c r="DF21" s="332">
        <v>0</v>
      </c>
      <c r="DG21" s="332">
        <v>0</v>
      </c>
      <c r="DH21" s="332">
        <v>0</v>
      </c>
      <c r="DI21" s="332">
        <v>0</v>
      </c>
      <c r="DJ21" s="332">
        <v>0</v>
      </c>
      <c r="DK21" s="332">
        <v>62</v>
      </c>
      <c r="DL21" s="332">
        <v>84</v>
      </c>
      <c r="DM21" s="337">
        <v>65</v>
      </c>
      <c r="DN21" s="337">
        <v>117</v>
      </c>
      <c r="DO21" s="337">
        <v>147</v>
      </c>
      <c r="DP21" s="337">
        <v>169</v>
      </c>
      <c r="DQ21" s="337">
        <v>179</v>
      </c>
      <c r="DR21" s="332">
        <v>170</v>
      </c>
      <c r="DS21" s="332">
        <v>191</v>
      </c>
      <c r="DT21" s="332">
        <v>290</v>
      </c>
      <c r="DU21" s="332">
        <v>102</v>
      </c>
      <c r="DV21" s="332">
        <v>109</v>
      </c>
      <c r="DW21" s="337">
        <v>115</v>
      </c>
      <c r="DX21" s="337">
        <v>131</v>
      </c>
      <c r="DY21" s="337">
        <v>160</v>
      </c>
      <c r="DZ21" s="337">
        <v>197</v>
      </c>
      <c r="EA21" s="337">
        <v>185</v>
      </c>
      <c r="EB21" s="332">
        <v>177</v>
      </c>
      <c r="EC21" s="332">
        <v>156</v>
      </c>
      <c r="ED21" s="332">
        <v>192</v>
      </c>
      <c r="EE21" s="332">
        <v>0</v>
      </c>
      <c r="EF21" s="332">
        <v>0</v>
      </c>
      <c r="EG21" s="337">
        <v>0</v>
      </c>
      <c r="EH21" s="337">
        <v>0</v>
      </c>
      <c r="EI21" s="337">
        <v>0</v>
      </c>
      <c r="EJ21" s="337">
        <v>0</v>
      </c>
      <c r="EK21" s="337">
        <v>0</v>
      </c>
      <c r="EL21" s="332">
        <v>0</v>
      </c>
      <c r="EM21" s="332">
        <v>0</v>
      </c>
      <c r="EN21" s="332">
        <v>0</v>
      </c>
      <c r="EO21" s="332">
        <v>0</v>
      </c>
      <c r="EP21" s="332">
        <v>0</v>
      </c>
      <c r="EQ21" s="337">
        <v>0</v>
      </c>
      <c r="ER21" s="337">
        <v>0</v>
      </c>
      <c r="ES21" s="337">
        <v>0</v>
      </c>
      <c r="ET21" s="337">
        <v>0</v>
      </c>
      <c r="EU21" s="337">
        <v>0</v>
      </c>
      <c r="EV21" s="332">
        <v>0</v>
      </c>
      <c r="EW21" s="332">
        <v>0</v>
      </c>
      <c r="EX21" s="332">
        <v>0</v>
      </c>
      <c r="EY21" s="332">
        <v>0</v>
      </c>
      <c r="EZ21" s="337">
        <v>0</v>
      </c>
      <c r="FA21" s="337">
        <v>0</v>
      </c>
      <c r="FB21" s="337">
        <v>0</v>
      </c>
      <c r="FC21" s="337">
        <v>0</v>
      </c>
      <c r="FD21" s="337">
        <v>0</v>
      </c>
      <c r="FE21" s="337">
        <v>0</v>
      </c>
      <c r="FF21" s="332">
        <v>0</v>
      </c>
      <c r="FG21" s="332">
        <v>0</v>
      </c>
      <c r="FH21" s="332">
        <v>0</v>
      </c>
      <c r="FI21" s="332">
        <v>0</v>
      </c>
      <c r="FJ21" s="332">
        <v>0</v>
      </c>
      <c r="FK21" s="337">
        <v>0</v>
      </c>
      <c r="FL21" s="337">
        <v>0</v>
      </c>
      <c r="FM21" s="337">
        <v>0</v>
      </c>
      <c r="FN21" s="337">
        <v>0</v>
      </c>
      <c r="FO21" s="337">
        <v>0</v>
      </c>
      <c r="FP21" s="332">
        <v>0</v>
      </c>
      <c r="FQ21" s="332">
        <v>1</v>
      </c>
      <c r="FR21" s="332">
        <v>1</v>
      </c>
      <c r="FS21" s="332">
        <v>0</v>
      </c>
      <c r="FT21" s="337">
        <v>0</v>
      </c>
      <c r="FU21" s="337">
        <v>0</v>
      </c>
      <c r="FV21" s="337">
        <v>0</v>
      </c>
      <c r="FW21" s="337">
        <v>0</v>
      </c>
      <c r="FX21" s="337">
        <v>0</v>
      </c>
      <c r="FY21" s="337">
        <v>0</v>
      </c>
      <c r="FZ21" s="332">
        <v>0</v>
      </c>
      <c r="GA21" s="332">
        <v>0</v>
      </c>
      <c r="GB21" s="332">
        <v>0</v>
      </c>
      <c r="GC21" s="332">
        <v>156</v>
      </c>
      <c r="GD21" s="332">
        <v>196</v>
      </c>
      <c r="GE21" s="337">
        <v>270</v>
      </c>
      <c r="GF21" s="337">
        <v>122</v>
      </c>
      <c r="GG21" s="337">
        <v>119</v>
      </c>
      <c r="GH21" s="337">
        <v>184</v>
      </c>
      <c r="GI21" s="337">
        <v>147</v>
      </c>
      <c r="GJ21" s="332">
        <v>193</v>
      </c>
      <c r="GK21" s="332">
        <v>265</v>
      </c>
      <c r="GL21" s="332">
        <v>324</v>
      </c>
      <c r="GM21" s="332">
        <v>0</v>
      </c>
      <c r="GN21" s="332">
        <v>0</v>
      </c>
      <c r="GO21" s="332">
        <v>0</v>
      </c>
      <c r="GP21" s="332">
        <v>0</v>
      </c>
      <c r="GQ21" s="332">
        <v>0</v>
      </c>
      <c r="GR21" s="332">
        <v>0</v>
      </c>
      <c r="GS21" s="332">
        <v>0</v>
      </c>
      <c r="GT21" s="332">
        <v>0</v>
      </c>
      <c r="GU21" s="332">
        <v>0</v>
      </c>
      <c r="GV21" s="332"/>
      <c r="GW21" s="332">
        <v>70</v>
      </c>
      <c r="GX21" s="332">
        <v>64</v>
      </c>
      <c r="GY21" s="337">
        <v>48</v>
      </c>
      <c r="GZ21" s="337">
        <v>62</v>
      </c>
      <c r="HA21" s="337">
        <v>93</v>
      </c>
      <c r="HB21" s="337">
        <v>85</v>
      </c>
      <c r="HC21" s="337">
        <v>115</v>
      </c>
      <c r="HD21" s="332">
        <v>63</v>
      </c>
      <c r="HE21" s="332">
        <v>109</v>
      </c>
      <c r="HF21" s="332">
        <v>110</v>
      </c>
      <c r="HG21" s="332">
        <v>0</v>
      </c>
      <c r="HH21" s="332">
        <v>0</v>
      </c>
      <c r="HI21" s="337">
        <v>0</v>
      </c>
      <c r="HJ21" s="337">
        <v>0</v>
      </c>
      <c r="HK21" s="337">
        <v>0</v>
      </c>
      <c r="HL21" s="337">
        <v>0</v>
      </c>
      <c r="HM21" s="337">
        <v>0</v>
      </c>
      <c r="HN21" s="332">
        <v>0</v>
      </c>
      <c r="HO21" s="332">
        <v>0</v>
      </c>
      <c r="HP21" s="332">
        <v>0</v>
      </c>
      <c r="HQ21" s="332">
        <v>1</v>
      </c>
      <c r="HR21" s="332">
        <v>1</v>
      </c>
      <c r="HS21" s="337">
        <v>1</v>
      </c>
      <c r="HT21" s="337">
        <v>0</v>
      </c>
      <c r="HU21" s="337">
        <v>0</v>
      </c>
      <c r="HV21" s="337">
        <v>0</v>
      </c>
      <c r="HW21" s="337">
        <v>0</v>
      </c>
      <c r="HX21" s="332">
        <v>0</v>
      </c>
      <c r="HY21" s="332">
        <v>0</v>
      </c>
      <c r="HZ21" s="332">
        <v>0</v>
      </c>
      <c r="IA21" s="332">
        <v>0</v>
      </c>
      <c r="IB21" s="332">
        <v>0</v>
      </c>
      <c r="IC21" s="332">
        <v>6</v>
      </c>
      <c r="ID21" s="332">
        <v>3</v>
      </c>
      <c r="IE21" s="332">
        <v>3</v>
      </c>
      <c r="IF21" s="332">
        <v>1</v>
      </c>
      <c r="IG21" s="332">
        <v>1</v>
      </c>
      <c r="IH21" s="332">
        <v>2</v>
      </c>
      <c r="II21" s="332">
        <v>4</v>
      </c>
      <c r="IJ21" s="332">
        <v>20</v>
      </c>
      <c r="IK21" s="332">
        <v>690</v>
      </c>
      <c r="IL21" s="332">
        <v>769</v>
      </c>
      <c r="IM21" s="332">
        <v>659</v>
      </c>
      <c r="IN21" s="332">
        <v>515</v>
      </c>
      <c r="IO21" s="332">
        <v>598</v>
      </c>
      <c r="IP21" s="332">
        <v>715</v>
      </c>
      <c r="IQ21" s="332">
        <v>664</v>
      </c>
      <c r="IR21" s="332">
        <v>634</v>
      </c>
      <c r="IS21" s="332">
        <v>757</v>
      </c>
      <c r="IT21" s="332">
        <v>970</v>
      </c>
      <c r="IU21" s="332">
        <v>971</v>
      </c>
      <c r="IV21" s="332">
        <v>1064</v>
      </c>
      <c r="IW21" s="332">
        <v>933</v>
      </c>
      <c r="IX21" s="332">
        <v>651</v>
      </c>
      <c r="IY21" s="332">
        <v>700</v>
      </c>
      <c r="IZ21" s="335">
        <v>785</v>
      </c>
      <c r="JA21" s="335">
        <v>803</v>
      </c>
      <c r="JB21" s="332">
        <v>784</v>
      </c>
      <c r="JC21" s="336">
        <v>942</v>
      </c>
      <c r="JD21" s="336">
        <v>1206</v>
      </c>
    </row>
    <row r="22" spans="1:264" s="163" customFormat="1" ht="12.75" customHeight="1" x14ac:dyDescent="0.25">
      <c r="A22" s="431">
        <v>19</v>
      </c>
      <c r="B22" s="162" t="s">
        <v>280</v>
      </c>
      <c r="C22" s="332">
        <v>692</v>
      </c>
      <c r="D22" s="332">
        <v>540</v>
      </c>
      <c r="E22" s="332">
        <v>569</v>
      </c>
      <c r="F22" s="332">
        <v>627</v>
      </c>
      <c r="G22" s="332">
        <v>631</v>
      </c>
      <c r="H22" s="332">
        <v>702</v>
      </c>
      <c r="I22" s="332">
        <v>821</v>
      </c>
      <c r="J22" s="332">
        <v>554</v>
      </c>
      <c r="K22" s="332">
        <v>409</v>
      </c>
      <c r="L22" s="332">
        <v>550</v>
      </c>
      <c r="M22" s="332">
        <v>0</v>
      </c>
      <c r="N22" s="332">
        <v>378</v>
      </c>
      <c r="O22" s="332">
        <v>449</v>
      </c>
      <c r="P22" s="332">
        <v>276</v>
      </c>
      <c r="Q22" s="332">
        <v>278</v>
      </c>
      <c r="R22" s="332">
        <v>235</v>
      </c>
      <c r="S22" s="332">
        <v>264</v>
      </c>
      <c r="T22" s="332">
        <v>268</v>
      </c>
      <c r="U22" s="332">
        <v>215</v>
      </c>
      <c r="V22" s="332">
        <v>150</v>
      </c>
      <c r="W22" s="332">
        <v>130</v>
      </c>
      <c r="X22" s="332">
        <v>17</v>
      </c>
      <c r="Y22" s="332">
        <v>5</v>
      </c>
      <c r="Z22" s="332">
        <v>6</v>
      </c>
      <c r="AA22" s="332">
        <v>6</v>
      </c>
      <c r="AB22" s="332">
        <v>6</v>
      </c>
      <c r="AC22" s="332">
        <v>0</v>
      </c>
      <c r="AD22" s="332">
        <v>0</v>
      </c>
      <c r="AE22" s="332">
        <v>0</v>
      </c>
      <c r="AF22" s="332">
        <v>0</v>
      </c>
      <c r="AG22" s="332">
        <v>0</v>
      </c>
      <c r="AH22" s="332">
        <v>5</v>
      </c>
      <c r="AI22" s="332">
        <v>12</v>
      </c>
      <c r="AJ22" s="332">
        <v>10</v>
      </c>
      <c r="AK22" s="332">
        <v>9</v>
      </c>
      <c r="AL22" s="332">
        <v>8</v>
      </c>
      <c r="AM22" s="332">
        <v>6</v>
      </c>
      <c r="AN22" s="332">
        <v>6</v>
      </c>
      <c r="AO22" s="332">
        <v>6</v>
      </c>
      <c r="AP22" s="332">
        <v>0</v>
      </c>
      <c r="AQ22" s="332">
        <v>13</v>
      </c>
      <c r="AR22" s="332">
        <v>17</v>
      </c>
      <c r="AS22" s="332">
        <v>13</v>
      </c>
      <c r="AT22" s="332">
        <v>12</v>
      </c>
      <c r="AU22" s="332">
        <v>13</v>
      </c>
      <c r="AV22" s="332">
        <v>14</v>
      </c>
      <c r="AW22" s="332">
        <v>14</v>
      </c>
      <c r="AX22" s="332">
        <v>3</v>
      </c>
      <c r="AY22" s="332">
        <v>2</v>
      </c>
      <c r="AZ22" s="332">
        <v>2</v>
      </c>
      <c r="BA22" s="332">
        <v>4</v>
      </c>
      <c r="BB22" s="332">
        <v>5</v>
      </c>
      <c r="BC22" s="332">
        <v>5</v>
      </c>
      <c r="BD22" s="337">
        <v>3</v>
      </c>
      <c r="BE22" s="337">
        <v>2</v>
      </c>
      <c r="BF22" s="337">
        <v>6</v>
      </c>
      <c r="BG22" s="337">
        <v>7</v>
      </c>
      <c r="BH22" s="337">
        <v>11</v>
      </c>
      <c r="BI22" s="332">
        <v>14</v>
      </c>
      <c r="BJ22" s="332">
        <v>23</v>
      </c>
      <c r="BK22" s="332">
        <v>44</v>
      </c>
      <c r="BL22" s="332">
        <v>0</v>
      </c>
      <c r="BM22" s="332">
        <v>0</v>
      </c>
      <c r="BN22" s="337">
        <v>0</v>
      </c>
      <c r="BO22" s="337">
        <v>0</v>
      </c>
      <c r="BP22" s="337">
        <v>0</v>
      </c>
      <c r="BQ22" s="337">
        <v>0</v>
      </c>
      <c r="BR22" s="337">
        <v>0</v>
      </c>
      <c r="BS22" s="332">
        <v>0</v>
      </c>
      <c r="BT22" s="332">
        <v>3</v>
      </c>
      <c r="BU22" s="332">
        <v>5</v>
      </c>
      <c r="BV22" s="332">
        <v>0</v>
      </c>
      <c r="BW22" s="332">
        <v>0</v>
      </c>
      <c r="BX22" s="332">
        <v>0</v>
      </c>
      <c r="BY22" s="332">
        <v>0</v>
      </c>
      <c r="BZ22" s="332">
        <v>0</v>
      </c>
      <c r="CA22" s="332">
        <v>0</v>
      </c>
      <c r="CB22" s="332">
        <v>0</v>
      </c>
      <c r="CC22" s="332">
        <v>0</v>
      </c>
      <c r="CD22" s="332">
        <v>0</v>
      </c>
      <c r="CE22" s="332">
        <v>0</v>
      </c>
      <c r="CF22" s="332">
        <v>0</v>
      </c>
      <c r="CG22" s="332">
        <v>0</v>
      </c>
      <c r="CH22" s="337">
        <v>0</v>
      </c>
      <c r="CI22" s="337">
        <v>0</v>
      </c>
      <c r="CJ22" s="337">
        <v>0</v>
      </c>
      <c r="CK22" s="337">
        <v>4</v>
      </c>
      <c r="CL22" s="337">
        <v>4</v>
      </c>
      <c r="CM22" s="337">
        <v>4</v>
      </c>
      <c r="CN22" s="332">
        <v>3</v>
      </c>
      <c r="CO22" s="332">
        <v>3</v>
      </c>
      <c r="CP22" s="332">
        <v>3</v>
      </c>
      <c r="CQ22" s="337">
        <v>0</v>
      </c>
      <c r="CR22" s="337">
        <v>0</v>
      </c>
      <c r="CS22" s="337">
        <v>2</v>
      </c>
      <c r="CT22" s="337">
        <v>-1</v>
      </c>
      <c r="CU22" s="337">
        <v>-2</v>
      </c>
      <c r="CV22" s="337">
        <v>-3</v>
      </c>
      <c r="CW22" s="337">
        <v>1</v>
      </c>
      <c r="CX22" s="332">
        <v>3</v>
      </c>
      <c r="CY22" s="334" t="s">
        <v>42</v>
      </c>
      <c r="CZ22" s="332">
        <v>0</v>
      </c>
      <c r="DA22" s="332">
        <v>0</v>
      </c>
      <c r="DB22" s="337">
        <v>0</v>
      </c>
      <c r="DC22" s="337">
        <v>0</v>
      </c>
      <c r="DD22" s="337">
        <v>0</v>
      </c>
      <c r="DE22" s="337">
        <v>14</v>
      </c>
      <c r="DF22" s="337">
        <v>17</v>
      </c>
      <c r="DG22" s="332">
        <v>38</v>
      </c>
      <c r="DH22" s="332">
        <v>34</v>
      </c>
      <c r="DI22" s="332">
        <v>34</v>
      </c>
      <c r="DJ22" s="332">
        <v>0</v>
      </c>
      <c r="DK22" s="332">
        <v>120</v>
      </c>
      <c r="DL22" s="332">
        <v>166</v>
      </c>
      <c r="DM22" s="337">
        <v>107</v>
      </c>
      <c r="DN22" s="337">
        <v>176</v>
      </c>
      <c r="DO22" s="337">
        <v>220</v>
      </c>
      <c r="DP22" s="337">
        <v>237</v>
      </c>
      <c r="DQ22" s="337">
        <v>182</v>
      </c>
      <c r="DR22" s="332">
        <v>177</v>
      </c>
      <c r="DS22" s="332">
        <v>226</v>
      </c>
      <c r="DT22" s="332">
        <v>264</v>
      </c>
      <c r="DU22" s="332">
        <v>188</v>
      </c>
      <c r="DV22" s="332">
        <v>249</v>
      </c>
      <c r="DW22" s="337">
        <v>291</v>
      </c>
      <c r="DX22" s="337">
        <v>356</v>
      </c>
      <c r="DY22" s="337">
        <v>364</v>
      </c>
      <c r="DZ22" s="337">
        <v>424</v>
      </c>
      <c r="EA22" s="337">
        <v>429</v>
      </c>
      <c r="EB22" s="332">
        <v>455</v>
      </c>
      <c r="EC22" s="332">
        <v>474</v>
      </c>
      <c r="ED22" s="332">
        <v>419</v>
      </c>
      <c r="EE22" s="332">
        <v>0</v>
      </c>
      <c r="EF22" s="332">
        <v>0</v>
      </c>
      <c r="EG22" s="337">
        <v>0</v>
      </c>
      <c r="EH22" s="337">
        <v>1</v>
      </c>
      <c r="EI22" s="337">
        <v>1</v>
      </c>
      <c r="EJ22" s="337">
        <v>0</v>
      </c>
      <c r="EK22" s="337">
        <v>1</v>
      </c>
      <c r="EL22" s="332">
        <v>1</v>
      </c>
      <c r="EM22" s="332">
        <v>1</v>
      </c>
      <c r="EN22" s="332">
        <v>1</v>
      </c>
      <c r="EO22" s="332">
        <v>0</v>
      </c>
      <c r="EP22" s="332">
        <v>0</v>
      </c>
      <c r="EQ22" s="337">
        <v>0</v>
      </c>
      <c r="ER22" s="337">
        <v>0</v>
      </c>
      <c r="ES22" s="337">
        <v>0</v>
      </c>
      <c r="ET22" s="337">
        <v>0</v>
      </c>
      <c r="EU22" s="337">
        <v>0</v>
      </c>
      <c r="EV22" s="332">
        <v>0</v>
      </c>
      <c r="EW22" s="332">
        <v>0</v>
      </c>
      <c r="EX22" s="332">
        <v>0</v>
      </c>
      <c r="EY22" s="332">
        <v>0</v>
      </c>
      <c r="EZ22" s="337">
        <v>0</v>
      </c>
      <c r="FA22" s="337">
        <v>0</v>
      </c>
      <c r="FB22" s="337">
        <v>0</v>
      </c>
      <c r="FC22" s="337">
        <v>0</v>
      </c>
      <c r="FD22" s="337">
        <v>6</v>
      </c>
      <c r="FE22" s="337">
        <v>23</v>
      </c>
      <c r="FF22" s="332">
        <v>31</v>
      </c>
      <c r="FG22" s="332">
        <v>38</v>
      </c>
      <c r="FH22" s="332">
        <v>54</v>
      </c>
      <c r="FI22" s="332">
        <v>2</v>
      </c>
      <c r="FJ22" s="332">
        <v>0</v>
      </c>
      <c r="FK22" s="332">
        <v>0</v>
      </c>
      <c r="FL22" s="332">
        <v>0</v>
      </c>
      <c r="FM22" s="332">
        <v>0</v>
      </c>
      <c r="FN22" s="332">
        <v>1</v>
      </c>
      <c r="FO22" s="332">
        <v>1</v>
      </c>
      <c r="FP22" s="332">
        <v>2</v>
      </c>
      <c r="FQ22" s="332">
        <v>2</v>
      </c>
      <c r="FR22" s="332">
        <v>4</v>
      </c>
      <c r="FS22" s="332">
        <v>0</v>
      </c>
      <c r="FT22" s="332">
        <v>7</v>
      </c>
      <c r="FU22" s="332">
        <v>23</v>
      </c>
      <c r="FV22" s="332">
        <v>35</v>
      </c>
      <c r="FW22" s="332">
        <v>33</v>
      </c>
      <c r="FX22" s="332">
        <v>42</v>
      </c>
      <c r="FY22" s="332">
        <v>74</v>
      </c>
      <c r="FZ22" s="332">
        <v>87</v>
      </c>
      <c r="GA22" s="332">
        <v>109</v>
      </c>
      <c r="GB22" s="332">
        <v>122</v>
      </c>
      <c r="GC22" s="332">
        <v>7</v>
      </c>
      <c r="GD22" s="332">
        <v>7</v>
      </c>
      <c r="GE22" s="337">
        <v>7</v>
      </c>
      <c r="GF22" s="337">
        <v>7</v>
      </c>
      <c r="GG22" s="337">
        <v>3</v>
      </c>
      <c r="GH22" s="337">
        <v>1</v>
      </c>
      <c r="GI22" s="337">
        <v>0</v>
      </c>
      <c r="GJ22" s="332">
        <v>0</v>
      </c>
      <c r="GK22" s="332">
        <v>3</v>
      </c>
      <c r="GL22" s="332">
        <v>4</v>
      </c>
      <c r="GM22" s="332">
        <v>0</v>
      </c>
      <c r="GN22" s="332">
        <v>0</v>
      </c>
      <c r="GO22" s="332">
        <v>0</v>
      </c>
      <c r="GP22" s="332">
        <v>0</v>
      </c>
      <c r="GQ22" s="332">
        <v>0</v>
      </c>
      <c r="GR22" s="332">
        <v>0</v>
      </c>
      <c r="GS22" s="332">
        <v>0</v>
      </c>
      <c r="GT22" s="332">
        <v>0</v>
      </c>
      <c r="GU22" s="332">
        <v>0</v>
      </c>
      <c r="GV22" s="332"/>
      <c r="GW22" s="332">
        <v>144</v>
      </c>
      <c r="GX22" s="332">
        <v>162</v>
      </c>
      <c r="GY22" s="337">
        <v>137</v>
      </c>
      <c r="GZ22" s="337">
        <v>128</v>
      </c>
      <c r="HA22" s="337">
        <v>203</v>
      </c>
      <c r="HB22" s="337">
        <v>285</v>
      </c>
      <c r="HC22" s="337">
        <v>430</v>
      </c>
      <c r="HD22" s="332">
        <v>383</v>
      </c>
      <c r="HE22" s="332">
        <v>622</v>
      </c>
      <c r="HF22" s="332">
        <v>680</v>
      </c>
      <c r="HG22" s="332">
        <v>0</v>
      </c>
      <c r="HH22" s="332">
        <v>0</v>
      </c>
      <c r="HI22" s="337">
        <v>0</v>
      </c>
      <c r="HJ22" s="337">
        <v>0</v>
      </c>
      <c r="HK22" s="337">
        <v>0</v>
      </c>
      <c r="HL22" s="337">
        <v>0</v>
      </c>
      <c r="HM22" s="337">
        <v>0</v>
      </c>
      <c r="HN22" s="332">
        <v>0</v>
      </c>
      <c r="HO22" s="332">
        <v>0</v>
      </c>
      <c r="HP22" s="332">
        <v>0</v>
      </c>
      <c r="HQ22" s="332">
        <v>0</v>
      </c>
      <c r="HR22" s="332">
        <v>0</v>
      </c>
      <c r="HS22" s="337">
        <v>0</v>
      </c>
      <c r="HT22" s="337">
        <v>0</v>
      </c>
      <c r="HU22" s="337">
        <v>0</v>
      </c>
      <c r="HV22" s="337">
        <v>0</v>
      </c>
      <c r="HW22" s="337">
        <v>0</v>
      </c>
      <c r="HX22" s="332">
        <v>0</v>
      </c>
      <c r="HY22" s="332">
        <v>0</v>
      </c>
      <c r="HZ22" s="332">
        <v>0</v>
      </c>
      <c r="IA22" s="332">
        <v>14</v>
      </c>
      <c r="IB22" s="332">
        <v>9</v>
      </c>
      <c r="IC22" s="332">
        <v>10</v>
      </c>
      <c r="ID22" s="332">
        <v>12</v>
      </c>
      <c r="IE22" s="332">
        <v>10</v>
      </c>
      <c r="IF22" s="332">
        <v>9</v>
      </c>
      <c r="IG22" s="332">
        <v>10</v>
      </c>
      <c r="IH22" s="332">
        <v>3</v>
      </c>
      <c r="II22" s="332">
        <v>3</v>
      </c>
      <c r="IJ22" s="332">
        <v>29</v>
      </c>
      <c r="IK22" s="332">
        <v>897</v>
      </c>
      <c r="IL22" s="332">
        <v>1084</v>
      </c>
      <c r="IM22" s="332">
        <v>884</v>
      </c>
      <c r="IN22" s="332">
        <v>1022</v>
      </c>
      <c r="IO22" s="332">
        <v>1105</v>
      </c>
      <c r="IP22" s="332">
        <v>1311</v>
      </c>
      <c r="IQ22" s="332">
        <v>1460</v>
      </c>
      <c r="IR22" s="332">
        <v>1420</v>
      </c>
      <c r="IS22" s="332">
        <v>1693</v>
      </c>
      <c r="IT22" s="332">
        <v>1810</v>
      </c>
      <c r="IU22" s="332">
        <v>1589</v>
      </c>
      <c r="IV22" s="332">
        <v>1624</v>
      </c>
      <c r="IW22" s="332">
        <v>1453</v>
      </c>
      <c r="IX22" s="332">
        <v>1649</v>
      </c>
      <c r="IY22" s="332">
        <v>1736</v>
      </c>
      <c r="IZ22" s="335">
        <v>2013</v>
      </c>
      <c r="JA22" s="335">
        <v>2281</v>
      </c>
      <c r="JB22" s="332">
        <v>1974</v>
      </c>
      <c r="JC22" s="336">
        <v>2102</v>
      </c>
      <c r="JD22" s="336">
        <v>2360</v>
      </c>
    </row>
    <row r="23" spans="1:264" s="163" customFormat="1" ht="12.75" customHeight="1" x14ac:dyDescent="0.25">
      <c r="A23" s="431">
        <v>20</v>
      </c>
      <c r="B23" s="162" t="s">
        <v>281</v>
      </c>
      <c r="C23" s="332">
        <v>33997</v>
      </c>
      <c r="D23" s="332">
        <v>32201</v>
      </c>
      <c r="E23" s="332">
        <v>39269</v>
      </c>
      <c r="F23" s="332">
        <v>43415</v>
      </c>
      <c r="G23" s="332">
        <v>42893</v>
      </c>
      <c r="H23" s="332">
        <v>45334</v>
      </c>
      <c r="I23" s="332">
        <v>63085</v>
      </c>
      <c r="J23" s="332">
        <v>60824</v>
      </c>
      <c r="K23" s="332">
        <v>59590</v>
      </c>
      <c r="L23" s="332">
        <v>56152</v>
      </c>
      <c r="M23" s="332">
        <v>0</v>
      </c>
      <c r="N23" s="332">
        <v>4609</v>
      </c>
      <c r="O23" s="332">
        <v>5551</v>
      </c>
      <c r="P23" s="332">
        <v>4402</v>
      </c>
      <c r="Q23" s="332">
        <v>4807</v>
      </c>
      <c r="R23" s="332">
        <v>4328</v>
      </c>
      <c r="S23" s="332">
        <v>4763</v>
      </c>
      <c r="T23" s="332">
        <v>5080</v>
      </c>
      <c r="U23" s="332">
        <v>4468</v>
      </c>
      <c r="V23" s="332">
        <v>3425</v>
      </c>
      <c r="W23" s="332">
        <v>3395</v>
      </c>
      <c r="X23" s="332">
        <v>586</v>
      </c>
      <c r="Y23" s="332">
        <v>513</v>
      </c>
      <c r="Z23" s="332">
        <v>503</v>
      </c>
      <c r="AA23" s="332">
        <v>499</v>
      </c>
      <c r="AB23" s="332">
        <v>496</v>
      </c>
      <c r="AC23" s="332">
        <v>121</v>
      </c>
      <c r="AD23" s="332">
        <v>34</v>
      </c>
      <c r="AE23" s="332">
        <v>14</v>
      </c>
      <c r="AF23" s="332">
        <v>13</v>
      </c>
      <c r="AG23" s="332">
        <v>13</v>
      </c>
      <c r="AH23" s="332">
        <v>247</v>
      </c>
      <c r="AI23" s="332">
        <v>219</v>
      </c>
      <c r="AJ23" s="332">
        <v>172</v>
      </c>
      <c r="AK23" s="332">
        <v>180</v>
      </c>
      <c r="AL23" s="332">
        <v>253</v>
      </c>
      <c r="AM23" s="332">
        <v>169</v>
      </c>
      <c r="AN23" s="332">
        <v>176</v>
      </c>
      <c r="AO23" s="332">
        <v>210</v>
      </c>
      <c r="AP23" s="332">
        <v>57</v>
      </c>
      <c r="AQ23" s="332">
        <v>115</v>
      </c>
      <c r="AR23" s="332">
        <v>976</v>
      </c>
      <c r="AS23" s="332">
        <v>737</v>
      </c>
      <c r="AT23" s="332">
        <v>882</v>
      </c>
      <c r="AU23" s="332">
        <v>970</v>
      </c>
      <c r="AV23" s="332">
        <v>755</v>
      </c>
      <c r="AW23" s="332">
        <v>551</v>
      </c>
      <c r="AX23" s="332">
        <v>362</v>
      </c>
      <c r="AY23" s="332">
        <v>452</v>
      </c>
      <c r="AZ23" s="332">
        <v>403</v>
      </c>
      <c r="BA23" s="332">
        <v>357</v>
      </c>
      <c r="BB23" s="332">
        <v>8776</v>
      </c>
      <c r="BC23" s="332">
        <v>7431</v>
      </c>
      <c r="BD23" s="332">
        <v>7043</v>
      </c>
      <c r="BE23" s="332">
        <v>6384</v>
      </c>
      <c r="BF23" s="332">
        <v>6360</v>
      </c>
      <c r="BG23" s="332">
        <v>6657</v>
      </c>
      <c r="BH23" s="332">
        <v>6520</v>
      </c>
      <c r="BI23" s="332">
        <v>6633</v>
      </c>
      <c r="BJ23" s="332">
        <v>8517</v>
      </c>
      <c r="BK23" s="332">
        <v>10050</v>
      </c>
      <c r="BL23" s="332">
        <v>703</v>
      </c>
      <c r="BM23" s="332">
        <v>750</v>
      </c>
      <c r="BN23" s="332">
        <v>733</v>
      </c>
      <c r="BO23" s="332">
        <v>1041</v>
      </c>
      <c r="BP23" s="332">
        <v>1834</v>
      </c>
      <c r="BQ23" s="332">
        <v>623</v>
      </c>
      <c r="BR23" s="332">
        <v>2046</v>
      </c>
      <c r="BS23" s="332">
        <v>2343</v>
      </c>
      <c r="BT23" s="332">
        <v>2909</v>
      </c>
      <c r="BU23" s="332">
        <v>3628</v>
      </c>
      <c r="BV23" s="332">
        <v>0</v>
      </c>
      <c r="BW23" s="332">
        <v>0</v>
      </c>
      <c r="BX23" s="332">
        <v>0</v>
      </c>
      <c r="BY23" s="332">
        <v>0</v>
      </c>
      <c r="BZ23" s="332">
        <v>0</v>
      </c>
      <c r="CA23" s="332">
        <v>0</v>
      </c>
      <c r="CB23" s="332">
        <v>9</v>
      </c>
      <c r="CC23" s="332">
        <v>7</v>
      </c>
      <c r="CD23" s="332">
        <v>5</v>
      </c>
      <c r="CE23" s="332">
        <v>5</v>
      </c>
      <c r="CF23" s="332">
        <v>0</v>
      </c>
      <c r="CG23" s="332">
        <v>194</v>
      </c>
      <c r="CH23" s="337">
        <v>312</v>
      </c>
      <c r="CI23" s="337">
        <v>522</v>
      </c>
      <c r="CJ23" s="337">
        <v>866</v>
      </c>
      <c r="CK23" s="337">
        <v>1242</v>
      </c>
      <c r="CL23" s="337">
        <v>1724</v>
      </c>
      <c r="CM23" s="337">
        <v>1975</v>
      </c>
      <c r="CN23" s="332">
        <v>2130</v>
      </c>
      <c r="CO23" s="332">
        <v>2305</v>
      </c>
      <c r="CP23" s="332">
        <v>2537</v>
      </c>
      <c r="CQ23" s="337">
        <v>1411</v>
      </c>
      <c r="CR23" s="337">
        <v>2380</v>
      </c>
      <c r="CS23" s="337">
        <v>2785</v>
      </c>
      <c r="CT23" s="337">
        <v>2631</v>
      </c>
      <c r="CU23" s="337">
        <v>2992</v>
      </c>
      <c r="CV23" s="337">
        <v>2911</v>
      </c>
      <c r="CW23" s="337">
        <v>2145</v>
      </c>
      <c r="CX23" s="332">
        <v>2076</v>
      </c>
      <c r="CY23" s="334" t="s">
        <v>42</v>
      </c>
      <c r="CZ23" s="332">
        <v>331</v>
      </c>
      <c r="DA23" s="332">
        <v>380</v>
      </c>
      <c r="DB23" s="337">
        <v>149</v>
      </c>
      <c r="DC23" s="337">
        <v>240</v>
      </c>
      <c r="DD23" s="337">
        <v>132</v>
      </c>
      <c r="DE23" s="337">
        <v>80</v>
      </c>
      <c r="DF23" s="337">
        <v>55</v>
      </c>
      <c r="DG23" s="332">
        <v>217</v>
      </c>
      <c r="DH23" s="332">
        <v>222</v>
      </c>
      <c r="DI23" s="332">
        <v>294</v>
      </c>
      <c r="DJ23" s="332">
        <v>1</v>
      </c>
      <c r="DK23" s="332">
        <v>1676</v>
      </c>
      <c r="DL23" s="332">
        <v>2208</v>
      </c>
      <c r="DM23" s="332">
        <v>1815</v>
      </c>
      <c r="DN23" s="332">
        <v>2437</v>
      </c>
      <c r="DO23" s="332">
        <v>2795</v>
      </c>
      <c r="DP23" s="332">
        <v>3176</v>
      </c>
      <c r="DQ23" s="332">
        <v>3301</v>
      </c>
      <c r="DR23" s="332">
        <v>3312</v>
      </c>
      <c r="DS23" s="332">
        <v>6724</v>
      </c>
      <c r="DT23" s="332">
        <v>8303</v>
      </c>
      <c r="DU23" s="332">
        <v>5014</v>
      </c>
      <c r="DV23" s="332">
        <v>4903</v>
      </c>
      <c r="DW23" s="337">
        <v>5506</v>
      </c>
      <c r="DX23" s="337">
        <v>5959</v>
      </c>
      <c r="DY23" s="337">
        <v>6532</v>
      </c>
      <c r="DZ23" s="337">
        <v>7140</v>
      </c>
      <c r="EA23" s="337">
        <v>6902</v>
      </c>
      <c r="EB23" s="332">
        <v>7293</v>
      </c>
      <c r="EC23" s="332">
        <v>7249</v>
      </c>
      <c r="ED23" s="332">
        <v>7128</v>
      </c>
      <c r="EE23" s="332">
        <v>175</v>
      </c>
      <c r="EF23" s="332">
        <v>144</v>
      </c>
      <c r="EG23" s="332">
        <v>197</v>
      </c>
      <c r="EH23" s="332">
        <v>119</v>
      </c>
      <c r="EI23" s="332">
        <v>131</v>
      </c>
      <c r="EJ23" s="332">
        <v>0</v>
      </c>
      <c r="EK23" s="332">
        <v>90</v>
      </c>
      <c r="EL23" s="332">
        <v>76</v>
      </c>
      <c r="EM23" s="332">
        <v>51</v>
      </c>
      <c r="EN23" s="332">
        <v>33</v>
      </c>
      <c r="EO23" s="332">
        <v>692</v>
      </c>
      <c r="EP23" s="332">
        <v>1262</v>
      </c>
      <c r="EQ23" s="337">
        <v>1970</v>
      </c>
      <c r="ER23" s="337">
        <v>2019</v>
      </c>
      <c r="ES23" s="337">
        <v>2262</v>
      </c>
      <c r="ET23" s="337">
        <v>1772</v>
      </c>
      <c r="EU23" s="337">
        <v>1578</v>
      </c>
      <c r="EV23" s="332">
        <v>1745</v>
      </c>
      <c r="EW23" s="332">
        <v>1829</v>
      </c>
      <c r="EX23" s="332">
        <v>1906</v>
      </c>
      <c r="EY23" s="332">
        <v>719</v>
      </c>
      <c r="EZ23" s="332">
        <v>968</v>
      </c>
      <c r="FA23" s="332">
        <v>1070</v>
      </c>
      <c r="FB23" s="332">
        <v>1125</v>
      </c>
      <c r="FC23" s="332">
        <v>977</v>
      </c>
      <c r="FD23" s="332">
        <v>937</v>
      </c>
      <c r="FE23" s="332">
        <v>1083</v>
      </c>
      <c r="FF23" s="332">
        <v>1290</v>
      </c>
      <c r="FG23" s="332">
        <v>1684</v>
      </c>
      <c r="FH23" s="332">
        <v>2401</v>
      </c>
      <c r="FI23" s="332">
        <v>708</v>
      </c>
      <c r="FJ23" s="332">
        <v>325</v>
      </c>
      <c r="FK23" s="332">
        <v>221</v>
      </c>
      <c r="FL23" s="332">
        <v>166</v>
      </c>
      <c r="FM23" s="332">
        <v>179</v>
      </c>
      <c r="FN23" s="332">
        <v>238</v>
      </c>
      <c r="FO23" s="332">
        <v>292</v>
      </c>
      <c r="FP23" s="332">
        <v>394</v>
      </c>
      <c r="FQ23" s="332">
        <v>677</v>
      </c>
      <c r="FR23" s="332">
        <v>1104</v>
      </c>
      <c r="FS23" s="332">
        <v>1</v>
      </c>
      <c r="FT23" s="332">
        <v>28</v>
      </c>
      <c r="FU23" s="332">
        <v>99</v>
      </c>
      <c r="FV23" s="332">
        <v>338</v>
      </c>
      <c r="FW23" s="332">
        <v>263</v>
      </c>
      <c r="FX23" s="332">
        <v>301</v>
      </c>
      <c r="FY23" s="332">
        <v>331</v>
      </c>
      <c r="FZ23" s="332">
        <v>376</v>
      </c>
      <c r="GA23" s="332">
        <v>435</v>
      </c>
      <c r="GB23" s="332">
        <v>523</v>
      </c>
      <c r="GC23" s="332">
        <v>3384</v>
      </c>
      <c r="GD23" s="332">
        <v>4429</v>
      </c>
      <c r="GE23" s="332">
        <v>5491</v>
      </c>
      <c r="GF23" s="332">
        <v>2380</v>
      </c>
      <c r="GG23" s="332">
        <v>2050</v>
      </c>
      <c r="GH23" s="332">
        <v>2357</v>
      </c>
      <c r="GI23" s="332">
        <v>1730</v>
      </c>
      <c r="GJ23" s="332">
        <v>1605</v>
      </c>
      <c r="GK23" s="332">
        <v>1700</v>
      </c>
      <c r="GL23" s="332">
        <v>1650</v>
      </c>
      <c r="GM23" s="332">
        <v>344</v>
      </c>
      <c r="GN23" s="332">
        <v>346</v>
      </c>
      <c r="GO23" s="332">
        <v>289</v>
      </c>
      <c r="GP23" s="332">
        <v>0</v>
      </c>
      <c r="GQ23" s="332">
        <v>289</v>
      </c>
      <c r="GR23" s="332">
        <v>288</v>
      </c>
      <c r="GS23" s="332">
        <v>287</v>
      </c>
      <c r="GT23" s="332">
        <v>284</v>
      </c>
      <c r="GU23" s="332">
        <v>283</v>
      </c>
      <c r="GV23" s="332"/>
      <c r="GW23" s="332">
        <v>4692</v>
      </c>
      <c r="GX23" s="332">
        <v>5178</v>
      </c>
      <c r="GY23" s="332">
        <v>5586</v>
      </c>
      <c r="GZ23" s="332">
        <v>6341</v>
      </c>
      <c r="HA23" s="332">
        <v>7133</v>
      </c>
      <c r="HB23" s="332">
        <v>7422</v>
      </c>
      <c r="HC23" s="332">
        <v>9482</v>
      </c>
      <c r="HD23" s="332">
        <v>8009</v>
      </c>
      <c r="HE23" s="332">
        <v>10675</v>
      </c>
      <c r="HF23" s="332">
        <v>11860</v>
      </c>
      <c r="HG23" s="332">
        <v>19</v>
      </c>
      <c r="HH23" s="332">
        <v>16</v>
      </c>
      <c r="HI23" s="332">
        <v>16</v>
      </c>
      <c r="HJ23" s="332">
        <v>15</v>
      </c>
      <c r="HK23" s="332">
        <v>14</v>
      </c>
      <c r="HL23" s="332">
        <v>14</v>
      </c>
      <c r="HM23" s="332">
        <v>11</v>
      </c>
      <c r="HN23" s="332">
        <v>11</v>
      </c>
      <c r="HO23" s="332">
        <v>5</v>
      </c>
      <c r="HP23" s="332">
        <v>5</v>
      </c>
      <c r="HQ23" s="332">
        <v>139</v>
      </c>
      <c r="HR23" s="332">
        <v>185</v>
      </c>
      <c r="HS23" s="332">
        <v>193</v>
      </c>
      <c r="HT23" s="332">
        <v>108</v>
      </c>
      <c r="HU23" s="332">
        <v>53</v>
      </c>
      <c r="HV23" s="332">
        <v>14</v>
      </c>
      <c r="HW23" s="332">
        <v>1</v>
      </c>
      <c r="HX23" s="332">
        <v>0</v>
      </c>
      <c r="HY23" s="332">
        <v>3</v>
      </c>
      <c r="HZ23" s="332">
        <v>32</v>
      </c>
      <c r="IA23" s="332">
        <v>1360</v>
      </c>
      <c r="IB23" s="332">
        <v>1121</v>
      </c>
      <c r="IC23" s="332">
        <v>1313</v>
      </c>
      <c r="ID23" s="332">
        <v>1451</v>
      </c>
      <c r="IE23" s="332">
        <v>1645</v>
      </c>
      <c r="IF23" s="332">
        <v>1797</v>
      </c>
      <c r="IG23" s="332">
        <v>2737</v>
      </c>
      <c r="IH23" s="332">
        <v>3055</v>
      </c>
      <c r="II23" s="332">
        <v>4026</v>
      </c>
      <c r="IJ23" s="332">
        <v>4496</v>
      </c>
      <c r="IK23" s="332">
        <v>36756</v>
      </c>
      <c r="IL23" s="332">
        <v>39386</v>
      </c>
      <c r="IM23" s="332">
        <v>40957</v>
      </c>
      <c r="IN23" s="332">
        <v>40076</v>
      </c>
      <c r="IO23" s="332">
        <v>42715</v>
      </c>
      <c r="IP23" s="332">
        <v>43055</v>
      </c>
      <c r="IQ23" s="332">
        <v>46227</v>
      </c>
      <c r="IR23" s="332">
        <v>46000</v>
      </c>
      <c r="IS23" s="332">
        <v>53197</v>
      </c>
      <c r="IT23" s="332">
        <v>59836</v>
      </c>
      <c r="IU23" s="332">
        <v>70753</v>
      </c>
      <c r="IV23" s="332">
        <v>71587</v>
      </c>
      <c r="IW23" s="332">
        <v>80226</v>
      </c>
      <c r="IX23" s="332">
        <v>83491</v>
      </c>
      <c r="IY23" s="332">
        <v>85608</v>
      </c>
      <c r="IZ23" s="335">
        <v>88389</v>
      </c>
      <c r="JA23" s="335">
        <v>109312</v>
      </c>
      <c r="JB23" s="332">
        <v>106824</v>
      </c>
      <c r="JC23" s="336">
        <v>112787</v>
      </c>
      <c r="JD23" s="336">
        <v>115988</v>
      </c>
    </row>
    <row r="24" spans="1:264" s="163" customFormat="1" x14ac:dyDescent="0.25">
      <c r="A24" s="431">
        <v>21</v>
      </c>
      <c r="B24" s="162" t="s">
        <v>239</v>
      </c>
      <c r="C24" s="332">
        <v>38756</v>
      </c>
      <c r="D24" s="332">
        <v>35724</v>
      </c>
      <c r="E24" s="332">
        <v>28860</v>
      </c>
      <c r="F24" s="332">
        <v>29822</v>
      </c>
      <c r="G24" s="332">
        <v>32544</v>
      </c>
      <c r="H24" s="332">
        <v>31945</v>
      </c>
      <c r="I24" s="332">
        <v>32595</v>
      </c>
      <c r="J24" s="332">
        <v>28952</v>
      </c>
      <c r="K24" s="332">
        <v>15491</v>
      </c>
      <c r="L24" s="332">
        <v>29401</v>
      </c>
      <c r="M24" s="332">
        <v>0</v>
      </c>
      <c r="N24" s="332">
        <v>2843</v>
      </c>
      <c r="O24" s="332">
        <v>3457</v>
      </c>
      <c r="P24" s="332">
        <v>2095</v>
      </c>
      <c r="Q24" s="332">
        <v>2231</v>
      </c>
      <c r="R24" s="332">
        <v>1542</v>
      </c>
      <c r="S24" s="332">
        <v>1526</v>
      </c>
      <c r="T24" s="332">
        <v>1637</v>
      </c>
      <c r="U24" s="332">
        <v>1301</v>
      </c>
      <c r="V24" s="332">
        <v>837</v>
      </c>
      <c r="W24" s="332">
        <v>743</v>
      </c>
      <c r="X24" s="332">
        <v>732</v>
      </c>
      <c r="Y24" s="332">
        <v>615</v>
      </c>
      <c r="Z24" s="332">
        <v>550</v>
      </c>
      <c r="AA24" s="332">
        <v>537</v>
      </c>
      <c r="AB24" s="332">
        <v>533</v>
      </c>
      <c r="AC24" s="332">
        <v>152</v>
      </c>
      <c r="AD24" s="332">
        <v>39</v>
      </c>
      <c r="AE24" s="332">
        <v>19</v>
      </c>
      <c r="AF24" s="332">
        <v>17</v>
      </c>
      <c r="AG24" s="332">
        <v>17</v>
      </c>
      <c r="AH24" s="332">
        <v>518</v>
      </c>
      <c r="AI24" s="332">
        <v>194</v>
      </c>
      <c r="AJ24" s="332">
        <v>134</v>
      </c>
      <c r="AK24" s="332">
        <v>249</v>
      </c>
      <c r="AL24" s="332">
        <v>418</v>
      </c>
      <c r="AM24" s="332">
        <v>403</v>
      </c>
      <c r="AN24" s="332">
        <v>443</v>
      </c>
      <c r="AO24" s="332">
        <v>473</v>
      </c>
      <c r="AP24" s="332">
        <v>69</v>
      </c>
      <c r="AQ24" s="332">
        <v>149</v>
      </c>
      <c r="AR24" s="332">
        <v>542</v>
      </c>
      <c r="AS24" s="332">
        <v>232</v>
      </c>
      <c r="AT24" s="332">
        <v>395</v>
      </c>
      <c r="AU24" s="332">
        <v>558</v>
      </c>
      <c r="AV24" s="332">
        <v>497</v>
      </c>
      <c r="AW24" s="332">
        <v>437</v>
      </c>
      <c r="AX24" s="332">
        <v>329</v>
      </c>
      <c r="AY24" s="332">
        <v>213</v>
      </c>
      <c r="AZ24" s="332">
        <v>83</v>
      </c>
      <c r="BA24" s="332">
        <v>41</v>
      </c>
      <c r="BB24" s="332">
        <v>4169</v>
      </c>
      <c r="BC24" s="332">
        <v>2667</v>
      </c>
      <c r="BD24" s="332">
        <v>1764</v>
      </c>
      <c r="BE24" s="332">
        <v>1531</v>
      </c>
      <c r="BF24" s="332">
        <v>1580</v>
      </c>
      <c r="BG24" s="332">
        <v>1631</v>
      </c>
      <c r="BH24" s="332">
        <v>1839</v>
      </c>
      <c r="BI24" s="332">
        <v>1918</v>
      </c>
      <c r="BJ24" s="332">
        <v>2288</v>
      </c>
      <c r="BK24" s="332">
        <v>2463</v>
      </c>
      <c r="BL24" s="332">
        <v>705</v>
      </c>
      <c r="BM24" s="332">
        <v>718</v>
      </c>
      <c r="BN24" s="332">
        <v>644</v>
      </c>
      <c r="BO24" s="332">
        <v>1155</v>
      </c>
      <c r="BP24" s="332">
        <v>1563</v>
      </c>
      <c r="BQ24" s="332">
        <v>1579</v>
      </c>
      <c r="BR24" s="332">
        <v>1338</v>
      </c>
      <c r="BS24" s="332">
        <v>1561</v>
      </c>
      <c r="BT24" s="332">
        <v>1774</v>
      </c>
      <c r="BU24" s="332">
        <v>1936</v>
      </c>
      <c r="BV24" s="332">
        <v>0</v>
      </c>
      <c r="BW24" s="332">
        <v>0</v>
      </c>
      <c r="BX24" s="332">
        <v>0</v>
      </c>
      <c r="BY24" s="332">
        <v>0</v>
      </c>
      <c r="BZ24" s="332">
        <v>0</v>
      </c>
      <c r="CA24" s="332">
        <v>1</v>
      </c>
      <c r="CB24" s="332">
        <v>7</v>
      </c>
      <c r="CC24" s="332">
        <v>5</v>
      </c>
      <c r="CD24" s="332">
        <v>5</v>
      </c>
      <c r="CE24" s="332">
        <v>5</v>
      </c>
      <c r="CF24" s="332">
        <v>0</v>
      </c>
      <c r="CG24" s="332">
        <v>678</v>
      </c>
      <c r="CH24" s="337">
        <v>913</v>
      </c>
      <c r="CI24" s="337">
        <v>1128</v>
      </c>
      <c r="CJ24" s="337">
        <v>1455</v>
      </c>
      <c r="CK24" s="337">
        <v>1959</v>
      </c>
      <c r="CL24" s="337">
        <v>2194</v>
      </c>
      <c r="CM24" s="337">
        <v>2590</v>
      </c>
      <c r="CN24" s="332">
        <v>2946</v>
      </c>
      <c r="CO24" s="332">
        <v>3372</v>
      </c>
      <c r="CP24" s="332">
        <v>3851</v>
      </c>
      <c r="CQ24" s="337">
        <v>1212</v>
      </c>
      <c r="CR24" s="337">
        <v>2202</v>
      </c>
      <c r="CS24" s="337">
        <v>2275</v>
      </c>
      <c r="CT24" s="337">
        <v>1735</v>
      </c>
      <c r="CU24" s="337">
        <v>1770</v>
      </c>
      <c r="CV24" s="337">
        <v>1479</v>
      </c>
      <c r="CW24" s="337">
        <v>900</v>
      </c>
      <c r="CX24" s="332">
        <v>864</v>
      </c>
      <c r="CY24" s="334" t="s">
        <v>42</v>
      </c>
      <c r="CZ24" s="332">
        <v>142</v>
      </c>
      <c r="DA24" s="332">
        <v>151</v>
      </c>
      <c r="DB24" s="332">
        <v>-102</v>
      </c>
      <c r="DC24" s="332">
        <v>75</v>
      </c>
      <c r="DD24" s="332">
        <v>-44</v>
      </c>
      <c r="DE24" s="332">
        <v>-260</v>
      </c>
      <c r="DF24" s="332">
        <v>-262</v>
      </c>
      <c r="DG24" s="332">
        <v>11</v>
      </c>
      <c r="DH24" s="332">
        <v>352</v>
      </c>
      <c r="DI24" s="332">
        <v>417</v>
      </c>
      <c r="DJ24" s="332">
        <v>0</v>
      </c>
      <c r="DK24" s="332">
        <v>2318</v>
      </c>
      <c r="DL24" s="332">
        <v>2995</v>
      </c>
      <c r="DM24" s="332">
        <v>1848</v>
      </c>
      <c r="DN24" s="332">
        <v>2648</v>
      </c>
      <c r="DO24" s="332">
        <v>2929</v>
      </c>
      <c r="DP24" s="332">
        <v>3523</v>
      </c>
      <c r="DQ24" s="332">
        <v>3844</v>
      </c>
      <c r="DR24" s="332">
        <v>4021</v>
      </c>
      <c r="DS24" s="332">
        <v>5662</v>
      </c>
      <c r="DT24" s="332">
        <v>5941</v>
      </c>
      <c r="DU24" s="332">
        <v>5267</v>
      </c>
      <c r="DV24" s="332">
        <v>4208</v>
      </c>
      <c r="DW24" s="332">
        <v>4691</v>
      </c>
      <c r="DX24" s="332">
        <v>5224</v>
      </c>
      <c r="DY24" s="332">
        <v>5624</v>
      </c>
      <c r="DZ24" s="332">
        <v>6156</v>
      </c>
      <c r="EA24" s="332">
        <v>6048</v>
      </c>
      <c r="EB24" s="332">
        <v>6472</v>
      </c>
      <c r="EC24" s="332">
        <v>6367</v>
      </c>
      <c r="ED24" s="332">
        <v>6068</v>
      </c>
      <c r="EE24" s="332">
        <v>95</v>
      </c>
      <c r="EF24" s="332">
        <v>42</v>
      </c>
      <c r="EG24" s="332">
        <v>57</v>
      </c>
      <c r="EH24" s="332">
        <v>30</v>
      </c>
      <c r="EI24" s="332">
        <v>37</v>
      </c>
      <c r="EJ24" s="332">
        <v>0</v>
      </c>
      <c r="EK24" s="332">
        <v>54</v>
      </c>
      <c r="EL24" s="332">
        <v>57</v>
      </c>
      <c r="EM24" s="332">
        <v>55</v>
      </c>
      <c r="EN24" s="332">
        <v>54</v>
      </c>
      <c r="EO24" s="332">
        <v>1409</v>
      </c>
      <c r="EP24" s="332">
        <v>1843</v>
      </c>
      <c r="EQ24" s="332">
        <v>2004</v>
      </c>
      <c r="ER24" s="332">
        <v>1954</v>
      </c>
      <c r="ES24" s="332">
        <v>2064</v>
      </c>
      <c r="ET24" s="332">
        <v>2065</v>
      </c>
      <c r="EU24" s="332">
        <v>2164</v>
      </c>
      <c r="EV24" s="332">
        <v>1427</v>
      </c>
      <c r="EW24" s="332">
        <v>1158</v>
      </c>
      <c r="EX24" s="332">
        <v>1158</v>
      </c>
      <c r="EY24" s="332">
        <v>1166</v>
      </c>
      <c r="EZ24" s="332">
        <v>996</v>
      </c>
      <c r="FA24" s="332">
        <v>1094</v>
      </c>
      <c r="FB24" s="332">
        <v>1103</v>
      </c>
      <c r="FC24" s="332">
        <v>1121</v>
      </c>
      <c r="FD24" s="332">
        <v>924</v>
      </c>
      <c r="FE24" s="332">
        <v>1208</v>
      </c>
      <c r="FF24" s="332">
        <v>1279</v>
      </c>
      <c r="FG24" s="332">
        <v>1407</v>
      </c>
      <c r="FH24" s="332">
        <v>1965</v>
      </c>
      <c r="FI24" s="332">
        <v>743</v>
      </c>
      <c r="FJ24" s="332">
        <v>308</v>
      </c>
      <c r="FK24" s="332">
        <v>189</v>
      </c>
      <c r="FL24" s="332">
        <v>177</v>
      </c>
      <c r="FM24" s="332">
        <v>185</v>
      </c>
      <c r="FN24" s="332">
        <v>226</v>
      </c>
      <c r="FO24" s="332">
        <v>248</v>
      </c>
      <c r="FP24" s="332">
        <v>321</v>
      </c>
      <c r="FQ24" s="332">
        <v>532</v>
      </c>
      <c r="FR24" s="332">
        <v>742</v>
      </c>
      <c r="FS24" s="332">
        <v>533</v>
      </c>
      <c r="FT24" s="332">
        <v>842</v>
      </c>
      <c r="FU24" s="332">
        <v>1197</v>
      </c>
      <c r="FV24" s="332">
        <v>1585</v>
      </c>
      <c r="FW24" s="332">
        <v>1601</v>
      </c>
      <c r="FX24" s="332">
        <v>1559</v>
      </c>
      <c r="FY24" s="332">
        <v>1646</v>
      </c>
      <c r="FZ24" s="332">
        <v>1627</v>
      </c>
      <c r="GA24" s="332">
        <v>1594</v>
      </c>
      <c r="GB24" s="332">
        <v>1662</v>
      </c>
      <c r="GC24" s="332">
        <v>2011</v>
      </c>
      <c r="GD24" s="332">
        <v>2653</v>
      </c>
      <c r="GE24" s="332">
        <v>3402</v>
      </c>
      <c r="GF24" s="332">
        <v>1328</v>
      </c>
      <c r="GG24" s="332">
        <v>1268</v>
      </c>
      <c r="GH24" s="332">
        <v>1462</v>
      </c>
      <c r="GI24" s="332">
        <v>918</v>
      </c>
      <c r="GJ24" s="332">
        <v>1012</v>
      </c>
      <c r="GK24" s="332">
        <v>1075</v>
      </c>
      <c r="GL24" s="332">
        <v>1388</v>
      </c>
      <c r="GM24" s="332">
        <v>42</v>
      </c>
      <c r="GN24" s="332">
        <v>52</v>
      </c>
      <c r="GO24" s="332">
        <v>64</v>
      </c>
      <c r="GP24" s="332">
        <v>0</v>
      </c>
      <c r="GQ24" s="332">
        <v>71</v>
      </c>
      <c r="GR24" s="332">
        <v>69</v>
      </c>
      <c r="GS24" s="332">
        <v>68</v>
      </c>
      <c r="GT24" s="332">
        <v>67</v>
      </c>
      <c r="GU24" s="332">
        <v>61</v>
      </c>
      <c r="GV24" s="332"/>
      <c r="GW24" s="332">
        <v>1990</v>
      </c>
      <c r="GX24" s="332">
        <v>1846</v>
      </c>
      <c r="GY24" s="332">
        <v>2022</v>
      </c>
      <c r="GZ24" s="332">
        <v>2333</v>
      </c>
      <c r="HA24" s="332">
        <v>2612</v>
      </c>
      <c r="HB24" s="332">
        <v>2606</v>
      </c>
      <c r="HC24" s="332">
        <v>3342</v>
      </c>
      <c r="HD24" s="332">
        <v>2256</v>
      </c>
      <c r="HE24" s="332">
        <v>3116</v>
      </c>
      <c r="HF24" s="332">
        <v>3495</v>
      </c>
      <c r="HG24" s="332">
        <v>3</v>
      </c>
      <c r="HH24" s="332">
        <v>1</v>
      </c>
      <c r="HI24" s="337">
        <v>1</v>
      </c>
      <c r="HJ24" s="337">
        <v>0</v>
      </c>
      <c r="HK24" s="337">
        <v>0</v>
      </c>
      <c r="HL24" s="337">
        <v>0</v>
      </c>
      <c r="HM24" s="337">
        <v>0</v>
      </c>
      <c r="HN24" s="332">
        <v>0</v>
      </c>
      <c r="HO24" s="332">
        <v>0</v>
      </c>
      <c r="HP24" s="332">
        <v>0</v>
      </c>
      <c r="HQ24" s="332">
        <v>168</v>
      </c>
      <c r="HR24" s="332">
        <v>193</v>
      </c>
      <c r="HS24" s="337">
        <v>211</v>
      </c>
      <c r="HT24" s="337">
        <v>127</v>
      </c>
      <c r="HU24" s="337">
        <v>77</v>
      </c>
      <c r="HV24" s="337">
        <v>42</v>
      </c>
      <c r="HW24" s="337">
        <v>23</v>
      </c>
      <c r="HX24" s="332">
        <v>11</v>
      </c>
      <c r="HY24" s="332">
        <v>6</v>
      </c>
      <c r="HZ24" s="332">
        <v>44</v>
      </c>
      <c r="IA24" s="332">
        <v>387</v>
      </c>
      <c r="IB24" s="332">
        <v>396</v>
      </c>
      <c r="IC24" s="332">
        <v>467</v>
      </c>
      <c r="ID24" s="332">
        <v>362</v>
      </c>
      <c r="IE24" s="332">
        <v>482</v>
      </c>
      <c r="IF24" s="332">
        <v>518</v>
      </c>
      <c r="IG24" s="332">
        <v>941</v>
      </c>
      <c r="IH24" s="332">
        <v>1188</v>
      </c>
      <c r="II24" s="332">
        <v>1805</v>
      </c>
      <c r="IJ24" s="332">
        <v>2549</v>
      </c>
      <c r="IK24" s="332">
        <v>27673</v>
      </c>
      <c r="IL24" s="332">
        <v>27524</v>
      </c>
      <c r="IM24" s="332">
        <v>26130</v>
      </c>
      <c r="IN24" s="332">
        <v>26397</v>
      </c>
      <c r="IO24" s="332">
        <v>27889</v>
      </c>
      <c r="IP24" s="332">
        <v>28292</v>
      </c>
      <c r="IQ24" s="332">
        <v>29364</v>
      </c>
      <c r="IR24" s="332">
        <v>29049</v>
      </c>
      <c r="IS24" s="332">
        <v>31635</v>
      </c>
      <c r="IT24" s="332">
        <v>34688</v>
      </c>
      <c r="IU24" s="332">
        <v>66429</v>
      </c>
      <c r="IV24" s="332">
        <v>63248</v>
      </c>
      <c r="IW24" s="332">
        <v>54990</v>
      </c>
      <c r="IX24" s="332">
        <v>56219</v>
      </c>
      <c r="IY24" s="332">
        <v>60433</v>
      </c>
      <c r="IZ24" s="335">
        <v>60237</v>
      </c>
      <c r="JA24" s="335">
        <v>61959</v>
      </c>
      <c r="JB24" s="332">
        <v>58001</v>
      </c>
      <c r="JC24" s="336">
        <v>47126</v>
      </c>
      <c r="JD24" s="336">
        <v>64089</v>
      </c>
    </row>
    <row r="25" spans="1:264" s="163" customFormat="1" ht="12.75" customHeight="1" x14ac:dyDescent="0.25">
      <c r="A25" s="431">
        <v>22</v>
      </c>
      <c r="B25" s="162" t="s">
        <v>240</v>
      </c>
      <c r="C25" s="332">
        <v>75108</v>
      </c>
      <c r="D25" s="332">
        <v>66304</v>
      </c>
      <c r="E25" s="332">
        <v>64578</v>
      </c>
      <c r="F25" s="332">
        <v>64550</v>
      </c>
      <c r="G25" s="332">
        <v>59996</v>
      </c>
      <c r="H25" s="332">
        <v>74889</v>
      </c>
      <c r="I25" s="332">
        <v>78932</v>
      </c>
      <c r="J25" s="332">
        <v>79667</v>
      </c>
      <c r="K25" s="332">
        <v>72527</v>
      </c>
      <c r="L25" s="332">
        <v>76319</v>
      </c>
      <c r="M25" s="332">
        <v>0</v>
      </c>
      <c r="N25" s="332">
        <v>4020</v>
      </c>
      <c r="O25" s="332">
        <v>4994</v>
      </c>
      <c r="P25" s="332">
        <v>3682</v>
      </c>
      <c r="Q25" s="332">
        <v>4278</v>
      </c>
      <c r="R25" s="332">
        <v>3946</v>
      </c>
      <c r="S25" s="332">
        <v>4345</v>
      </c>
      <c r="T25" s="332">
        <v>5106</v>
      </c>
      <c r="U25" s="332">
        <v>4389</v>
      </c>
      <c r="V25" s="332">
        <v>3335</v>
      </c>
      <c r="W25" s="332">
        <v>2767</v>
      </c>
      <c r="X25" s="332">
        <v>55</v>
      </c>
      <c r="Y25" s="332">
        <v>2</v>
      </c>
      <c r="Z25" s="332">
        <v>3</v>
      </c>
      <c r="AA25" s="332">
        <v>3</v>
      </c>
      <c r="AB25" s="332">
        <v>3</v>
      </c>
      <c r="AC25" s="332">
        <v>1</v>
      </c>
      <c r="AD25" s="332">
        <v>0</v>
      </c>
      <c r="AE25" s="332">
        <v>0</v>
      </c>
      <c r="AF25" s="332">
        <v>0</v>
      </c>
      <c r="AG25" s="332">
        <v>0</v>
      </c>
      <c r="AH25" s="332">
        <v>774</v>
      </c>
      <c r="AI25" s="332">
        <v>335</v>
      </c>
      <c r="AJ25" s="332">
        <v>192</v>
      </c>
      <c r="AK25" s="332">
        <v>249</v>
      </c>
      <c r="AL25" s="332">
        <v>272</v>
      </c>
      <c r="AM25" s="332">
        <v>190</v>
      </c>
      <c r="AN25" s="332">
        <v>204</v>
      </c>
      <c r="AO25" s="332">
        <v>214</v>
      </c>
      <c r="AP25" s="332">
        <v>22</v>
      </c>
      <c r="AQ25" s="332">
        <v>144</v>
      </c>
      <c r="AR25" s="332">
        <v>711</v>
      </c>
      <c r="AS25" s="332">
        <v>388</v>
      </c>
      <c r="AT25" s="332">
        <v>444</v>
      </c>
      <c r="AU25" s="332">
        <v>489</v>
      </c>
      <c r="AV25" s="332">
        <v>405</v>
      </c>
      <c r="AW25" s="332">
        <v>356</v>
      </c>
      <c r="AX25" s="332">
        <v>124</v>
      </c>
      <c r="AY25" s="332">
        <v>68</v>
      </c>
      <c r="AZ25" s="332">
        <v>55</v>
      </c>
      <c r="BA25" s="332">
        <v>41</v>
      </c>
      <c r="BB25" s="332">
        <v>3918</v>
      </c>
      <c r="BC25" s="332">
        <v>2839</v>
      </c>
      <c r="BD25" s="332">
        <v>2003</v>
      </c>
      <c r="BE25" s="332">
        <v>1537</v>
      </c>
      <c r="BF25" s="332">
        <v>1695</v>
      </c>
      <c r="BG25" s="332">
        <v>2124</v>
      </c>
      <c r="BH25" s="332">
        <v>2623</v>
      </c>
      <c r="BI25" s="332">
        <v>2911</v>
      </c>
      <c r="BJ25" s="332">
        <v>3662</v>
      </c>
      <c r="BK25" s="332">
        <v>4788</v>
      </c>
      <c r="BL25" s="332">
        <v>670</v>
      </c>
      <c r="BM25" s="332">
        <v>776</v>
      </c>
      <c r="BN25" s="337">
        <v>760</v>
      </c>
      <c r="BO25" s="337">
        <v>1235</v>
      </c>
      <c r="BP25" s="337">
        <v>1644</v>
      </c>
      <c r="BQ25" s="337">
        <v>1950</v>
      </c>
      <c r="BR25" s="337">
        <v>1529</v>
      </c>
      <c r="BS25" s="332">
        <v>1735</v>
      </c>
      <c r="BT25" s="332">
        <v>2092</v>
      </c>
      <c r="BU25" s="332">
        <v>2147</v>
      </c>
      <c r="BV25" s="332">
        <v>0</v>
      </c>
      <c r="BW25" s="332">
        <v>0</v>
      </c>
      <c r="BX25" s="332">
        <v>0</v>
      </c>
      <c r="BY25" s="332">
        <v>0</v>
      </c>
      <c r="BZ25" s="332">
        <v>0</v>
      </c>
      <c r="CA25" s="332">
        <v>1</v>
      </c>
      <c r="CB25" s="332">
        <v>10</v>
      </c>
      <c r="CC25" s="332">
        <v>9</v>
      </c>
      <c r="CD25" s="332">
        <v>7</v>
      </c>
      <c r="CE25" s="332">
        <v>7</v>
      </c>
      <c r="CF25" s="332">
        <v>0</v>
      </c>
      <c r="CG25" s="332">
        <v>202</v>
      </c>
      <c r="CH25" s="337">
        <v>361</v>
      </c>
      <c r="CI25" s="337">
        <v>561</v>
      </c>
      <c r="CJ25" s="337">
        <v>786</v>
      </c>
      <c r="CK25" s="337">
        <v>1045</v>
      </c>
      <c r="CL25" s="337">
        <v>1091</v>
      </c>
      <c r="CM25" s="337">
        <v>1203</v>
      </c>
      <c r="CN25" s="332">
        <v>1381</v>
      </c>
      <c r="CO25" s="332">
        <v>1552</v>
      </c>
      <c r="CP25" s="332">
        <v>1714</v>
      </c>
      <c r="CQ25" s="337">
        <v>2169</v>
      </c>
      <c r="CR25" s="337">
        <v>3024</v>
      </c>
      <c r="CS25" s="337">
        <v>3015</v>
      </c>
      <c r="CT25" s="337">
        <v>2267</v>
      </c>
      <c r="CU25" s="337">
        <v>2547</v>
      </c>
      <c r="CV25" s="337">
        <v>2443</v>
      </c>
      <c r="CW25" s="337">
        <v>1696</v>
      </c>
      <c r="CX25" s="332">
        <v>1670</v>
      </c>
      <c r="CY25" s="334" t="s">
        <v>42</v>
      </c>
      <c r="CZ25" s="332">
        <v>453</v>
      </c>
      <c r="DA25" s="332">
        <v>259</v>
      </c>
      <c r="DB25" s="332">
        <v>116</v>
      </c>
      <c r="DC25" s="332">
        <v>114</v>
      </c>
      <c r="DD25" s="332">
        <v>48</v>
      </c>
      <c r="DE25" s="332">
        <v>42</v>
      </c>
      <c r="DF25" s="332">
        <v>36</v>
      </c>
      <c r="DG25" s="332">
        <v>39</v>
      </c>
      <c r="DH25" s="332">
        <v>47</v>
      </c>
      <c r="DI25" s="332">
        <v>49</v>
      </c>
      <c r="DJ25" s="332">
        <v>0</v>
      </c>
      <c r="DK25" s="332">
        <v>2916</v>
      </c>
      <c r="DL25" s="332">
        <v>3721</v>
      </c>
      <c r="DM25" s="332">
        <v>2497</v>
      </c>
      <c r="DN25" s="332">
        <v>3577</v>
      </c>
      <c r="DO25" s="332">
        <v>4138</v>
      </c>
      <c r="DP25" s="332">
        <v>5283</v>
      </c>
      <c r="DQ25" s="332">
        <v>5943</v>
      </c>
      <c r="DR25" s="332">
        <v>6512</v>
      </c>
      <c r="DS25" s="332">
        <v>9436</v>
      </c>
      <c r="DT25" s="332">
        <v>11380</v>
      </c>
      <c r="DU25" s="332">
        <v>6603</v>
      </c>
      <c r="DV25" s="332">
        <v>6115</v>
      </c>
      <c r="DW25" s="332">
        <v>6992</v>
      </c>
      <c r="DX25" s="332">
        <v>8281</v>
      </c>
      <c r="DY25" s="332">
        <v>9673</v>
      </c>
      <c r="DZ25" s="332">
        <v>10984</v>
      </c>
      <c r="EA25" s="332">
        <v>11345</v>
      </c>
      <c r="EB25" s="332">
        <v>12140</v>
      </c>
      <c r="EC25" s="332">
        <v>11701</v>
      </c>
      <c r="ED25" s="332">
        <v>12200</v>
      </c>
      <c r="EE25" s="332">
        <v>330</v>
      </c>
      <c r="EF25" s="332">
        <v>158</v>
      </c>
      <c r="EG25" s="332">
        <v>226</v>
      </c>
      <c r="EH25" s="332">
        <v>207</v>
      </c>
      <c r="EI25" s="332">
        <v>253</v>
      </c>
      <c r="EJ25" s="332">
        <v>0</v>
      </c>
      <c r="EK25" s="332">
        <v>233</v>
      </c>
      <c r="EL25" s="332">
        <v>199</v>
      </c>
      <c r="EM25" s="332">
        <v>154</v>
      </c>
      <c r="EN25" s="332">
        <v>102</v>
      </c>
      <c r="EO25" s="332">
        <v>949</v>
      </c>
      <c r="EP25" s="332">
        <v>1410</v>
      </c>
      <c r="EQ25" s="332">
        <v>1385</v>
      </c>
      <c r="ER25" s="332">
        <v>1604</v>
      </c>
      <c r="ES25" s="332">
        <v>2061</v>
      </c>
      <c r="ET25" s="332">
        <v>1900</v>
      </c>
      <c r="EU25" s="332">
        <v>1711</v>
      </c>
      <c r="EV25" s="332">
        <v>1962</v>
      </c>
      <c r="EW25" s="332">
        <v>2446</v>
      </c>
      <c r="EX25" s="332">
        <v>2441</v>
      </c>
      <c r="EY25" s="332">
        <v>2028</v>
      </c>
      <c r="EZ25" s="332">
        <v>1986</v>
      </c>
      <c r="FA25" s="332">
        <v>2400</v>
      </c>
      <c r="FB25" s="332">
        <v>2540</v>
      </c>
      <c r="FC25" s="332">
        <v>2179</v>
      </c>
      <c r="FD25" s="332">
        <v>2043</v>
      </c>
      <c r="FE25" s="332">
        <v>2861</v>
      </c>
      <c r="FF25" s="332">
        <v>3103</v>
      </c>
      <c r="FG25" s="332">
        <v>3499</v>
      </c>
      <c r="FH25" s="332">
        <v>5219</v>
      </c>
      <c r="FI25" s="332">
        <v>285</v>
      </c>
      <c r="FJ25" s="332">
        <v>51</v>
      </c>
      <c r="FK25" s="332">
        <v>46</v>
      </c>
      <c r="FL25" s="332">
        <v>57</v>
      </c>
      <c r="FM25" s="332">
        <v>79</v>
      </c>
      <c r="FN25" s="332">
        <v>93</v>
      </c>
      <c r="FO25" s="332">
        <v>133</v>
      </c>
      <c r="FP25" s="332">
        <v>260</v>
      </c>
      <c r="FQ25" s="332">
        <v>350</v>
      </c>
      <c r="FR25" s="332">
        <v>490</v>
      </c>
      <c r="FS25" s="332">
        <v>128</v>
      </c>
      <c r="FT25" s="332">
        <v>316</v>
      </c>
      <c r="FU25" s="332">
        <v>494</v>
      </c>
      <c r="FV25" s="332">
        <v>621</v>
      </c>
      <c r="FW25" s="332">
        <v>676</v>
      </c>
      <c r="FX25" s="332">
        <v>733</v>
      </c>
      <c r="FY25" s="332">
        <v>583</v>
      </c>
      <c r="FZ25" s="332">
        <v>478</v>
      </c>
      <c r="GA25" s="332">
        <v>557</v>
      </c>
      <c r="GB25" s="332">
        <v>756</v>
      </c>
      <c r="GC25" s="332">
        <v>3900</v>
      </c>
      <c r="GD25" s="332">
        <v>4440</v>
      </c>
      <c r="GE25" s="332">
        <v>5605</v>
      </c>
      <c r="GF25" s="332">
        <v>1967</v>
      </c>
      <c r="GG25" s="332">
        <v>1555</v>
      </c>
      <c r="GH25" s="332">
        <v>1629</v>
      </c>
      <c r="GI25" s="332">
        <v>993</v>
      </c>
      <c r="GJ25" s="332">
        <v>1019</v>
      </c>
      <c r="GK25" s="332">
        <v>1388</v>
      </c>
      <c r="GL25" s="332">
        <v>1641</v>
      </c>
      <c r="GM25" s="332">
        <v>1299</v>
      </c>
      <c r="GN25" s="332">
        <v>1312</v>
      </c>
      <c r="GO25" s="332">
        <v>1089</v>
      </c>
      <c r="GP25" s="332">
        <v>0</v>
      </c>
      <c r="GQ25" s="332">
        <v>1092</v>
      </c>
      <c r="GR25" s="332">
        <v>1088</v>
      </c>
      <c r="GS25" s="332">
        <v>1086</v>
      </c>
      <c r="GT25" s="332">
        <v>1082</v>
      </c>
      <c r="GU25" s="332">
        <v>1076</v>
      </c>
      <c r="GV25" s="332"/>
      <c r="GW25" s="332">
        <v>2620</v>
      </c>
      <c r="GX25" s="332">
        <v>2852</v>
      </c>
      <c r="GY25" s="332">
        <v>3070</v>
      </c>
      <c r="GZ25" s="332">
        <v>3726</v>
      </c>
      <c r="HA25" s="332">
        <v>4409</v>
      </c>
      <c r="HB25" s="332">
        <v>4773</v>
      </c>
      <c r="HC25" s="332">
        <v>6250</v>
      </c>
      <c r="HD25" s="332">
        <v>5240</v>
      </c>
      <c r="HE25" s="332">
        <v>8087</v>
      </c>
      <c r="HF25" s="332">
        <v>9635</v>
      </c>
      <c r="HG25" s="332">
        <v>3</v>
      </c>
      <c r="HH25" s="332">
        <v>3</v>
      </c>
      <c r="HI25" s="337">
        <v>5</v>
      </c>
      <c r="HJ25" s="337">
        <v>5</v>
      </c>
      <c r="HK25" s="337">
        <v>5</v>
      </c>
      <c r="HL25" s="337">
        <v>5</v>
      </c>
      <c r="HM25" s="337">
        <v>4</v>
      </c>
      <c r="HN25" s="332">
        <v>2</v>
      </c>
      <c r="HO25" s="332">
        <v>1</v>
      </c>
      <c r="HP25" s="332">
        <v>1</v>
      </c>
      <c r="HQ25" s="332">
        <v>267</v>
      </c>
      <c r="HR25" s="332">
        <v>358</v>
      </c>
      <c r="HS25" s="337">
        <v>365</v>
      </c>
      <c r="HT25" s="337">
        <v>213</v>
      </c>
      <c r="HU25" s="337">
        <v>102</v>
      </c>
      <c r="HV25" s="337">
        <v>21</v>
      </c>
      <c r="HW25" s="337">
        <v>0</v>
      </c>
      <c r="HX25" s="332">
        <v>0</v>
      </c>
      <c r="HY25" s="332">
        <v>6</v>
      </c>
      <c r="HZ25" s="332">
        <v>14</v>
      </c>
      <c r="IA25" s="332">
        <v>1246</v>
      </c>
      <c r="IB25" s="332">
        <v>803</v>
      </c>
      <c r="IC25" s="332">
        <v>592</v>
      </c>
      <c r="ID25" s="332">
        <v>534</v>
      </c>
      <c r="IE25" s="332">
        <v>682</v>
      </c>
      <c r="IF25" s="332">
        <v>792</v>
      </c>
      <c r="IG25" s="332">
        <v>1422</v>
      </c>
      <c r="IH25" s="332">
        <v>2008</v>
      </c>
      <c r="II25" s="332">
        <v>4105</v>
      </c>
      <c r="IJ25" s="332">
        <v>6811</v>
      </c>
      <c r="IK25" s="332">
        <v>35546</v>
      </c>
      <c r="IL25" s="332">
        <v>36503</v>
      </c>
      <c r="IM25" s="332">
        <v>35542</v>
      </c>
      <c r="IN25" s="332">
        <v>34290</v>
      </c>
      <c r="IO25" s="332">
        <v>38509</v>
      </c>
      <c r="IP25" s="332">
        <v>41887</v>
      </c>
      <c r="IQ25" s="332">
        <v>45095</v>
      </c>
      <c r="IR25" s="332">
        <v>46421</v>
      </c>
      <c r="IS25" s="332">
        <v>53578</v>
      </c>
      <c r="IT25" s="332">
        <v>62347</v>
      </c>
      <c r="IU25" s="332">
        <v>110654</v>
      </c>
      <c r="IV25" s="332">
        <v>102807</v>
      </c>
      <c r="IW25" s="332">
        <v>100120</v>
      </c>
      <c r="IX25" s="332">
        <v>98840</v>
      </c>
      <c r="IY25" s="332">
        <v>98505</v>
      </c>
      <c r="IZ25" s="335">
        <v>116776</v>
      </c>
      <c r="JA25" s="335">
        <v>124027</v>
      </c>
      <c r="JB25" s="332">
        <v>126088</v>
      </c>
      <c r="JC25" s="336">
        <v>126105</v>
      </c>
      <c r="JD25" s="336">
        <v>138666</v>
      </c>
    </row>
    <row r="26" spans="1:264" s="163" customFormat="1" ht="12" customHeight="1" x14ac:dyDescent="0.25">
      <c r="A26" s="431">
        <v>23</v>
      </c>
      <c r="B26" s="162" t="s">
        <v>249</v>
      </c>
      <c r="C26" s="332">
        <v>731</v>
      </c>
      <c r="D26" s="332">
        <v>693</v>
      </c>
      <c r="E26" s="332">
        <v>781</v>
      </c>
      <c r="F26" s="332">
        <v>656</v>
      </c>
      <c r="G26" s="332">
        <v>594</v>
      </c>
      <c r="H26" s="332">
        <v>672</v>
      </c>
      <c r="I26" s="332">
        <v>761</v>
      </c>
      <c r="J26" s="332">
        <v>564</v>
      </c>
      <c r="K26" s="332">
        <v>358</v>
      </c>
      <c r="L26" s="332">
        <v>549</v>
      </c>
      <c r="M26" s="332">
        <v>0</v>
      </c>
      <c r="N26" s="332">
        <v>92</v>
      </c>
      <c r="O26" s="332">
        <v>157</v>
      </c>
      <c r="P26" s="332">
        <v>134</v>
      </c>
      <c r="Q26" s="332">
        <v>156</v>
      </c>
      <c r="R26" s="332">
        <v>109</v>
      </c>
      <c r="S26" s="332">
        <v>107</v>
      </c>
      <c r="T26" s="332">
        <v>98</v>
      </c>
      <c r="U26" s="332">
        <v>81</v>
      </c>
      <c r="V26" s="332">
        <v>65</v>
      </c>
      <c r="W26" s="332">
        <v>79</v>
      </c>
      <c r="X26" s="332">
        <v>57</v>
      </c>
      <c r="Y26" s="332">
        <v>10</v>
      </c>
      <c r="Z26" s="332">
        <v>10</v>
      </c>
      <c r="AA26" s="332">
        <v>10</v>
      </c>
      <c r="AB26" s="332">
        <v>10</v>
      </c>
      <c r="AC26" s="332">
        <v>4</v>
      </c>
      <c r="AD26" s="332">
        <v>0</v>
      </c>
      <c r="AE26" s="332">
        <v>0</v>
      </c>
      <c r="AF26" s="332">
        <v>0</v>
      </c>
      <c r="AG26" s="332">
        <v>0</v>
      </c>
      <c r="AH26" s="332">
        <v>3</v>
      </c>
      <c r="AI26" s="332">
        <v>2</v>
      </c>
      <c r="AJ26" s="332">
        <v>1</v>
      </c>
      <c r="AK26" s="332">
        <v>1</v>
      </c>
      <c r="AL26" s="332">
        <v>1</v>
      </c>
      <c r="AM26" s="332">
        <v>0</v>
      </c>
      <c r="AN26" s="332">
        <v>0</v>
      </c>
      <c r="AO26" s="332">
        <v>1</v>
      </c>
      <c r="AP26" s="332">
        <v>0</v>
      </c>
      <c r="AQ26" s="332">
        <v>0</v>
      </c>
      <c r="AR26" s="332">
        <v>80</v>
      </c>
      <c r="AS26" s="332">
        <v>68</v>
      </c>
      <c r="AT26" s="332">
        <v>65</v>
      </c>
      <c r="AU26" s="332">
        <v>67</v>
      </c>
      <c r="AV26" s="332">
        <v>68</v>
      </c>
      <c r="AW26" s="332">
        <v>68</v>
      </c>
      <c r="AX26" s="332">
        <v>1</v>
      </c>
      <c r="AY26" s="332">
        <v>0</v>
      </c>
      <c r="AZ26" s="332">
        <v>0</v>
      </c>
      <c r="BA26" s="332">
        <v>0</v>
      </c>
      <c r="BB26" s="332">
        <v>261</v>
      </c>
      <c r="BC26" s="332">
        <v>216</v>
      </c>
      <c r="BD26" s="332">
        <v>156</v>
      </c>
      <c r="BE26" s="332">
        <v>114</v>
      </c>
      <c r="BF26" s="332">
        <v>129</v>
      </c>
      <c r="BG26" s="332">
        <v>127</v>
      </c>
      <c r="BH26" s="332">
        <v>130</v>
      </c>
      <c r="BI26" s="332">
        <v>178</v>
      </c>
      <c r="BJ26" s="332">
        <v>217</v>
      </c>
      <c r="BK26" s="332">
        <v>235</v>
      </c>
      <c r="BL26" s="332">
        <v>0</v>
      </c>
      <c r="BM26" s="332">
        <v>0</v>
      </c>
      <c r="BN26" s="337">
        <v>0</v>
      </c>
      <c r="BO26" s="337">
        <v>0</v>
      </c>
      <c r="BP26" s="337">
        <v>0</v>
      </c>
      <c r="BQ26" s="337">
        <v>0</v>
      </c>
      <c r="BR26" s="337">
        <v>0</v>
      </c>
      <c r="BS26" s="332">
        <v>0</v>
      </c>
      <c r="BT26" s="332">
        <v>3</v>
      </c>
      <c r="BU26" s="332">
        <v>3</v>
      </c>
      <c r="BV26" s="332">
        <v>0</v>
      </c>
      <c r="BW26" s="332">
        <v>0</v>
      </c>
      <c r="BX26" s="332">
        <v>0</v>
      </c>
      <c r="BY26" s="332">
        <v>0</v>
      </c>
      <c r="BZ26" s="332">
        <v>0</v>
      </c>
      <c r="CA26" s="332">
        <v>1</v>
      </c>
      <c r="CB26" s="332">
        <v>1</v>
      </c>
      <c r="CC26" s="332">
        <v>1</v>
      </c>
      <c r="CD26" s="332">
        <v>1</v>
      </c>
      <c r="CE26" s="332">
        <v>1</v>
      </c>
      <c r="CF26" s="332">
        <v>0</v>
      </c>
      <c r="CG26" s="332">
        <v>0</v>
      </c>
      <c r="CH26" s="337">
        <v>1</v>
      </c>
      <c r="CI26" s="337">
        <v>2</v>
      </c>
      <c r="CJ26" s="337">
        <v>4</v>
      </c>
      <c r="CK26" s="337">
        <v>7</v>
      </c>
      <c r="CL26" s="337">
        <v>9</v>
      </c>
      <c r="CM26" s="337">
        <v>11</v>
      </c>
      <c r="CN26" s="332">
        <v>12</v>
      </c>
      <c r="CO26" s="332">
        <v>12</v>
      </c>
      <c r="CP26" s="332">
        <v>12</v>
      </c>
      <c r="CQ26" s="337">
        <v>0</v>
      </c>
      <c r="CR26" s="337">
        <v>0</v>
      </c>
      <c r="CS26" s="337">
        <v>10</v>
      </c>
      <c r="CT26" s="337">
        <v>11</v>
      </c>
      <c r="CU26" s="337">
        <v>9</v>
      </c>
      <c r="CV26" s="337">
        <v>5</v>
      </c>
      <c r="CW26" s="337">
        <v>8</v>
      </c>
      <c r="CX26" s="332">
        <v>8</v>
      </c>
      <c r="CY26" s="334" t="s">
        <v>42</v>
      </c>
      <c r="CZ26" s="332">
        <v>0</v>
      </c>
      <c r="DA26" s="332">
        <v>0</v>
      </c>
      <c r="DB26" s="332">
        <v>0</v>
      </c>
      <c r="DC26" s="332">
        <v>0</v>
      </c>
      <c r="DD26" s="332">
        <v>0</v>
      </c>
      <c r="DE26" s="332">
        <v>0</v>
      </c>
      <c r="DF26" s="332">
        <v>0</v>
      </c>
      <c r="DG26" s="332">
        <v>0</v>
      </c>
      <c r="DH26" s="332">
        <v>0</v>
      </c>
      <c r="DI26" s="332">
        <v>0</v>
      </c>
      <c r="DJ26" s="332">
        <v>0</v>
      </c>
      <c r="DK26" s="332">
        <v>138</v>
      </c>
      <c r="DL26" s="332">
        <v>174</v>
      </c>
      <c r="DM26" s="332">
        <v>113</v>
      </c>
      <c r="DN26" s="332">
        <v>147</v>
      </c>
      <c r="DO26" s="332">
        <v>134</v>
      </c>
      <c r="DP26" s="332">
        <v>98</v>
      </c>
      <c r="DQ26" s="332">
        <v>80</v>
      </c>
      <c r="DR26" s="332">
        <v>81</v>
      </c>
      <c r="DS26" s="332">
        <v>116</v>
      </c>
      <c r="DT26" s="332">
        <v>115</v>
      </c>
      <c r="DU26" s="332">
        <v>57</v>
      </c>
      <c r="DV26" s="332">
        <v>52</v>
      </c>
      <c r="DW26" s="337">
        <v>85</v>
      </c>
      <c r="DX26" s="337">
        <v>114</v>
      </c>
      <c r="DY26" s="337">
        <v>147</v>
      </c>
      <c r="DZ26" s="337">
        <v>155</v>
      </c>
      <c r="EA26" s="337">
        <v>148</v>
      </c>
      <c r="EB26" s="332">
        <v>129</v>
      </c>
      <c r="EC26" s="332">
        <v>109</v>
      </c>
      <c r="ED26" s="332">
        <v>35</v>
      </c>
      <c r="EE26" s="332">
        <v>0</v>
      </c>
      <c r="EF26" s="332">
        <v>0</v>
      </c>
      <c r="EG26" s="337">
        <v>0</v>
      </c>
      <c r="EH26" s="337">
        <v>0</v>
      </c>
      <c r="EI26" s="337">
        <v>0</v>
      </c>
      <c r="EJ26" s="337">
        <v>0</v>
      </c>
      <c r="EK26" s="337">
        <v>0</v>
      </c>
      <c r="EL26" s="332">
        <v>0</v>
      </c>
      <c r="EM26" s="332">
        <v>0</v>
      </c>
      <c r="EN26" s="332">
        <v>0</v>
      </c>
      <c r="EO26" s="332">
        <v>0</v>
      </c>
      <c r="EP26" s="332">
        <v>0</v>
      </c>
      <c r="EQ26" s="337">
        <v>0</v>
      </c>
      <c r="ER26" s="337">
        <v>0</v>
      </c>
      <c r="ES26" s="337">
        <v>0</v>
      </c>
      <c r="ET26" s="337">
        <v>0</v>
      </c>
      <c r="EU26" s="337">
        <v>0</v>
      </c>
      <c r="EV26" s="332">
        <v>0</v>
      </c>
      <c r="EW26" s="332">
        <v>0</v>
      </c>
      <c r="EX26" s="332">
        <v>0</v>
      </c>
      <c r="EY26" s="332">
        <v>1</v>
      </c>
      <c r="EZ26" s="337">
        <v>0</v>
      </c>
      <c r="FA26" s="337">
        <v>0</v>
      </c>
      <c r="FB26" s="337">
        <v>0</v>
      </c>
      <c r="FC26" s="337">
        <v>0</v>
      </c>
      <c r="FD26" s="337">
        <v>0</v>
      </c>
      <c r="FE26" s="337">
        <v>34</v>
      </c>
      <c r="FF26" s="332">
        <v>77</v>
      </c>
      <c r="FG26" s="332">
        <v>99</v>
      </c>
      <c r="FH26" s="332">
        <v>131</v>
      </c>
      <c r="FI26" s="332">
        <v>0</v>
      </c>
      <c r="FJ26" s="332">
        <v>0</v>
      </c>
      <c r="FK26" s="332">
        <v>1</v>
      </c>
      <c r="FL26" s="332">
        <v>1</v>
      </c>
      <c r="FM26" s="332">
        <v>1</v>
      </c>
      <c r="FN26" s="332">
        <v>1</v>
      </c>
      <c r="FO26" s="332">
        <v>1</v>
      </c>
      <c r="FP26" s="332">
        <v>1</v>
      </c>
      <c r="FQ26" s="332">
        <v>2</v>
      </c>
      <c r="FR26" s="332">
        <v>3</v>
      </c>
      <c r="FS26" s="332">
        <v>0</v>
      </c>
      <c r="FT26" s="332">
        <v>0</v>
      </c>
      <c r="FU26" s="332">
        <v>0</v>
      </c>
      <c r="FV26" s="332">
        <v>22</v>
      </c>
      <c r="FW26" s="332">
        <v>15</v>
      </c>
      <c r="FX26" s="332">
        <v>22</v>
      </c>
      <c r="FY26" s="332">
        <v>25</v>
      </c>
      <c r="FZ26" s="332">
        <v>26</v>
      </c>
      <c r="GA26" s="332">
        <v>28</v>
      </c>
      <c r="GB26" s="332">
        <v>30</v>
      </c>
      <c r="GC26" s="332">
        <v>67</v>
      </c>
      <c r="GD26" s="332">
        <v>112</v>
      </c>
      <c r="GE26" s="337">
        <v>150</v>
      </c>
      <c r="GF26" s="337">
        <v>82</v>
      </c>
      <c r="GG26" s="337">
        <v>54</v>
      </c>
      <c r="GH26" s="337">
        <v>64</v>
      </c>
      <c r="GI26" s="337">
        <v>50</v>
      </c>
      <c r="GJ26" s="332">
        <v>63</v>
      </c>
      <c r="GK26" s="332">
        <v>62</v>
      </c>
      <c r="GL26" s="332">
        <v>46</v>
      </c>
      <c r="GM26" s="332">
        <v>0</v>
      </c>
      <c r="GN26" s="332">
        <v>0</v>
      </c>
      <c r="GO26" s="332">
        <v>0</v>
      </c>
      <c r="GP26" s="332">
        <v>0</v>
      </c>
      <c r="GQ26" s="332">
        <v>0</v>
      </c>
      <c r="GR26" s="332">
        <v>0</v>
      </c>
      <c r="GS26" s="332">
        <v>0</v>
      </c>
      <c r="GT26" s="332">
        <v>0</v>
      </c>
      <c r="GU26" s="332">
        <v>0</v>
      </c>
      <c r="GV26" s="332"/>
      <c r="GW26" s="332">
        <v>45</v>
      </c>
      <c r="GX26" s="332">
        <v>48</v>
      </c>
      <c r="GY26" s="337">
        <v>72</v>
      </c>
      <c r="GZ26" s="337">
        <v>62</v>
      </c>
      <c r="HA26" s="337">
        <v>58</v>
      </c>
      <c r="HB26" s="337">
        <v>69</v>
      </c>
      <c r="HC26" s="337">
        <v>77</v>
      </c>
      <c r="HD26" s="332">
        <v>58</v>
      </c>
      <c r="HE26" s="332">
        <v>67</v>
      </c>
      <c r="HF26" s="332">
        <v>84</v>
      </c>
      <c r="HG26" s="332">
        <v>0</v>
      </c>
      <c r="HH26" s="332">
        <v>0</v>
      </c>
      <c r="HI26" s="337">
        <v>0</v>
      </c>
      <c r="HJ26" s="337">
        <v>0</v>
      </c>
      <c r="HK26" s="337">
        <v>0</v>
      </c>
      <c r="HL26" s="337">
        <v>0</v>
      </c>
      <c r="HM26" s="337">
        <v>0</v>
      </c>
      <c r="HN26" s="332">
        <v>0</v>
      </c>
      <c r="HO26" s="332">
        <v>0</v>
      </c>
      <c r="HP26" s="332">
        <v>0</v>
      </c>
      <c r="HQ26" s="332">
        <v>1</v>
      </c>
      <c r="HR26" s="332">
        <v>1</v>
      </c>
      <c r="HS26" s="337">
        <v>1</v>
      </c>
      <c r="HT26" s="337">
        <v>0</v>
      </c>
      <c r="HU26" s="337">
        <v>0</v>
      </c>
      <c r="HV26" s="337">
        <v>0</v>
      </c>
      <c r="HW26" s="337">
        <v>0</v>
      </c>
      <c r="HX26" s="332">
        <v>0</v>
      </c>
      <c r="HY26" s="332">
        <v>0</v>
      </c>
      <c r="HZ26" s="332">
        <v>0</v>
      </c>
      <c r="IA26" s="332">
        <v>5</v>
      </c>
      <c r="IB26" s="332">
        <v>18</v>
      </c>
      <c r="IC26" s="332">
        <v>20</v>
      </c>
      <c r="ID26" s="332">
        <v>23</v>
      </c>
      <c r="IE26" s="332">
        <v>21</v>
      </c>
      <c r="IF26" s="332">
        <v>12</v>
      </c>
      <c r="IG26" s="332">
        <v>11</v>
      </c>
      <c r="IH26" s="332">
        <v>20</v>
      </c>
      <c r="II26" s="332">
        <v>30</v>
      </c>
      <c r="IJ26" s="332">
        <v>27</v>
      </c>
      <c r="IK26" s="332">
        <v>807</v>
      </c>
      <c r="IL26" s="332">
        <v>859</v>
      </c>
      <c r="IM26" s="332">
        <v>820</v>
      </c>
      <c r="IN26" s="332">
        <v>814</v>
      </c>
      <c r="IO26" s="332">
        <v>763</v>
      </c>
      <c r="IP26" s="332">
        <v>742</v>
      </c>
      <c r="IQ26" s="332">
        <v>675</v>
      </c>
      <c r="IR26" s="332">
        <v>736</v>
      </c>
      <c r="IS26" s="332">
        <v>811</v>
      </c>
      <c r="IT26" s="332">
        <v>801</v>
      </c>
      <c r="IU26" s="332">
        <v>1538</v>
      </c>
      <c r="IV26" s="332">
        <v>1552</v>
      </c>
      <c r="IW26" s="332">
        <v>1601</v>
      </c>
      <c r="IX26" s="332">
        <v>1470</v>
      </c>
      <c r="IY26" s="332">
        <v>1357</v>
      </c>
      <c r="IZ26" s="335">
        <v>1414</v>
      </c>
      <c r="JA26" s="335">
        <v>1436</v>
      </c>
      <c r="JB26" s="332">
        <v>1300</v>
      </c>
      <c r="JC26" s="336">
        <v>1169</v>
      </c>
      <c r="JD26" s="336">
        <v>1350</v>
      </c>
    </row>
    <row r="27" spans="1:264" s="163" customFormat="1" x14ac:dyDescent="0.25">
      <c r="A27" s="431">
        <v>24</v>
      </c>
      <c r="B27" s="162" t="s">
        <v>241</v>
      </c>
      <c r="C27" s="332">
        <v>79851</v>
      </c>
      <c r="D27" s="332">
        <v>68052</v>
      </c>
      <c r="E27" s="332">
        <v>79945</v>
      </c>
      <c r="F27" s="332">
        <v>77893</v>
      </c>
      <c r="G27" s="332">
        <v>77013</v>
      </c>
      <c r="H27" s="332">
        <v>82083</v>
      </c>
      <c r="I27" s="332">
        <v>87923</v>
      </c>
      <c r="J27" s="332">
        <v>71873</v>
      </c>
      <c r="K27" s="332">
        <v>86056</v>
      </c>
      <c r="L27" s="332">
        <v>88719</v>
      </c>
      <c r="M27" s="332">
        <v>0</v>
      </c>
      <c r="N27" s="332">
        <v>4109</v>
      </c>
      <c r="O27" s="332">
        <v>4918</v>
      </c>
      <c r="P27" s="332">
        <v>3347</v>
      </c>
      <c r="Q27" s="332">
        <v>4089</v>
      </c>
      <c r="R27" s="332">
        <v>3498</v>
      </c>
      <c r="S27" s="332">
        <v>3702</v>
      </c>
      <c r="T27" s="332">
        <v>4156</v>
      </c>
      <c r="U27" s="332">
        <v>3214</v>
      </c>
      <c r="V27" s="332">
        <v>2870</v>
      </c>
      <c r="W27" s="332">
        <v>2570</v>
      </c>
      <c r="X27" s="332">
        <v>606</v>
      </c>
      <c r="Y27" s="332">
        <v>340</v>
      </c>
      <c r="Z27" s="332">
        <v>339</v>
      </c>
      <c r="AA27" s="332">
        <v>334</v>
      </c>
      <c r="AB27" s="332">
        <v>333</v>
      </c>
      <c r="AC27" s="332">
        <v>105</v>
      </c>
      <c r="AD27" s="332">
        <v>20</v>
      </c>
      <c r="AE27" s="332">
        <v>10</v>
      </c>
      <c r="AF27" s="332">
        <v>9</v>
      </c>
      <c r="AG27" s="332">
        <v>9</v>
      </c>
      <c r="AH27" s="332">
        <v>809</v>
      </c>
      <c r="AI27" s="332">
        <v>711</v>
      </c>
      <c r="AJ27" s="332">
        <v>1106</v>
      </c>
      <c r="AK27" s="332">
        <v>2019</v>
      </c>
      <c r="AL27" s="332">
        <v>2935</v>
      </c>
      <c r="AM27" s="332">
        <v>2284</v>
      </c>
      <c r="AN27" s="332">
        <v>2584</v>
      </c>
      <c r="AO27" s="332">
        <v>2884</v>
      </c>
      <c r="AP27" s="332">
        <v>378</v>
      </c>
      <c r="AQ27" s="332">
        <v>608</v>
      </c>
      <c r="AR27" s="332">
        <v>794</v>
      </c>
      <c r="AS27" s="332">
        <v>309</v>
      </c>
      <c r="AT27" s="332">
        <v>465</v>
      </c>
      <c r="AU27" s="332">
        <v>602</v>
      </c>
      <c r="AV27" s="332">
        <v>523</v>
      </c>
      <c r="AW27" s="332">
        <v>420</v>
      </c>
      <c r="AX27" s="332">
        <v>436</v>
      </c>
      <c r="AY27" s="332">
        <v>253</v>
      </c>
      <c r="AZ27" s="332">
        <v>185</v>
      </c>
      <c r="BA27" s="332">
        <v>177</v>
      </c>
      <c r="BB27" s="332">
        <v>3330</v>
      </c>
      <c r="BC27" s="332">
        <v>1958</v>
      </c>
      <c r="BD27" s="332">
        <v>1531</v>
      </c>
      <c r="BE27" s="332">
        <v>1431</v>
      </c>
      <c r="BF27" s="332">
        <v>1609</v>
      </c>
      <c r="BG27" s="332">
        <v>1866</v>
      </c>
      <c r="BH27" s="332">
        <v>2342</v>
      </c>
      <c r="BI27" s="332">
        <v>2626</v>
      </c>
      <c r="BJ27" s="332">
        <v>3756</v>
      </c>
      <c r="BK27" s="332">
        <v>4956</v>
      </c>
      <c r="BL27" s="332">
        <v>1381</v>
      </c>
      <c r="BM27" s="332">
        <v>1587</v>
      </c>
      <c r="BN27" s="332">
        <v>1424</v>
      </c>
      <c r="BO27" s="332">
        <v>2539</v>
      </c>
      <c r="BP27" s="332">
        <v>4038</v>
      </c>
      <c r="BQ27" s="332">
        <v>4564</v>
      </c>
      <c r="BR27" s="332">
        <v>2995</v>
      </c>
      <c r="BS27" s="332">
        <v>3243</v>
      </c>
      <c r="BT27" s="332">
        <v>3436</v>
      </c>
      <c r="BU27" s="332">
        <v>4091</v>
      </c>
      <c r="BV27" s="332">
        <v>0</v>
      </c>
      <c r="BW27" s="332">
        <v>0</v>
      </c>
      <c r="BX27" s="332">
        <v>0</v>
      </c>
      <c r="BY27" s="332">
        <v>0</v>
      </c>
      <c r="BZ27" s="332">
        <v>0</v>
      </c>
      <c r="CA27" s="332">
        <v>0</v>
      </c>
      <c r="CB27" s="332">
        <v>15</v>
      </c>
      <c r="CC27" s="332">
        <v>11</v>
      </c>
      <c r="CD27" s="332">
        <v>9</v>
      </c>
      <c r="CE27" s="332">
        <v>9</v>
      </c>
      <c r="CF27" s="332">
        <v>0</v>
      </c>
      <c r="CG27" s="332">
        <v>59</v>
      </c>
      <c r="CH27" s="337">
        <v>249</v>
      </c>
      <c r="CI27" s="337">
        <v>504</v>
      </c>
      <c r="CJ27" s="337">
        <v>959</v>
      </c>
      <c r="CK27" s="337">
        <v>1844</v>
      </c>
      <c r="CL27" s="337">
        <v>2617</v>
      </c>
      <c r="CM27" s="337">
        <v>2929</v>
      </c>
      <c r="CN27" s="332">
        <v>3221</v>
      </c>
      <c r="CO27" s="332">
        <v>3346</v>
      </c>
      <c r="CP27" s="332">
        <v>3705</v>
      </c>
      <c r="CQ27" s="337">
        <v>5751</v>
      </c>
      <c r="CR27" s="337">
        <v>7835</v>
      </c>
      <c r="CS27" s="337">
        <v>8883</v>
      </c>
      <c r="CT27" s="337">
        <v>6862</v>
      </c>
      <c r="CU27" s="337">
        <v>6579</v>
      </c>
      <c r="CV27" s="337">
        <v>5779</v>
      </c>
      <c r="CW27" s="337">
        <v>5012</v>
      </c>
      <c r="CX27" s="332">
        <v>5301</v>
      </c>
      <c r="CY27" s="334" t="s">
        <v>42</v>
      </c>
      <c r="CZ27" s="332">
        <v>446</v>
      </c>
      <c r="DA27" s="332">
        <v>391</v>
      </c>
      <c r="DB27" s="332">
        <v>116</v>
      </c>
      <c r="DC27" s="332">
        <v>300</v>
      </c>
      <c r="DD27" s="332">
        <v>204</v>
      </c>
      <c r="DE27" s="332">
        <v>69</v>
      </c>
      <c r="DF27" s="332">
        <v>40</v>
      </c>
      <c r="DG27" s="332">
        <v>73</v>
      </c>
      <c r="DH27" s="332">
        <v>59</v>
      </c>
      <c r="DI27" s="332">
        <v>73</v>
      </c>
      <c r="DJ27" s="332">
        <v>0</v>
      </c>
      <c r="DK27" s="332">
        <v>3822</v>
      </c>
      <c r="DL27" s="332">
        <v>4933</v>
      </c>
      <c r="DM27" s="332">
        <v>3490</v>
      </c>
      <c r="DN27" s="332">
        <v>5079</v>
      </c>
      <c r="DO27" s="332">
        <v>6171</v>
      </c>
      <c r="DP27" s="332">
        <v>6426</v>
      </c>
      <c r="DQ27" s="332">
        <v>5712</v>
      </c>
      <c r="DR27" s="332">
        <v>5514</v>
      </c>
      <c r="DS27" s="332">
        <v>14312</v>
      </c>
      <c r="DT27" s="332">
        <v>20308</v>
      </c>
      <c r="DU27" s="332">
        <v>7221</v>
      </c>
      <c r="DV27" s="332">
        <v>6854</v>
      </c>
      <c r="DW27" s="332">
        <v>7976</v>
      </c>
      <c r="DX27" s="332">
        <v>9276</v>
      </c>
      <c r="DY27" s="332">
        <v>10546</v>
      </c>
      <c r="DZ27" s="332">
        <v>12096</v>
      </c>
      <c r="EA27" s="332">
        <v>11846</v>
      </c>
      <c r="EB27" s="332">
        <v>12924</v>
      </c>
      <c r="EC27" s="332">
        <v>13836</v>
      </c>
      <c r="ED27" s="332">
        <v>14274</v>
      </c>
      <c r="EE27" s="332">
        <v>143</v>
      </c>
      <c r="EF27" s="332">
        <v>80</v>
      </c>
      <c r="EG27" s="332">
        <v>86</v>
      </c>
      <c r="EH27" s="332">
        <v>28</v>
      </c>
      <c r="EI27" s="332">
        <v>28</v>
      </c>
      <c r="EJ27" s="332">
        <v>0</v>
      </c>
      <c r="EK27" s="332">
        <v>3</v>
      </c>
      <c r="EL27" s="332">
        <v>2</v>
      </c>
      <c r="EM27" s="332">
        <v>2</v>
      </c>
      <c r="EN27" s="332">
        <v>0</v>
      </c>
      <c r="EO27" s="332">
        <v>8497</v>
      </c>
      <c r="EP27" s="332">
        <v>13762</v>
      </c>
      <c r="EQ27" s="332">
        <v>17622</v>
      </c>
      <c r="ER27" s="332">
        <v>15956</v>
      </c>
      <c r="ES27" s="332">
        <v>20591</v>
      </c>
      <c r="ET27" s="332">
        <v>20733</v>
      </c>
      <c r="EU27" s="332">
        <v>16827</v>
      </c>
      <c r="EV27" s="332">
        <v>18874</v>
      </c>
      <c r="EW27" s="332">
        <v>19253</v>
      </c>
      <c r="EX27" s="332">
        <v>18240</v>
      </c>
      <c r="EY27" s="332">
        <v>2293</v>
      </c>
      <c r="EZ27" s="332">
        <v>2328</v>
      </c>
      <c r="FA27" s="332">
        <v>2639</v>
      </c>
      <c r="FB27" s="332">
        <v>2855</v>
      </c>
      <c r="FC27" s="332">
        <v>2542</v>
      </c>
      <c r="FD27" s="332">
        <v>2579</v>
      </c>
      <c r="FE27" s="332">
        <v>3062</v>
      </c>
      <c r="FF27" s="332">
        <v>3130</v>
      </c>
      <c r="FG27" s="332">
        <v>3807</v>
      </c>
      <c r="FH27" s="332">
        <v>6007</v>
      </c>
      <c r="FI27" s="332">
        <v>1026</v>
      </c>
      <c r="FJ27" s="332">
        <v>235</v>
      </c>
      <c r="FK27" s="332">
        <v>212</v>
      </c>
      <c r="FL27" s="332">
        <v>242</v>
      </c>
      <c r="FM27" s="332">
        <v>342</v>
      </c>
      <c r="FN27" s="332">
        <v>407</v>
      </c>
      <c r="FO27" s="332">
        <v>456</v>
      </c>
      <c r="FP27" s="332">
        <v>568</v>
      </c>
      <c r="FQ27" s="332">
        <v>837</v>
      </c>
      <c r="FR27" s="332">
        <v>1181</v>
      </c>
      <c r="FS27" s="332">
        <v>0</v>
      </c>
      <c r="FT27" s="332">
        <v>41</v>
      </c>
      <c r="FU27" s="332">
        <v>160</v>
      </c>
      <c r="FV27" s="332">
        <v>459</v>
      </c>
      <c r="FW27" s="332">
        <v>662</v>
      </c>
      <c r="FX27" s="332">
        <v>848</v>
      </c>
      <c r="FY27" s="332">
        <v>862</v>
      </c>
      <c r="FZ27" s="332">
        <v>868</v>
      </c>
      <c r="GA27" s="332">
        <v>925</v>
      </c>
      <c r="GB27" s="332">
        <v>1088</v>
      </c>
      <c r="GC27" s="332">
        <v>5211</v>
      </c>
      <c r="GD27" s="332">
        <v>5667</v>
      </c>
      <c r="GE27" s="332">
        <v>6908</v>
      </c>
      <c r="GF27" s="332">
        <v>2132</v>
      </c>
      <c r="GG27" s="332">
        <v>1382</v>
      </c>
      <c r="GH27" s="332">
        <v>1653</v>
      </c>
      <c r="GI27" s="332">
        <v>1135</v>
      </c>
      <c r="GJ27" s="332">
        <v>1255</v>
      </c>
      <c r="GK27" s="332">
        <v>1523</v>
      </c>
      <c r="GL27" s="332">
        <v>1707</v>
      </c>
      <c r="GM27" s="332">
        <v>100</v>
      </c>
      <c r="GN27" s="332">
        <v>103</v>
      </c>
      <c r="GO27" s="332">
        <v>88</v>
      </c>
      <c r="GP27" s="332">
        <v>0</v>
      </c>
      <c r="GQ27" s="332">
        <v>90</v>
      </c>
      <c r="GR27" s="332">
        <v>90</v>
      </c>
      <c r="GS27" s="332">
        <v>88</v>
      </c>
      <c r="GT27" s="332">
        <v>88</v>
      </c>
      <c r="GU27" s="332">
        <v>87</v>
      </c>
      <c r="GV27" s="332"/>
      <c r="GW27" s="332">
        <v>7697</v>
      </c>
      <c r="GX27" s="332">
        <v>8632</v>
      </c>
      <c r="GY27" s="332">
        <v>9070</v>
      </c>
      <c r="GZ27" s="332">
        <v>10706</v>
      </c>
      <c r="HA27" s="332">
        <v>13157</v>
      </c>
      <c r="HB27" s="332">
        <v>13498</v>
      </c>
      <c r="HC27" s="332">
        <v>17827</v>
      </c>
      <c r="HD27" s="332">
        <v>14978</v>
      </c>
      <c r="HE27" s="332">
        <v>23086</v>
      </c>
      <c r="HF27" s="332">
        <v>26376</v>
      </c>
      <c r="HG27" s="332">
        <v>575</v>
      </c>
      <c r="HH27" s="332">
        <v>559</v>
      </c>
      <c r="HI27" s="332">
        <v>556</v>
      </c>
      <c r="HJ27" s="332">
        <v>516</v>
      </c>
      <c r="HK27" s="332">
        <v>511</v>
      </c>
      <c r="HL27" s="332">
        <v>508</v>
      </c>
      <c r="HM27" s="332">
        <v>478</v>
      </c>
      <c r="HN27" s="332">
        <v>478</v>
      </c>
      <c r="HO27" s="332">
        <v>458</v>
      </c>
      <c r="HP27" s="332">
        <v>401</v>
      </c>
      <c r="HQ27" s="332">
        <v>417</v>
      </c>
      <c r="HR27" s="332">
        <v>438</v>
      </c>
      <c r="HS27" s="332">
        <v>451</v>
      </c>
      <c r="HT27" s="332">
        <v>182</v>
      </c>
      <c r="HU27" s="332">
        <v>75</v>
      </c>
      <c r="HV27" s="332">
        <v>9</v>
      </c>
      <c r="HW27" s="332">
        <v>0</v>
      </c>
      <c r="HX27" s="332">
        <v>4</v>
      </c>
      <c r="HY27" s="332">
        <v>11</v>
      </c>
      <c r="HZ27" s="332">
        <v>71</v>
      </c>
      <c r="IA27" s="332">
        <v>6232</v>
      </c>
      <c r="IB27" s="332">
        <v>2973</v>
      </c>
      <c r="IC27" s="332">
        <v>2213</v>
      </c>
      <c r="ID27" s="332">
        <v>2169</v>
      </c>
      <c r="IE27" s="332">
        <v>2177</v>
      </c>
      <c r="IF27" s="332">
        <v>2173</v>
      </c>
      <c r="IG27" s="332">
        <v>3391</v>
      </c>
      <c r="IH27" s="332">
        <v>3466</v>
      </c>
      <c r="II27" s="332">
        <v>5175</v>
      </c>
      <c r="IJ27" s="332">
        <v>6689</v>
      </c>
      <c r="IK27" s="332">
        <v>60519</v>
      </c>
      <c r="IL27" s="332">
        <v>64903</v>
      </c>
      <c r="IM27" s="332">
        <v>69186</v>
      </c>
      <c r="IN27" s="332">
        <v>68735</v>
      </c>
      <c r="IO27" s="332">
        <v>79837</v>
      </c>
      <c r="IP27" s="332">
        <v>82426</v>
      </c>
      <c r="IQ27" s="332">
        <v>82216</v>
      </c>
      <c r="IR27" s="332">
        <v>82985</v>
      </c>
      <c r="IS27" s="332">
        <v>97360</v>
      </c>
      <c r="IT27" s="332">
        <v>112540</v>
      </c>
      <c r="IU27" s="332">
        <v>140370</v>
      </c>
      <c r="IV27" s="332">
        <v>132955</v>
      </c>
      <c r="IW27" s="332">
        <v>149131</v>
      </c>
      <c r="IX27" s="332">
        <v>146628</v>
      </c>
      <c r="IY27" s="332">
        <v>156850</v>
      </c>
      <c r="IZ27" s="335">
        <v>164509</v>
      </c>
      <c r="JA27" s="335">
        <v>170139</v>
      </c>
      <c r="JB27" s="332">
        <v>154858</v>
      </c>
      <c r="JC27" s="336">
        <v>183416</v>
      </c>
      <c r="JD27" s="336">
        <v>201259</v>
      </c>
    </row>
    <row r="28" spans="1:264" s="163" customFormat="1" x14ac:dyDescent="0.25">
      <c r="A28" s="431">
        <v>25</v>
      </c>
      <c r="B28" s="162" t="s">
        <v>242</v>
      </c>
      <c r="C28" s="332">
        <v>39387</v>
      </c>
      <c r="D28" s="332">
        <v>36751</v>
      </c>
      <c r="E28" s="332">
        <v>38578</v>
      </c>
      <c r="F28" s="332">
        <v>38702</v>
      </c>
      <c r="G28" s="332">
        <v>39357</v>
      </c>
      <c r="H28" s="332">
        <v>45051</v>
      </c>
      <c r="I28" s="332">
        <v>50489</v>
      </c>
      <c r="J28" s="332">
        <v>39663</v>
      </c>
      <c r="K28" s="332">
        <v>41186</v>
      </c>
      <c r="L28" s="332">
        <v>47672</v>
      </c>
      <c r="M28" s="332">
        <v>0</v>
      </c>
      <c r="N28" s="332">
        <v>4975</v>
      </c>
      <c r="O28" s="332">
        <v>5460</v>
      </c>
      <c r="P28" s="332">
        <v>2274</v>
      </c>
      <c r="Q28" s="332">
        <v>2555</v>
      </c>
      <c r="R28" s="332">
        <v>2171</v>
      </c>
      <c r="S28" s="332">
        <v>2179</v>
      </c>
      <c r="T28" s="332">
        <v>2596</v>
      </c>
      <c r="U28" s="332">
        <v>2270</v>
      </c>
      <c r="V28" s="332">
        <v>1908</v>
      </c>
      <c r="W28" s="332">
        <v>1745</v>
      </c>
      <c r="X28" s="332">
        <v>244</v>
      </c>
      <c r="Y28" s="332">
        <v>130</v>
      </c>
      <c r="Z28" s="332">
        <v>122</v>
      </c>
      <c r="AA28" s="332">
        <v>120</v>
      </c>
      <c r="AB28" s="332">
        <v>118</v>
      </c>
      <c r="AC28" s="332">
        <v>30</v>
      </c>
      <c r="AD28" s="332">
        <v>7</v>
      </c>
      <c r="AE28" s="332">
        <v>4</v>
      </c>
      <c r="AF28" s="332">
        <v>4</v>
      </c>
      <c r="AG28" s="332">
        <v>4</v>
      </c>
      <c r="AH28" s="332">
        <v>244</v>
      </c>
      <c r="AI28" s="332">
        <v>115</v>
      </c>
      <c r="AJ28" s="337">
        <v>126</v>
      </c>
      <c r="AK28" s="337">
        <v>271</v>
      </c>
      <c r="AL28" s="337">
        <v>427</v>
      </c>
      <c r="AM28" s="337">
        <v>383</v>
      </c>
      <c r="AN28" s="337">
        <v>407</v>
      </c>
      <c r="AO28" s="332">
        <v>410</v>
      </c>
      <c r="AP28" s="332">
        <v>16</v>
      </c>
      <c r="AQ28" s="332">
        <v>72</v>
      </c>
      <c r="AR28" s="332">
        <v>698</v>
      </c>
      <c r="AS28" s="332">
        <v>290</v>
      </c>
      <c r="AT28" s="332">
        <v>377</v>
      </c>
      <c r="AU28" s="332">
        <v>459</v>
      </c>
      <c r="AV28" s="332">
        <v>393</v>
      </c>
      <c r="AW28" s="332">
        <v>260</v>
      </c>
      <c r="AX28" s="332">
        <v>114</v>
      </c>
      <c r="AY28" s="332">
        <v>49</v>
      </c>
      <c r="AZ28" s="332">
        <v>24</v>
      </c>
      <c r="BA28" s="332">
        <v>14</v>
      </c>
      <c r="BB28" s="332">
        <v>2210</v>
      </c>
      <c r="BC28" s="332">
        <v>2161</v>
      </c>
      <c r="BD28" s="332">
        <v>2193</v>
      </c>
      <c r="BE28" s="332">
        <v>1981</v>
      </c>
      <c r="BF28" s="332">
        <v>2249</v>
      </c>
      <c r="BG28" s="332">
        <v>2562</v>
      </c>
      <c r="BH28" s="332">
        <v>1972</v>
      </c>
      <c r="BI28" s="332">
        <v>2203</v>
      </c>
      <c r="BJ28" s="332">
        <v>2810</v>
      </c>
      <c r="BK28" s="332">
        <v>3746</v>
      </c>
      <c r="BL28" s="332">
        <v>889</v>
      </c>
      <c r="BM28" s="332">
        <v>1114</v>
      </c>
      <c r="BN28" s="337">
        <v>1158</v>
      </c>
      <c r="BO28" s="337">
        <v>1598</v>
      </c>
      <c r="BP28" s="337">
        <v>1947</v>
      </c>
      <c r="BQ28" s="337">
        <v>1884</v>
      </c>
      <c r="BR28" s="337">
        <v>1387</v>
      </c>
      <c r="BS28" s="332">
        <v>1476</v>
      </c>
      <c r="BT28" s="332">
        <v>1570</v>
      </c>
      <c r="BU28" s="332">
        <v>1537</v>
      </c>
      <c r="BV28" s="332">
        <v>0</v>
      </c>
      <c r="BW28" s="332">
        <v>0</v>
      </c>
      <c r="BX28" s="332">
        <v>0</v>
      </c>
      <c r="BY28" s="332">
        <v>0</v>
      </c>
      <c r="BZ28" s="332">
        <v>0</v>
      </c>
      <c r="CA28" s="332">
        <v>0</v>
      </c>
      <c r="CB28" s="332">
        <v>10</v>
      </c>
      <c r="CC28" s="332">
        <v>8</v>
      </c>
      <c r="CD28" s="332">
        <v>6</v>
      </c>
      <c r="CE28" s="332">
        <v>6</v>
      </c>
      <c r="CF28" s="332">
        <v>0</v>
      </c>
      <c r="CG28" s="332">
        <v>21</v>
      </c>
      <c r="CH28" s="337">
        <v>107</v>
      </c>
      <c r="CI28" s="337">
        <v>188</v>
      </c>
      <c r="CJ28" s="337">
        <v>476</v>
      </c>
      <c r="CK28" s="337">
        <v>982</v>
      </c>
      <c r="CL28" s="337">
        <v>1562</v>
      </c>
      <c r="CM28" s="337">
        <v>1826</v>
      </c>
      <c r="CN28" s="332">
        <v>2063</v>
      </c>
      <c r="CO28" s="332">
        <v>2337</v>
      </c>
      <c r="CP28" s="332">
        <v>2616</v>
      </c>
      <c r="CQ28" s="337">
        <v>0</v>
      </c>
      <c r="CR28" s="337">
        <v>0</v>
      </c>
      <c r="CS28" s="337">
        <v>473</v>
      </c>
      <c r="CT28" s="337">
        <v>-133</v>
      </c>
      <c r="CU28" s="337">
        <v>235</v>
      </c>
      <c r="CV28" s="337">
        <v>616</v>
      </c>
      <c r="CW28" s="337">
        <v>3890</v>
      </c>
      <c r="CX28" s="332">
        <v>4048</v>
      </c>
      <c r="CY28" s="334" t="s">
        <v>42</v>
      </c>
      <c r="CZ28" s="332">
        <v>74</v>
      </c>
      <c r="DA28" s="332">
        <v>135</v>
      </c>
      <c r="DB28" s="332">
        <v>75</v>
      </c>
      <c r="DC28" s="332">
        <v>175</v>
      </c>
      <c r="DD28" s="332">
        <v>89</v>
      </c>
      <c r="DE28" s="332">
        <v>-20</v>
      </c>
      <c r="DF28" s="332">
        <v>-83</v>
      </c>
      <c r="DG28" s="332">
        <v>-68</v>
      </c>
      <c r="DH28" s="332">
        <v>-80</v>
      </c>
      <c r="DI28" s="332">
        <v>-81</v>
      </c>
      <c r="DJ28" s="332">
        <v>0</v>
      </c>
      <c r="DK28" s="332">
        <v>1936</v>
      </c>
      <c r="DL28" s="332">
        <v>2450</v>
      </c>
      <c r="DM28" s="337">
        <v>1510</v>
      </c>
      <c r="DN28" s="337">
        <v>2309</v>
      </c>
      <c r="DO28" s="337">
        <v>2632</v>
      </c>
      <c r="DP28" s="337">
        <v>1309</v>
      </c>
      <c r="DQ28" s="337">
        <v>1634</v>
      </c>
      <c r="DR28" s="332">
        <v>2704</v>
      </c>
      <c r="DS28" s="332">
        <v>9165</v>
      </c>
      <c r="DT28" s="332">
        <v>11696</v>
      </c>
      <c r="DU28" s="332">
        <v>3784</v>
      </c>
      <c r="DV28" s="332">
        <v>3157</v>
      </c>
      <c r="DW28" s="337">
        <v>3487</v>
      </c>
      <c r="DX28" s="337">
        <v>3842</v>
      </c>
      <c r="DY28" s="337">
        <v>4402</v>
      </c>
      <c r="DZ28" s="337">
        <v>4929</v>
      </c>
      <c r="EA28" s="337">
        <v>4741</v>
      </c>
      <c r="EB28" s="332">
        <v>5072</v>
      </c>
      <c r="EC28" s="332">
        <v>4957</v>
      </c>
      <c r="ED28" s="332">
        <v>5214</v>
      </c>
      <c r="EE28" s="332">
        <v>28</v>
      </c>
      <c r="EF28" s="332">
        <v>82</v>
      </c>
      <c r="EG28" s="337">
        <v>159</v>
      </c>
      <c r="EH28" s="337">
        <v>135</v>
      </c>
      <c r="EI28" s="337">
        <v>164</v>
      </c>
      <c r="EJ28" s="337">
        <v>0</v>
      </c>
      <c r="EK28" s="337">
        <v>140</v>
      </c>
      <c r="EL28" s="332">
        <v>116</v>
      </c>
      <c r="EM28" s="332">
        <v>104</v>
      </c>
      <c r="EN28" s="332">
        <v>59</v>
      </c>
      <c r="EO28" s="332">
        <v>1164</v>
      </c>
      <c r="EP28" s="332">
        <v>1628</v>
      </c>
      <c r="EQ28" s="337">
        <v>1499</v>
      </c>
      <c r="ER28" s="337">
        <v>1737</v>
      </c>
      <c r="ES28" s="337">
        <v>2347</v>
      </c>
      <c r="ET28" s="337">
        <v>2391</v>
      </c>
      <c r="EU28" s="337">
        <v>2184</v>
      </c>
      <c r="EV28" s="332">
        <v>1980</v>
      </c>
      <c r="EW28" s="332">
        <v>2124</v>
      </c>
      <c r="EX28" s="332">
        <v>2605</v>
      </c>
      <c r="EY28" s="332">
        <v>96</v>
      </c>
      <c r="EZ28" s="337">
        <v>878</v>
      </c>
      <c r="FA28" s="337">
        <v>1168</v>
      </c>
      <c r="FB28" s="337">
        <v>1759</v>
      </c>
      <c r="FC28" s="337">
        <v>1714</v>
      </c>
      <c r="FD28" s="337">
        <v>1417</v>
      </c>
      <c r="FE28" s="337">
        <v>1812</v>
      </c>
      <c r="FF28" s="332">
        <v>1801</v>
      </c>
      <c r="FG28" s="332">
        <v>1885</v>
      </c>
      <c r="FH28" s="332">
        <v>2898</v>
      </c>
      <c r="FI28" s="332">
        <v>259</v>
      </c>
      <c r="FJ28" s="332">
        <v>50</v>
      </c>
      <c r="FK28" s="332">
        <v>46</v>
      </c>
      <c r="FL28" s="332">
        <v>51</v>
      </c>
      <c r="FM28" s="332">
        <v>53</v>
      </c>
      <c r="FN28" s="332">
        <v>51</v>
      </c>
      <c r="FO28" s="332">
        <v>56</v>
      </c>
      <c r="FP28" s="332">
        <v>115</v>
      </c>
      <c r="FQ28" s="332">
        <v>264</v>
      </c>
      <c r="FR28" s="332">
        <v>573</v>
      </c>
      <c r="FS28" s="332">
        <v>10</v>
      </c>
      <c r="FT28" s="337">
        <v>48</v>
      </c>
      <c r="FU28" s="337">
        <v>145</v>
      </c>
      <c r="FV28" s="337">
        <v>307</v>
      </c>
      <c r="FW28" s="337">
        <v>400</v>
      </c>
      <c r="FX28" s="337">
        <v>415</v>
      </c>
      <c r="FY28" s="337">
        <v>422</v>
      </c>
      <c r="FZ28" s="332">
        <v>434</v>
      </c>
      <c r="GA28" s="332">
        <v>457</v>
      </c>
      <c r="GB28" s="332">
        <v>486</v>
      </c>
      <c r="GC28" s="332">
        <v>609</v>
      </c>
      <c r="GD28" s="332">
        <v>1098</v>
      </c>
      <c r="GE28" s="337">
        <v>1574</v>
      </c>
      <c r="GF28" s="337">
        <v>443</v>
      </c>
      <c r="GG28" s="337">
        <v>423</v>
      </c>
      <c r="GH28" s="337">
        <v>829</v>
      </c>
      <c r="GI28" s="337">
        <v>228</v>
      </c>
      <c r="GJ28" s="332">
        <v>360</v>
      </c>
      <c r="GK28" s="332">
        <v>686</v>
      </c>
      <c r="GL28" s="332">
        <v>993</v>
      </c>
      <c r="GM28" s="332">
        <v>185</v>
      </c>
      <c r="GN28" s="332">
        <v>186</v>
      </c>
      <c r="GO28" s="332">
        <v>166</v>
      </c>
      <c r="GP28" s="332">
        <v>0</v>
      </c>
      <c r="GQ28" s="332">
        <v>170</v>
      </c>
      <c r="GR28" s="332">
        <v>168</v>
      </c>
      <c r="GS28" s="332">
        <v>168</v>
      </c>
      <c r="GT28" s="332">
        <v>167</v>
      </c>
      <c r="GU28" s="332">
        <v>166</v>
      </c>
      <c r="GV28" s="332"/>
      <c r="GW28" s="332">
        <v>4397</v>
      </c>
      <c r="GX28" s="332">
        <v>4696</v>
      </c>
      <c r="GY28" s="337">
        <v>4693</v>
      </c>
      <c r="GZ28" s="337">
        <v>5558</v>
      </c>
      <c r="HA28" s="337">
        <v>5929</v>
      </c>
      <c r="HB28" s="337">
        <v>6346</v>
      </c>
      <c r="HC28" s="337">
        <v>8482</v>
      </c>
      <c r="HD28" s="332">
        <v>7689</v>
      </c>
      <c r="HE28" s="332">
        <v>10759</v>
      </c>
      <c r="HF28" s="332">
        <v>12702</v>
      </c>
      <c r="HG28" s="332">
        <v>1350</v>
      </c>
      <c r="HH28" s="332">
        <v>1358</v>
      </c>
      <c r="HI28" s="337">
        <v>1381</v>
      </c>
      <c r="HJ28" s="337">
        <v>1377</v>
      </c>
      <c r="HK28" s="337">
        <v>1364</v>
      </c>
      <c r="HL28" s="337">
        <v>1360</v>
      </c>
      <c r="HM28" s="337">
        <v>1236</v>
      </c>
      <c r="HN28" s="332">
        <v>1233</v>
      </c>
      <c r="HO28" s="332">
        <v>1067</v>
      </c>
      <c r="HP28" s="332">
        <v>954</v>
      </c>
      <c r="HQ28" s="332">
        <v>93</v>
      </c>
      <c r="HR28" s="332">
        <v>99</v>
      </c>
      <c r="HS28" s="337">
        <v>98</v>
      </c>
      <c r="HT28" s="337">
        <v>60</v>
      </c>
      <c r="HU28" s="337">
        <v>21</v>
      </c>
      <c r="HV28" s="337">
        <v>1</v>
      </c>
      <c r="HW28" s="337">
        <v>0</v>
      </c>
      <c r="HX28" s="332">
        <v>0</v>
      </c>
      <c r="HY28" s="332">
        <v>14</v>
      </c>
      <c r="HZ28" s="332">
        <v>22</v>
      </c>
      <c r="IA28" s="332">
        <v>3084</v>
      </c>
      <c r="IB28" s="332">
        <v>2362</v>
      </c>
      <c r="IC28" s="332">
        <v>1885</v>
      </c>
      <c r="ID28" s="332">
        <v>2032</v>
      </c>
      <c r="IE28" s="332">
        <v>1924</v>
      </c>
      <c r="IF28" s="332">
        <v>2002</v>
      </c>
      <c r="IG28" s="332">
        <v>3255</v>
      </c>
      <c r="IH28" s="332">
        <v>3590</v>
      </c>
      <c r="II28" s="332">
        <v>5055</v>
      </c>
      <c r="IJ28" s="332">
        <v>8099</v>
      </c>
      <c r="IK28" s="332">
        <v>26350</v>
      </c>
      <c r="IL28" s="332">
        <v>27604</v>
      </c>
      <c r="IM28" s="332">
        <v>24797</v>
      </c>
      <c r="IN28" s="332">
        <v>27112</v>
      </c>
      <c r="IO28" s="332">
        <v>30154</v>
      </c>
      <c r="IP28" s="332">
        <v>30674</v>
      </c>
      <c r="IQ28" s="332">
        <v>36484</v>
      </c>
      <c r="IR28" s="332">
        <v>37724</v>
      </c>
      <c r="IS28" s="332">
        <v>45298</v>
      </c>
      <c r="IT28" s="332">
        <v>55960</v>
      </c>
      <c r="IU28" s="332">
        <v>65737</v>
      </c>
      <c r="IV28" s="332">
        <v>64355</v>
      </c>
      <c r="IW28" s="332">
        <v>63375</v>
      </c>
      <c r="IX28" s="332">
        <v>65814</v>
      </c>
      <c r="IY28" s="332">
        <v>69511</v>
      </c>
      <c r="IZ28" s="335">
        <v>75725</v>
      </c>
      <c r="JA28" s="335">
        <v>86973</v>
      </c>
      <c r="JB28" s="332">
        <v>77387</v>
      </c>
      <c r="JC28" s="336">
        <v>86484</v>
      </c>
      <c r="JD28" s="336">
        <v>103632</v>
      </c>
    </row>
    <row r="29" spans="1:264" s="163" customFormat="1" x14ac:dyDescent="0.25">
      <c r="A29" s="431">
        <v>26</v>
      </c>
      <c r="B29" s="162" t="s">
        <v>282</v>
      </c>
      <c r="C29" s="332">
        <v>3717</v>
      </c>
      <c r="D29" s="332">
        <v>3557</v>
      </c>
      <c r="E29" s="332">
        <v>3864</v>
      </c>
      <c r="F29" s="332">
        <v>3371</v>
      </c>
      <c r="G29" s="332">
        <v>3363</v>
      </c>
      <c r="H29" s="332">
        <v>3721</v>
      </c>
      <c r="I29" s="332">
        <v>4302</v>
      </c>
      <c r="J29" s="332">
        <v>3417</v>
      </c>
      <c r="K29" s="332">
        <v>3458</v>
      </c>
      <c r="L29" s="332">
        <v>4532</v>
      </c>
      <c r="M29" s="332">
        <v>0</v>
      </c>
      <c r="N29" s="332">
        <v>133</v>
      </c>
      <c r="O29" s="332">
        <v>158</v>
      </c>
      <c r="P29" s="332">
        <v>83</v>
      </c>
      <c r="Q29" s="332">
        <v>109</v>
      </c>
      <c r="R29" s="332">
        <v>96</v>
      </c>
      <c r="S29" s="332">
        <v>115</v>
      </c>
      <c r="T29" s="332">
        <v>121</v>
      </c>
      <c r="U29" s="332">
        <v>73</v>
      </c>
      <c r="V29" s="332">
        <v>92</v>
      </c>
      <c r="W29" s="332">
        <v>161</v>
      </c>
      <c r="X29" s="332">
        <v>0</v>
      </c>
      <c r="Y29" s="332">
        <v>0</v>
      </c>
      <c r="Z29" s="332">
        <v>0</v>
      </c>
      <c r="AA29" s="332">
        <v>0</v>
      </c>
      <c r="AB29" s="332">
        <v>0</v>
      </c>
      <c r="AC29" s="332">
        <v>0</v>
      </c>
      <c r="AD29" s="332">
        <v>0</v>
      </c>
      <c r="AE29" s="332">
        <v>0</v>
      </c>
      <c r="AF29" s="332">
        <v>0</v>
      </c>
      <c r="AG29" s="332">
        <v>0</v>
      </c>
      <c r="AH29" s="332">
        <v>4</v>
      </c>
      <c r="AI29" s="332">
        <v>1</v>
      </c>
      <c r="AJ29" s="332">
        <v>1</v>
      </c>
      <c r="AK29" s="332">
        <v>1</v>
      </c>
      <c r="AL29" s="332">
        <v>2</v>
      </c>
      <c r="AM29" s="332">
        <v>0</v>
      </c>
      <c r="AN29" s="332">
        <v>0</v>
      </c>
      <c r="AO29" s="332">
        <v>0</v>
      </c>
      <c r="AP29" s="332">
        <v>0</v>
      </c>
      <c r="AQ29" s="332">
        <v>1</v>
      </c>
      <c r="AR29" s="332">
        <v>416</v>
      </c>
      <c r="AS29" s="332">
        <v>340</v>
      </c>
      <c r="AT29" s="332">
        <v>352</v>
      </c>
      <c r="AU29" s="332">
        <v>382</v>
      </c>
      <c r="AV29" s="332">
        <v>391</v>
      </c>
      <c r="AW29" s="332">
        <v>438</v>
      </c>
      <c r="AX29" s="332">
        <v>241</v>
      </c>
      <c r="AY29" s="332">
        <v>265</v>
      </c>
      <c r="AZ29" s="332">
        <v>196</v>
      </c>
      <c r="BA29" s="332">
        <v>207</v>
      </c>
      <c r="BB29" s="332">
        <v>664</v>
      </c>
      <c r="BC29" s="332">
        <v>571</v>
      </c>
      <c r="BD29" s="332">
        <v>478</v>
      </c>
      <c r="BE29" s="332">
        <v>375</v>
      </c>
      <c r="BF29" s="332">
        <v>329</v>
      </c>
      <c r="BG29" s="332">
        <v>352</v>
      </c>
      <c r="BH29" s="332">
        <v>405</v>
      </c>
      <c r="BI29" s="332">
        <v>471</v>
      </c>
      <c r="BJ29" s="332">
        <v>586</v>
      </c>
      <c r="BK29" s="332">
        <v>710</v>
      </c>
      <c r="BL29" s="332">
        <v>0</v>
      </c>
      <c r="BM29" s="332">
        <v>0</v>
      </c>
      <c r="BN29" s="332">
        <v>0</v>
      </c>
      <c r="BO29" s="332">
        <v>0</v>
      </c>
      <c r="BP29" s="332">
        <v>3</v>
      </c>
      <c r="BQ29" s="332">
        <v>75</v>
      </c>
      <c r="BR29" s="332">
        <v>83</v>
      </c>
      <c r="BS29" s="332">
        <v>82</v>
      </c>
      <c r="BT29" s="332">
        <v>175</v>
      </c>
      <c r="BU29" s="332">
        <v>171</v>
      </c>
      <c r="BV29" s="332">
        <v>0</v>
      </c>
      <c r="BW29" s="332">
        <v>0</v>
      </c>
      <c r="BX29" s="332">
        <v>0</v>
      </c>
      <c r="BY29" s="332">
        <v>0</v>
      </c>
      <c r="BZ29" s="332">
        <v>0</v>
      </c>
      <c r="CA29" s="332">
        <v>0</v>
      </c>
      <c r="CB29" s="332">
        <v>0</v>
      </c>
      <c r="CC29" s="332">
        <v>0</v>
      </c>
      <c r="CD29" s="332">
        <v>0</v>
      </c>
      <c r="CE29" s="332">
        <v>0</v>
      </c>
      <c r="CF29" s="332">
        <v>0</v>
      </c>
      <c r="CG29" s="332">
        <v>0</v>
      </c>
      <c r="CH29" s="337">
        <v>1</v>
      </c>
      <c r="CI29" s="337">
        <v>1</v>
      </c>
      <c r="CJ29" s="337">
        <v>1</v>
      </c>
      <c r="CK29" s="337">
        <v>1</v>
      </c>
      <c r="CL29" s="337">
        <v>0</v>
      </c>
      <c r="CM29" s="337">
        <v>0</v>
      </c>
      <c r="CN29" s="332">
        <v>0</v>
      </c>
      <c r="CO29" s="332">
        <v>0</v>
      </c>
      <c r="CP29" s="332">
        <v>0</v>
      </c>
      <c r="CQ29" s="337">
        <v>0</v>
      </c>
      <c r="CR29" s="337">
        <v>0</v>
      </c>
      <c r="CS29" s="337">
        <v>-2</v>
      </c>
      <c r="CT29" s="337">
        <v>0</v>
      </c>
      <c r="CU29" s="337">
        <v>1</v>
      </c>
      <c r="CV29" s="337">
        <v>0</v>
      </c>
      <c r="CW29" s="337">
        <v>1</v>
      </c>
      <c r="CX29" s="332">
        <v>2</v>
      </c>
      <c r="CY29" s="334" t="s">
        <v>42</v>
      </c>
      <c r="CZ29" s="332">
        <v>0</v>
      </c>
      <c r="DA29" s="332">
        <v>0</v>
      </c>
      <c r="DB29" s="337">
        <v>0</v>
      </c>
      <c r="DC29" s="337">
        <v>28</v>
      </c>
      <c r="DD29" s="337">
        <v>53</v>
      </c>
      <c r="DE29" s="337">
        <v>28</v>
      </c>
      <c r="DF29" s="337">
        <v>29</v>
      </c>
      <c r="DG29" s="332">
        <v>29</v>
      </c>
      <c r="DH29" s="332">
        <v>29</v>
      </c>
      <c r="DI29" s="332">
        <v>29</v>
      </c>
      <c r="DJ29" s="332">
        <v>0</v>
      </c>
      <c r="DK29" s="332">
        <v>115</v>
      </c>
      <c r="DL29" s="332">
        <v>159</v>
      </c>
      <c r="DM29" s="332">
        <v>131</v>
      </c>
      <c r="DN29" s="332">
        <v>167</v>
      </c>
      <c r="DO29" s="332">
        <v>181</v>
      </c>
      <c r="DP29" s="332">
        <v>211</v>
      </c>
      <c r="DQ29" s="332">
        <v>286</v>
      </c>
      <c r="DR29" s="332">
        <v>342</v>
      </c>
      <c r="DS29" s="332">
        <v>448</v>
      </c>
      <c r="DT29" s="332">
        <v>507</v>
      </c>
      <c r="DU29" s="332">
        <v>545</v>
      </c>
      <c r="DV29" s="332">
        <v>567</v>
      </c>
      <c r="DW29" s="332">
        <v>644</v>
      </c>
      <c r="DX29" s="332">
        <v>755</v>
      </c>
      <c r="DY29" s="332">
        <v>812</v>
      </c>
      <c r="DZ29" s="332">
        <v>881</v>
      </c>
      <c r="EA29" s="332">
        <v>802</v>
      </c>
      <c r="EB29" s="332">
        <v>759</v>
      </c>
      <c r="EC29" s="332">
        <v>720</v>
      </c>
      <c r="ED29" s="332">
        <v>613</v>
      </c>
      <c r="EE29" s="332">
        <v>1</v>
      </c>
      <c r="EF29" s="332">
        <v>0</v>
      </c>
      <c r="EG29" s="332">
        <v>0</v>
      </c>
      <c r="EH29" s="332">
        <v>0</v>
      </c>
      <c r="EI29" s="332">
        <v>0</v>
      </c>
      <c r="EJ29" s="332">
        <v>0</v>
      </c>
      <c r="EK29" s="332">
        <v>0</v>
      </c>
      <c r="EL29" s="332">
        <v>0</v>
      </c>
      <c r="EM29" s="332">
        <v>0</v>
      </c>
      <c r="EN29" s="332">
        <v>0</v>
      </c>
      <c r="EO29" s="332">
        <v>373</v>
      </c>
      <c r="EP29" s="332">
        <v>517</v>
      </c>
      <c r="EQ29" s="332">
        <v>487</v>
      </c>
      <c r="ER29" s="332">
        <v>418</v>
      </c>
      <c r="ES29" s="332">
        <v>510</v>
      </c>
      <c r="ET29" s="332">
        <v>471</v>
      </c>
      <c r="EU29" s="332">
        <v>616</v>
      </c>
      <c r="EV29" s="332">
        <v>598</v>
      </c>
      <c r="EW29" s="332">
        <v>738</v>
      </c>
      <c r="EX29" s="332">
        <v>707</v>
      </c>
      <c r="EY29" s="332">
        <v>-2</v>
      </c>
      <c r="EZ29" s="332">
        <v>0</v>
      </c>
      <c r="FA29" s="332">
        <v>0</v>
      </c>
      <c r="FB29" s="332">
        <v>0</v>
      </c>
      <c r="FC29" s="332">
        <v>88</v>
      </c>
      <c r="FD29" s="332">
        <v>174</v>
      </c>
      <c r="FE29" s="332">
        <v>151</v>
      </c>
      <c r="FF29" s="332">
        <v>247</v>
      </c>
      <c r="FG29" s="332">
        <v>497</v>
      </c>
      <c r="FH29" s="332">
        <v>749</v>
      </c>
      <c r="FI29" s="332">
        <v>0</v>
      </c>
      <c r="FJ29" s="332">
        <v>24</v>
      </c>
      <c r="FK29" s="332">
        <v>53</v>
      </c>
      <c r="FL29" s="332">
        <v>57</v>
      </c>
      <c r="FM29" s="332">
        <v>57</v>
      </c>
      <c r="FN29" s="332">
        <v>57</v>
      </c>
      <c r="FO29" s="332">
        <v>57</v>
      </c>
      <c r="FP29" s="332">
        <v>54</v>
      </c>
      <c r="FQ29" s="332">
        <v>57</v>
      </c>
      <c r="FR29" s="332">
        <v>58</v>
      </c>
      <c r="FS29" s="332">
        <v>0</v>
      </c>
      <c r="FT29" s="332">
        <v>0</v>
      </c>
      <c r="FU29" s="332">
        <v>0</v>
      </c>
      <c r="FV29" s="332">
        <v>0</v>
      </c>
      <c r="FW29" s="332">
        <v>10</v>
      </c>
      <c r="FX29" s="332">
        <v>22</v>
      </c>
      <c r="FY29" s="332">
        <v>25</v>
      </c>
      <c r="FZ29" s="332">
        <v>30</v>
      </c>
      <c r="GA29" s="332">
        <v>51</v>
      </c>
      <c r="GB29" s="332">
        <v>77</v>
      </c>
      <c r="GC29" s="332">
        <v>863</v>
      </c>
      <c r="GD29" s="332">
        <v>1050</v>
      </c>
      <c r="GE29" s="332">
        <v>1239</v>
      </c>
      <c r="GF29" s="332">
        <v>513</v>
      </c>
      <c r="GG29" s="332">
        <v>533</v>
      </c>
      <c r="GH29" s="332">
        <v>657</v>
      </c>
      <c r="GI29" s="332">
        <v>533</v>
      </c>
      <c r="GJ29" s="332">
        <v>620</v>
      </c>
      <c r="GK29" s="332">
        <v>556</v>
      </c>
      <c r="GL29" s="332">
        <v>671</v>
      </c>
      <c r="GM29" s="332">
        <v>0</v>
      </c>
      <c r="GN29" s="332">
        <v>0</v>
      </c>
      <c r="GO29" s="332">
        <v>0</v>
      </c>
      <c r="GP29" s="332">
        <v>0</v>
      </c>
      <c r="GQ29" s="332">
        <v>0</v>
      </c>
      <c r="GR29" s="332">
        <v>0</v>
      </c>
      <c r="GS29" s="332">
        <v>0</v>
      </c>
      <c r="GT29" s="332">
        <v>0</v>
      </c>
      <c r="GU29" s="332">
        <v>0</v>
      </c>
      <c r="GV29" s="332"/>
      <c r="GW29" s="332">
        <v>333</v>
      </c>
      <c r="GX29" s="332">
        <v>300</v>
      </c>
      <c r="GY29" s="332">
        <v>289</v>
      </c>
      <c r="GZ29" s="332">
        <v>325</v>
      </c>
      <c r="HA29" s="332">
        <v>436</v>
      </c>
      <c r="HB29" s="332">
        <v>483</v>
      </c>
      <c r="HC29" s="332">
        <v>811</v>
      </c>
      <c r="HD29" s="332">
        <v>633</v>
      </c>
      <c r="HE29" s="332">
        <v>929</v>
      </c>
      <c r="HF29" s="332">
        <v>1072</v>
      </c>
      <c r="HG29" s="332">
        <v>0</v>
      </c>
      <c r="HH29" s="332">
        <v>0</v>
      </c>
      <c r="HI29" s="337">
        <v>0</v>
      </c>
      <c r="HJ29" s="337">
        <v>0</v>
      </c>
      <c r="HK29" s="337">
        <v>0</v>
      </c>
      <c r="HL29" s="337">
        <v>0</v>
      </c>
      <c r="HM29" s="337">
        <v>0</v>
      </c>
      <c r="HN29" s="332">
        <v>0</v>
      </c>
      <c r="HO29" s="332">
        <v>0</v>
      </c>
      <c r="HP29" s="332">
        <v>0</v>
      </c>
      <c r="HQ29" s="332">
        <v>1</v>
      </c>
      <c r="HR29" s="332">
        <v>0</v>
      </c>
      <c r="HS29" s="337">
        <v>0</v>
      </c>
      <c r="HT29" s="337">
        <v>1</v>
      </c>
      <c r="HU29" s="337">
        <v>0</v>
      </c>
      <c r="HV29" s="337">
        <v>0</v>
      </c>
      <c r="HW29" s="337">
        <v>0</v>
      </c>
      <c r="HX29" s="332">
        <v>0</v>
      </c>
      <c r="HY29" s="332">
        <v>0</v>
      </c>
      <c r="HZ29" s="332">
        <v>0</v>
      </c>
      <c r="IA29" s="332">
        <v>284</v>
      </c>
      <c r="IB29" s="332">
        <v>225</v>
      </c>
      <c r="IC29" s="332">
        <v>215</v>
      </c>
      <c r="ID29" s="332">
        <v>192</v>
      </c>
      <c r="IE29" s="332">
        <v>184</v>
      </c>
      <c r="IF29" s="332">
        <v>197</v>
      </c>
      <c r="IG29" s="332">
        <v>256</v>
      </c>
      <c r="IH29" s="332">
        <v>222</v>
      </c>
      <c r="II29" s="332">
        <v>233</v>
      </c>
      <c r="IJ29" s="332">
        <v>243</v>
      </c>
      <c r="IK29" s="332">
        <v>3730</v>
      </c>
      <c r="IL29" s="332">
        <v>3913</v>
      </c>
      <c r="IM29" s="332">
        <v>3971</v>
      </c>
      <c r="IN29" s="332">
        <v>3324</v>
      </c>
      <c r="IO29" s="332">
        <v>3687</v>
      </c>
      <c r="IP29" s="332">
        <v>4161</v>
      </c>
      <c r="IQ29" s="332">
        <v>4417</v>
      </c>
      <c r="IR29" s="332">
        <v>4427</v>
      </c>
      <c r="IS29" s="332">
        <v>5307</v>
      </c>
      <c r="IT29" s="332">
        <v>5976</v>
      </c>
      <c r="IU29" s="332">
        <v>7447</v>
      </c>
      <c r="IV29" s="332">
        <v>7470</v>
      </c>
      <c r="IW29" s="332">
        <v>7835</v>
      </c>
      <c r="IX29" s="332">
        <v>6695</v>
      </c>
      <c r="IY29" s="332">
        <v>7050</v>
      </c>
      <c r="IZ29" s="335">
        <v>7882</v>
      </c>
      <c r="JA29" s="335">
        <v>8719</v>
      </c>
      <c r="JB29" s="332">
        <v>7844</v>
      </c>
      <c r="JC29" s="336">
        <v>8765</v>
      </c>
      <c r="JD29" s="336">
        <v>10508</v>
      </c>
    </row>
    <row r="30" spans="1:264" s="163" customFormat="1" x14ac:dyDescent="0.25">
      <c r="A30" s="431">
        <v>27</v>
      </c>
      <c r="B30" s="162" t="s">
        <v>283</v>
      </c>
      <c r="C30" s="332">
        <v>13244</v>
      </c>
      <c r="D30" s="332">
        <v>11689</v>
      </c>
      <c r="E30" s="332">
        <v>12137</v>
      </c>
      <c r="F30" s="332">
        <v>12496</v>
      </c>
      <c r="G30" s="332">
        <v>14027</v>
      </c>
      <c r="H30" s="332">
        <v>14384</v>
      </c>
      <c r="I30" s="332">
        <v>16712</v>
      </c>
      <c r="J30" s="332">
        <v>9120</v>
      </c>
      <c r="K30" s="332">
        <v>9279</v>
      </c>
      <c r="L30" s="332">
        <v>16636</v>
      </c>
      <c r="M30" s="332">
        <v>0</v>
      </c>
      <c r="N30" s="332">
        <v>731</v>
      </c>
      <c r="O30" s="332">
        <v>873</v>
      </c>
      <c r="P30" s="332">
        <v>573</v>
      </c>
      <c r="Q30" s="332">
        <v>623</v>
      </c>
      <c r="R30" s="332">
        <v>530</v>
      </c>
      <c r="S30" s="332">
        <v>562</v>
      </c>
      <c r="T30" s="332">
        <v>627</v>
      </c>
      <c r="U30" s="332">
        <v>531</v>
      </c>
      <c r="V30" s="332">
        <v>406</v>
      </c>
      <c r="W30" s="332">
        <v>416</v>
      </c>
      <c r="X30" s="332">
        <v>15</v>
      </c>
      <c r="Y30" s="332">
        <v>6</v>
      </c>
      <c r="Z30" s="332">
        <v>6</v>
      </c>
      <c r="AA30" s="332">
        <v>6</v>
      </c>
      <c r="AB30" s="332">
        <v>6</v>
      </c>
      <c r="AC30" s="332">
        <v>2</v>
      </c>
      <c r="AD30" s="332">
        <v>0</v>
      </c>
      <c r="AE30" s="332">
        <v>0</v>
      </c>
      <c r="AF30" s="332">
        <v>0</v>
      </c>
      <c r="AG30" s="332">
        <v>0</v>
      </c>
      <c r="AH30" s="332">
        <v>197</v>
      </c>
      <c r="AI30" s="332">
        <v>141</v>
      </c>
      <c r="AJ30" s="332">
        <v>122</v>
      </c>
      <c r="AK30" s="332">
        <v>157</v>
      </c>
      <c r="AL30" s="332">
        <v>191</v>
      </c>
      <c r="AM30" s="332">
        <v>148</v>
      </c>
      <c r="AN30" s="332">
        <v>146</v>
      </c>
      <c r="AO30" s="332">
        <v>155</v>
      </c>
      <c r="AP30" s="332">
        <v>39</v>
      </c>
      <c r="AQ30" s="332">
        <v>86</v>
      </c>
      <c r="AR30" s="332">
        <v>68</v>
      </c>
      <c r="AS30" s="332">
        <v>24</v>
      </c>
      <c r="AT30" s="332">
        <v>33</v>
      </c>
      <c r="AU30" s="332">
        <v>35</v>
      </c>
      <c r="AV30" s="332">
        <v>31</v>
      </c>
      <c r="AW30" s="332">
        <v>28</v>
      </c>
      <c r="AX30" s="332">
        <v>15</v>
      </c>
      <c r="AY30" s="332">
        <v>10</v>
      </c>
      <c r="AZ30" s="332">
        <v>5</v>
      </c>
      <c r="BA30" s="332">
        <v>4</v>
      </c>
      <c r="BB30" s="332">
        <v>1453</v>
      </c>
      <c r="BC30" s="332">
        <v>1306</v>
      </c>
      <c r="BD30" s="332">
        <v>1266</v>
      </c>
      <c r="BE30" s="332">
        <v>1265</v>
      </c>
      <c r="BF30" s="332">
        <v>1288</v>
      </c>
      <c r="BG30" s="332">
        <v>1474</v>
      </c>
      <c r="BH30" s="332">
        <v>1761</v>
      </c>
      <c r="BI30" s="332">
        <v>1939</v>
      </c>
      <c r="BJ30" s="332">
        <v>2491</v>
      </c>
      <c r="BK30" s="332">
        <v>3020</v>
      </c>
      <c r="BL30" s="332">
        <v>325</v>
      </c>
      <c r="BM30" s="332">
        <v>298</v>
      </c>
      <c r="BN30" s="332">
        <v>277</v>
      </c>
      <c r="BO30" s="332">
        <v>389</v>
      </c>
      <c r="BP30" s="332">
        <v>436</v>
      </c>
      <c r="BQ30" s="332">
        <v>200</v>
      </c>
      <c r="BR30" s="332">
        <v>299</v>
      </c>
      <c r="BS30" s="332">
        <v>432</v>
      </c>
      <c r="BT30" s="332">
        <v>469</v>
      </c>
      <c r="BU30" s="332">
        <v>504</v>
      </c>
      <c r="BV30" s="332">
        <v>0</v>
      </c>
      <c r="BW30" s="332">
        <v>0</v>
      </c>
      <c r="BX30" s="332">
        <v>0</v>
      </c>
      <c r="BY30" s="332">
        <v>0</v>
      </c>
      <c r="BZ30" s="332">
        <v>0</v>
      </c>
      <c r="CA30" s="332">
        <v>2</v>
      </c>
      <c r="CB30" s="332">
        <v>9</v>
      </c>
      <c r="CC30" s="332">
        <v>5</v>
      </c>
      <c r="CD30" s="332">
        <v>4</v>
      </c>
      <c r="CE30" s="332">
        <v>4</v>
      </c>
      <c r="CF30" s="332">
        <v>0</v>
      </c>
      <c r="CG30" s="332">
        <v>6</v>
      </c>
      <c r="CH30" s="337">
        <v>62</v>
      </c>
      <c r="CI30" s="337">
        <v>146</v>
      </c>
      <c r="CJ30" s="337">
        <v>249</v>
      </c>
      <c r="CK30" s="337">
        <v>370</v>
      </c>
      <c r="CL30" s="337">
        <v>494</v>
      </c>
      <c r="CM30" s="337">
        <v>554</v>
      </c>
      <c r="CN30" s="332">
        <v>607</v>
      </c>
      <c r="CO30" s="332">
        <v>686</v>
      </c>
      <c r="CP30" s="332">
        <v>802</v>
      </c>
      <c r="CQ30" s="337">
        <v>182</v>
      </c>
      <c r="CR30" s="337">
        <v>403</v>
      </c>
      <c r="CS30" s="337">
        <v>39</v>
      </c>
      <c r="CT30" s="337">
        <v>-48</v>
      </c>
      <c r="CU30" s="337">
        <v>25</v>
      </c>
      <c r="CV30" s="337">
        <v>3341</v>
      </c>
      <c r="CW30" s="337">
        <v>325</v>
      </c>
      <c r="CX30" s="332">
        <v>366</v>
      </c>
      <c r="CY30" s="334" t="s">
        <v>42</v>
      </c>
      <c r="CZ30" s="332">
        <v>259</v>
      </c>
      <c r="DA30" s="332">
        <v>259</v>
      </c>
      <c r="DB30" s="332">
        <v>259</v>
      </c>
      <c r="DC30" s="332">
        <v>259</v>
      </c>
      <c r="DD30" s="332">
        <v>266</v>
      </c>
      <c r="DE30" s="332">
        <v>279</v>
      </c>
      <c r="DF30" s="332">
        <v>277</v>
      </c>
      <c r="DG30" s="332">
        <v>298</v>
      </c>
      <c r="DH30" s="332">
        <v>401</v>
      </c>
      <c r="DI30" s="332">
        <v>400</v>
      </c>
      <c r="DJ30" s="332">
        <v>0</v>
      </c>
      <c r="DK30" s="332">
        <v>706</v>
      </c>
      <c r="DL30" s="332">
        <v>960</v>
      </c>
      <c r="DM30" s="332">
        <v>748</v>
      </c>
      <c r="DN30" s="332">
        <v>1018</v>
      </c>
      <c r="DO30" s="332">
        <v>1055</v>
      </c>
      <c r="DP30" s="332">
        <v>1058</v>
      </c>
      <c r="DQ30" s="332">
        <v>1183</v>
      </c>
      <c r="DR30" s="332">
        <v>1460</v>
      </c>
      <c r="DS30" s="332">
        <v>2361</v>
      </c>
      <c r="DT30" s="332">
        <v>2948</v>
      </c>
      <c r="DU30" s="332">
        <v>1134</v>
      </c>
      <c r="DV30" s="332">
        <v>1088</v>
      </c>
      <c r="DW30" s="337">
        <v>1248</v>
      </c>
      <c r="DX30" s="337">
        <v>1437</v>
      </c>
      <c r="DY30" s="337">
        <v>1644</v>
      </c>
      <c r="DZ30" s="337">
        <v>1798</v>
      </c>
      <c r="EA30" s="337">
        <v>1878</v>
      </c>
      <c r="EB30" s="332">
        <v>2121</v>
      </c>
      <c r="EC30" s="332">
        <v>2141</v>
      </c>
      <c r="ED30" s="332">
        <v>2249</v>
      </c>
      <c r="EE30" s="332">
        <v>87</v>
      </c>
      <c r="EF30" s="332">
        <v>26</v>
      </c>
      <c r="EG30" s="332">
        <v>28</v>
      </c>
      <c r="EH30" s="332">
        <v>3</v>
      </c>
      <c r="EI30" s="332">
        <v>3</v>
      </c>
      <c r="EJ30" s="332">
        <v>0</v>
      </c>
      <c r="EK30" s="332">
        <v>2</v>
      </c>
      <c r="EL30" s="332">
        <v>1</v>
      </c>
      <c r="EM30" s="332">
        <v>1</v>
      </c>
      <c r="EN30" s="332">
        <v>1</v>
      </c>
      <c r="EO30" s="332">
        <v>0</v>
      </c>
      <c r="EP30" s="332">
        <v>15</v>
      </c>
      <c r="EQ30" s="332">
        <v>69</v>
      </c>
      <c r="ER30" s="332">
        <v>69</v>
      </c>
      <c r="ES30" s="332">
        <v>100</v>
      </c>
      <c r="ET30" s="332">
        <v>113</v>
      </c>
      <c r="EU30" s="332">
        <v>110</v>
      </c>
      <c r="EV30" s="332">
        <v>148</v>
      </c>
      <c r="EW30" s="332">
        <v>103</v>
      </c>
      <c r="EX30" s="332">
        <v>7</v>
      </c>
      <c r="EY30" s="332">
        <v>887</v>
      </c>
      <c r="EZ30" s="332">
        <v>947</v>
      </c>
      <c r="FA30" s="332">
        <v>1131</v>
      </c>
      <c r="FB30" s="332">
        <v>1191</v>
      </c>
      <c r="FC30" s="332">
        <v>1118</v>
      </c>
      <c r="FD30" s="332">
        <v>1069</v>
      </c>
      <c r="FE30" s="332">
        <v>1242</v>
      </c>
      <c r="FF30" s="332">
        <v>1440</v>
      </c>
      <c r="FG30" s="332">
        <v>1804</v>
      </c>
      <c r="FH30" s="332">
        <v>2675</v>
      </c>
      <c r="FI30" s="332">
        <v>184</v>
      </c>
      <c r="FJ30" s="332">
        <v>80</v>
      </c>
      <c r="FK30" s="332">
        <v>42</v>
      </c>
      <c r="FL30" s="332">
        <v>29</v>
      </c>
      <c r="FM30" s="332">
        <v>28</v>
      </c>
      <c r="FN30" s="332">
        <v>42</v>
      </c>
      <c r="FO30" s="332">
        <v>42</v>
      </c>
      <c r="FP30" s="332">
        <v>58</v>
      </c>
      <c r="FQ30" s="332">
        <v>86</v>
      </c>
      <c r="FR30" s="332">
        <v>184</v>
      </c>
      <c r="FS30" s="332">
        <v>17</v>
      </c>
      <c r="FT30" s="332">
        <v>31</v>
      </c>
      <c r="FU30" s="332">
        <v>64</v>
      </c>
      <c r="FV30" s="332">
        <v>150</v>
      </c>
      <c r="FW30" s="332">
        <v>172</v>
      </c>
      <c r="FX30" s="332">
        <v>220</v>
      </c>
      <c r="FY30" s="332">
        <v>206</v>
      </c>
      <c r="FZ30" s="332">
        <v>174</v>
      </c>
      <c r="GA30" s="332">
        <v>174</v>
      </c>
      <c r="GB30" s="332">
        <v>203</v>
      </c>
      <c r="GC30" s="332">
        <v>2304</v>
      </c>
      <c r="GD30" s="332">
        <v>2926</v>
      </c>
      <c r="GE30" s="332">
        <v>3650</v>
      </c>
      <c r="GF30" s="332">
        <v>1629</v>
      </c>
      <c r="GG30" s="332">
        <v>1485</v>
      </c>
      <c r="GH30" s="332">
        <v>1656</v>
      </c>
      <c r="GI30" s="332">
        <v>1276</v>
      </c>
      <c r="GJ30" s="332">
        <v>1349</v>
      </c>
      <c r="GK30" s="332">
        <v>1533</v>
      </c>
      <c r="GL30" s="332">
        <v>1565</v>
      </c>
      <c r="GM30" s="332">
        <v>148</v>
      </c>
      <c r="GN30" s="332">
        <v>150</v>
      </c>
      <c r="GO30" s="332">
        <v>144</v>
      </c>
      <c r="GP30" s="332">
        <v>0</v>
      </c>
      <c r="GQ30" s="332">
        <v>143</v>
      </c>
      <c r="GR30" s="332">
        <v>143</v>
      </c>
      <c r="GS30" s="332">
        <v>143</v>
      </c>
      <c r="GT30" s="332">
        <v>142</v>
      </c>
      <c r="GU30" s="332">
        <v>142</v>
      </c>
      <c r="GV30" s="332"/>
      <c r="GW30" s="332">
        <v>1236</v>
      </c>
      <c r="GX30" s="332">
        <v>1316</v>
      </c>
      <c r="GY30" s="332">
        <v>1393</v>
      </c>
      <c r="GZ30" s="332">
        <v>1796</v>
      </c>
      <c r="HA30" s="332">
        <v>2250</v>
      </c>
      <c r="HB30" s="332">
        <v>2483</v>
      </c>
      <c r="HC30" s="332">
        <v>3390</v>
      </c>
      <c r="HD30" s="332">
        <v>3054</v>
      </c>
      <c r="HE30" s="332">
        <v>4345</v>
      </c>
      <c r="HF30" s="332">
        <v>4673</v>
      </c>
      <c r="HG30" s="332">
        <v>4</v>
      </c>
      <c r="HH30" s="332">
        <v>2</v>
      </c>
      <c r="HI30" s="337">
        <v>2</v>
      </c>
      <c r="HJ30" s="337">
        <v>2</v>
      </c>
      <c r="HK30" s="337">
        <v>2</v>
      </c>
      <c r="HL30" s="337">
        <v>2</v>
      </c>
      <c r="HM30" s="337">
        <v>2</v>
      </c>
      <c r="HN30" s="332">
        <v>1</v>
      </c>
      <c r="HO30" s="332">
        <v>1</v>
      </c>
      <c r="HP30" s="332">
        <v>1</v>
      </c>
      <c r="HQ30" s="332">
        <v>2</v>
      </c>
      <c r="HR30" s="332">
        <v>3</v>
      </c>
      <c r="HS30" s="337">
        <v>3</v>
      </c>
      <c r="HT30" s="337">
        <v>3</v>
      </c>
      <c r="HU30" s="337">
        <v>1</v>
      </c>
      <c r="HV30" s="337">
        <v>0</v>
      </c>
      <c r="HW30" s="337">
        <v>0</v>
      </c>
      <c r="HX30" s="332">
        <v>0</v>
      </c>
      <c r="HY30" s="332">
        <v>0</v>
      </c>
      <c r="HZ30" s="332">
        <v>1</v>
      </c>
      <c r="IA30" s="332">
        <v>137</v>
      </c>
      <c r="IB30" s="332">
        <v>69</v>
      </c>
      <c r="IC30" s="332">
        <v>59</v>
      </c>
      <c r="ID30" s="332">
        <v>51</v>
      </c>
      <c r="IE30" s="332">
        <v>71</v>
      </c>
      <c r="IF30" s="332">
        <v>106</v>
      </c>
      <c r="IG30" s="332">
        <v>175</v>
      </c>
      <c r="IH30" s="332">
        <v>304</v>
      </c>
      <c r="II30" s="332">
        <v>768</v>
      </c>
      <c r="IJ30" s="332">
        <v>1053</v>
      </c>
      <c r="IK30" s="332">
        <v>10082</v>
      </c>
      <c r="IL30" s="332">
        <v>10985</v>
      </c>
      <c r="IM30" s="332">
        <v>11302</v>
      </c>
      <c r="IN30" s="332">
        <v>10313</v>
      </c>
      <c r="IO30" s="332">
        <v>11215</v>
      </c>
      <c r="IP30" s="332">
        <v>15220</v>
      </c>
      <c r="IQ30" s="332">
        <v>13662</v>
      </c>
      <c r="IR30" s="332">
        <v>14595</v>
      </c>
      <c r="IS30" s="332">
        <v>17960</v>
      </c>
      <c r="IT30" s="332">
        <v>20796</v>
      </c>
      <c r="IU30" s="332">
        <v>23326</v>
      </c>
      <c r="IV30" s="332">
        <v>22674</v>
      </c>
      <c r="IW30" s="332">
        <v>23439</v>
      </c>
      <c r="IX30" s="332">
        <v>22809</v>
      </c>
      <c r="IY30" s="332">
        <v>25242</v>
      </c>
      <c r="IZ30" s="335">
        <v>29604</v>
      </c>
      <c r="JA30" s="335">
        <v>30374</v>
      </c>
      <c r="JB30" s="332">
        <v>23715</v>
      </c>
      <c r="JC30" s="336">
        <v>27239</v>
      </c>
      <c r="JD30" s="336">
        <v>37432</v>
      </c>
    </row>
    <row r="31" spans="1:264" s="163" customFormat="1" x14ac:dyDescent="0.25">
      <c r="A31" s="431">
        <v>28</v>
      </c>
      <c r="B31" s="162" t="s">
        <v>243</v>
      </c>
      <c r="C31" s="332">
        <v>135386</v>
      </c>
      <c r="D31" s="332">
        <v>127970</v>
      </c>
      <c r="E31" s="332">
        <v>139000</v>
      </c>
      <c r="F31" s="332">
        <v>142205</v>
      </c>
      <c r="G31" s="332">
        <v>144190</v>
      </c>
      <c r="H31" s="332">
        <v>147942</v>
      </c>
      <c r="I31" s="332">
        <v>152639</v>
      </c>
      <c r="J31" s="338">
        <v>161646</v>
      </c>
      <c r="K31" s="338">
        <v>165204</v>
      </c>
      <c r="L31" s="332">
        <v>185158</v>
      </c>
      <c r="M31" s="332">
        <v>0</v>
      </c>
      <c r="N31" s="332">
        <v>11973</v>
      </c>
      <c r="O31" s="332">
        <v>14516</v>
      </c>
      <c r="P31" s="332">
        <v>10457</v>
      </c>
      <c r="Q31" s="332">
        <v>11645</v>
      </c>
      <c r="R31" s="332">
        <v>10357</v>
      </c>
      <c r="S31" s="332">
        <v>11124</v>
      </c>
      <c r="T31" s="332">
        <v>12129</v>
      </c>
      <c r="U31" s="338">
        <v>10250</v>
      </c>
      <c r="V31" s="338">
        <v>8326</v>
      </c>
      <c r="W31" s="332">
        <v>8017</v>
      </c>
      <c r="X31" s="332">
        <v>826</v>
      </c>
      <c r="Y31" s="332">
        <v>666</v>
      </c>
      <c r="Z31" s="332">
        <v>615</v>
      </c>
      <c r="AA31" s="332">
        <v>612</v>
      </c>
      <c r="AB31" s="332">
        <v>607</v>
      </c>
      <c r="AC31" s="332">
        <v>166</v>
      </c>
      <c r="AD31" s="332">
        <v>29</v>
      </c>
      <c r="AE31" s="338">
        <v>11</v>
      </c>
      <c r="AF31" s="338">
        <v>11</v>
      </c>
      <c r="AG31" s="332">
        <v>11</v>
      </c>
      <c r="AH31" s="332">
        <v>1587</v>
      </c>
      <c r="AI31" s="332">
        <v>1505</v>
      </c>
      <c r="AJ31" s="332">
        <v>957</v>
      </c>
      <c r="AK31" s="332">
        <v>1149</v>
      </c>
      <c r="AL31" s="332">
        <v>1543</v>
      </c>
      <c r="AM31" s="332">
        <v>1020</v>
      </c>
      <c r="AN31" s="332">
        <v>1092</v>
      </c>
      <c r="AO31" s="338">
        <v>1255</v>
      </c>
      <c r="AP31" s="338">
        <v>322</v>
      </c>
      <c r="AQ31" s="332">
        <v>601</v>
      </c>
      <c r="AR31" s="332">
        <v>1415</v>
      </c>
      <c r="AS31" s="332">
        <v>731</v>
      </c>
      <c r="AT31" s="332">
        <v>991</v>
      </c>
      <c r="AU31" s="332">
        <v>1273</v>
      </c>
      <c r="AV31" s="332">
        <v>1148</v>
      </c>
      <c r="AW31" s="332">
        <v>994</v>
      </c>
      <c r="AX31" s="332">
        <v>495</v>
      </c>
      <c r="AY31" s="338">
        <v>317</v>
      </c>
      <c r="AZ31" s="338">
        <v>160</v>
      </c>
      <c r="BA31" s="332">
        <v>195</v>
      </c>
      <c r="BB31" s="332">
        <v>15399</v>
      </c>
      <c r="BC31" s="332">
        <v>11647</v>
      </c>
      <c r="BD31" s="332">
        <v>10229</v>
      </c>
      <c r="BE31" s="332">
        <v>9825</v>
      </c>
      <c r="BF31" s="332">
        <v>10294</v>
      </c>
      <c r="BG31" s="332">
        <v>11274</v>
      </c>
      <c r="BH31" s="332">
        <v>12177</v>
      </c>
      <c r="BI31" s="338">
        <v>13632</v>
      </c>
      <c r="BJ31" s="338">
        <v>17911</v>
      </c>
      <c r="BK31" s="332">
        <v>21788</v>
      </c>
      <c r="BL31" s="332">
        <v>2338</v>
      </c>
      <c r="BM31" s="332">
        <v>2374</v>
      </c>
      <c r="BN31" s="337">
        <v>2196</v>
      </c>
      <c r="BO31" s="337">
        <v>3665</v>
      </c>
      <c r="BP31" s="337">
        <v>4896</v>
      </c>
      <c r="BQ31" s="337">
        <v>5524</v>
      </c>
      <c r="BR31" s="337">
        <v>4368</v>
      </c>
      <c r="BS31" s="338">
        <v>4929</v>
      </c>
      <c r="BT31" s="338">
        <v>6316</v>
      </c>
      <c r="BU31" s="332">
        <v>7706</v>
      </c>
      <c r="BV31" s="332">
        <v>0</v>
      </c>
      <c r="BW31" s="332">
        <v>0</v>
      </c>
      <c r="BX31" s="332">
        <v>0</v>
      </c>
      <c r="BY31" s="332">
        <v>0</v>
      </c>
      <c r="BZ31" s="332">
        <v>0</v>
      </c>
      <c r="CA31" s="332">
        <v>22</v>
      </c>
      <c r="CB31" s="332">
        <v>48</v>
      </c>
      <c r="CC31" s="338">
        <v>17</v>
      </c>
      <c r="CD31" s="338">
        <v>14</v>
      </c>
      <c r="CE31" s="332">
        <v>14</v>
      </c>
      <c r="CF31" s="332">
        <v>0</v>
      </c>
      <c r="CG31" s="332">
        <v>1556</v>
      </c>
      <c r="CH31" s="337">
        <v>2247</v>
      </c>
      <c r="CI31" s="337">
        <v>2985</v>
      </c>
      <c r="CJ31" s="337">
        <v>3953</v>
      </c>
      <c r="CK31" s="337">
        <v>5218</v>
      </c>
      <c r="CL31" s="337">
        <v>5546</v>
      </c>
      <c r="CM31" s="337">
        <v>6006</v>
      </c>
      <c r="CN31" s="338">
        <v>6500</v>
      </c>
      <c r="CO31" s="338">
        <v>6788</v>
      </c>
      <c r="CP31" s="332">
        <v>7362</v>
      </c>
      <c r="CQ31" s="337">
        <v>2137</v>
      </c>
      <c r="CR31" s="337">
        <v>3207</v>
      </c>
      <c r="CS31" s="337">
        <v>4066</v>
      </c>
      <c r="CT31" s="337">
        <v>3723</v>
      </c>
      <c r="CU31" s="337">
        <v>4528</v>
      </c>
      <c r="CV31" s="337">
        <v>-105</v>
      </c>
      <c r="CW31" s="337">
        <v>2480</v>
      </c>
      <c r="CX31" s="338">
        <v>2507</v>
      </c>
      <c r="CY31" s="334" t="s">
        <v>42</v>
      </c>
      <c r="CZ31" s="332">
        <v>4210</v>
      </c>
      <c r="DA31" s="332">
        <v>4377</v>
      </c>
      <c r="DB31" s="332">
        <v>1806</v>
      </c>
      <c r="DC31" s="332">
        <v>2567</v>
      </c>
      <c r="DD31" s="332">
        <v>1637</v>
      </c>
      <c r="DE31" s="332">
        <v>867</v>
      </c>
      <c r="DF31" s="332">
        <v>579</v>
      </c>
      <c r="DG31" s="338">
        <v>1154</v>
      </c>
      <c r="DH31" s="338">
        <v>1860</v>
      </c>
      <c r="DI31" s="332">
        <v>2073</v>
      </c>
      <c r="DJ31" s="332">
        <v>1</v>
      </c>
      <c r="DK31" s="332">
        <v>6421</v>
      </c>
      <c r="DL31" s="332">
        <v>7969</v>
      </c>
      <c r="DM31" s="332">
        <v>5270</v>
      </c>
      <c r="DN31" s="332">
        <v>7386</v>
      </c>
      <c r="DO31" s="332">
        <v>8701</v>
      </c>
      <c r="DP31" s="332">
        <v>11364</v>
      </c>
      <c r="DQ31" s="332">
        <v>12450</v>
      </c>
      <c r="DR31" s="338">
        <v>13444</v>
      </c>
      <c r="DS31" s="338">
        <v>19426</v>
      </c>
      <c r="DT31" s="332">
        <v>22648</v>
      </c>
      <c r="DU31" s="332">
        <v>13648</v>
      </c>
      <c r="DV31" s="332">
        <v>12499</v>
      </c>
      <c r="DW31" s="332">
        <v>13525</v>
      </c>
      <c r="DX31" s="332">
        <v>14944</v>
      </c>
      <c r="DY31" s="332">
        <v>16839</v>
      </c>
      <c r="DZ31" s="332">
        <v>19529</v>
      </c>
      <c r="EA31" s="332">
        <v>19364</v>
      </c>
      <c r="EB31" s="338">
        <v>20932</v>
      </c>
      <c r="EC31" s="338">
        <v>21805</v>
      </c>
      <c r="ED31" s="332">
        <v>23144</v>
      </c>
      <c r="EE31" s="332">
        <v>497</v>
      </c>
      <c r="EF31" s="332">
        <v>322</v>
      </c>
      <c r="EG31" s="332">
        <v>356</v>
      </c>
      <c r="EH31" s="332">
        <v>194</v>
      </c>
      <c r="EI31" s="332">
        <v>269</v>
      </c>
      <c r="EJ31" s="332">
        <v>0</v>
      </c>
      <c r="EK31" s="332">
        <v>305</v>
      </c>
      <c r="EL31" s="338">
        <v>273</v>
      </c>
      <c r="EM31" s="338">
        <v>269</v>
      </c>
      <c r="EN31" s="332">
        <v>248</v>
      </c>
      <c r="EO31" s="332">
        <v>2942</v>
      </c>
      <c r="EP31" s="332">
        <v>4063</v>
      </c>
      <c r="EQ31" s="337">
        <v>4500</v>
      </c>
      <c r="ER31" s="337">
        <v>4319</v>
      </c>
      <c r="ES31" s="337">
        <v>5905</v>
      </c>
      <c r="ET31" s="337">
        <v>5794</v>
      </c>
      <c r="EU31" s="337">
        <v>4937</v>
      </c>
      <c r="EV31" s="338">
        <v>4711</v>
      </c>
      <c r="EW31" s="338">
        <v>5278</v>
      </c>
      <c r="EX31" s="332">
        <v>5969</v>
      </c>
      <c r="EY31" s="332">
        <v>4677</v>
      </c>
      <c r="EZ31" s="332">
        <v>5469</v>
      </c>
      <c r="FA31" s="332">
        <v>6886</v>
      </c>
      <c r="FB31" s="332">
        <v>7525</v>
      </c>
      <c r="FC31" s="332">
        <v>7113</v>
      </c>
      <c r="FD31" s="332">
        <v>7234</v>
      </c>
      <c r="FE31" s="332">
        <v>7957</v>
      </c>
      <c r="FF31" s="338">
        <v>9193</v>
      </c>
      <c r="FG31" s="338">
        <v>11276</v>
      </c>
      <c r="FH31" s="332">
        <v>16003</v>
      </c>
      <c r="FI31" s="332">
        <v>2113</v>
      </c>
      <c r="FJ31" s="332">
        <v>1099</v>
      </c>
      <c r="FK31" s="332">
        <v>628</v>
      </c>
      <c r="FL31" s="332">
        <v>550</v>
      </c>
      <c r="FM31" s="332">
        <v>580</v>
      </c>
      <c r="FN31" s="332">
        <v>815</v>
      </c>
      <c r="FO31" s="332">
        <v>964</v>
      </c>
      <c r="FP31" s="338">
        <v>1159</v>
      </c>
      <c r="FQ31" s="338">
        <v>1952</v>
      </c>
      <c r="FR31" s="332">
        <v>3226</v>
      </c>
      <c r="FS31" s="332">
        <v>103</v>
      </c>
      <c r="FT31" s="332">
        <v>377</v>
      </c>
      <c r="FU31" s="332">
        <v>755</v>
      </c>
      <c r="FV31" s="332">
        <v>1244</v>
      </c>
      <c r="FW31" s="332">
        <v>1596</v>
      </c>
      <c r="FX31" s="332">
        <v>1749</v>
      </c>
      <c r="FY31" s="332">
        <v>1591</v>
      </c>
      <c r="FZ31" s="338">
        <v>1249</v>
      </c>
      <c r="GA31" s="338">
        <v>1253</v>
      </c>
      <c r="GB31" s="332">
        <v>1596</v>
      </c>
      <c r="GC31" s="332">
        <v>18452</v>
      </c>
      <c r="GD31" s="332">
        <v>22754</v>
      </c>
      <c r="GE31" s="337">
        <v>28585</v>
      </c>
      <c r="GF31" s="337">
        <v>12936</v>
      </c>
      <c r="GG31" s="337">
        <v>11093</v>
      </c>
      <c r="GH31" s="337">
        <v>12442</v>
      </c>
      <c r="GI31" s="337">
        <v>8096</v>
      </c>
      <c r="GJ31" s="338">
        <v>8565</v>
      </c>
      <c r="GK31" s="338">
        <v>9823</v>
      </c>
      <c r="GL31" s="332">
        <v>11037</v>
      </c>
      <c r="GM31" s="332">
        <v>4018</v>
      </c>
      <c r="GN31" s="332">
        <v>4039</v>
      </c>
      <c r="GO31" s="332">
        <v>3683</v>
      </c>
      <c r="GP31" s="332">
        <v>0</v>
      </c>
      <c r="GQ31" s="332">
        <v>3696</v>
      </c>
      <c r="GR31" s="332">
        <v>3687</v>
      </c>
      <c r="GS31" s="332">
        <v>3683</v>
      </c>
      <c r="GT31" s="338">
        <v>3668</v>
      </c>
      <c r="GU31" s="338">
        <v>3654</v>
      </c>
      <c r="GV31" s="332"/>
      <c r="GW31" s="332">
        <v>7494</v>
      </c>
      <c r="GX31" s="332">
        <v>8000</v>
      </c>
      <c r="GY31" s="332">
        <v>7441</v>
      </c>
      <c r="GZ31" s="332">
        <v>9147</v>
      </c>
      <c r="HA31" s="332">
        <v>10653</v>
      </c>
      <c r="HB31" s="332">
        <v>11113</v>
      </c>
      <c r="HC31" s="332">
        <v>14186</v>
      </c>
      <c r="HD31" s="338">
        <v>11367</v>
      </c>
      <c r="HE31" s="338">
        <v>16279</v>
      </c>
      <c r="HF31" s="332">
        <v>20316</v>
      </c>
      <c r="HG31" s="332">
        <v>26</v>
      </c>
      <c r="HH31" s="332">
        <v>14</v>
      </c>
      <c r="HI31" s="337">
        <v>13</v>
      </c>
      <c r="HJ31" s="337">
        <v>18</v>
      </c>
      <c r="HK31" s="337">
        <v>18</v>
      </c>
      <c r="HL31" s="337">
        <v>18</v>
      </c>
      <c r="HM31" s="337">
        <v>15</v>
      </c>
      <c r="HN31" s="338">
        <v>15</v>
      </c>
      <c r="HO31" s="338">
        <v>10</v>
      </c>
      <c r="HP31" s="332">
        <v>9</v>
      </c>
      <c r="HQ31" s="332">
        <v>1175</v>
      </c>
      <c r="HR31" s="332">
        <v>1279</v>
      </c>
      <c r="HS31" s="337">
        <v>1360</v>
      </c>
      <c r="HT31" s="337">
        <v>746</v>
      </c>
      <c r="HU31" s="337">
        <v>425</v>
      </c>
      <c r="HV31" s="337">
        <v>162</v>
      </c>
      <c r="HW31" s="337">
        <v>20</v>
      </c>
      <c r="HX31" s="338">
        <v>18</v>
      </c>
      <c r="HY31" s="338">
        <v>68</v>
      </c>
      <c r="HZ31" s="332">
        <v>283</v>
      </c>
      <c r="IA31" s="332">
        <v>1977</v>
      </c>
      <c r="IB31" s="332">
        <v>1341</v>
      </c>
      <c r="IC31" s="332">
        <v>1282</v>
      </c>
      <c r="ID31" s="332">
        <v>1231</v>
      </c>
      <c r="IE31" s="332">
        <v>1523</v>
      </c>
      <c r="IF31" s="332">
        <v>1634</v>
      </c>
      <c r="IG31" s="332">
        <v>2729</v>
      </c>
      <c r="IH31" s="338">
        <v>2799</v>
      </c>
      <c r="II31" s="338">
        <v>4777</v>
      </c>
      <c r="IJ31" s="332">
        <v>7110</v>
      </c>
      <c r="IK31" s="332">
        <v>104984</v>
      </c>
      <c r="IL31" s="332">
        <v>110495</v>
      </c>
      <c r="IM31" s="332">
        <v>108586</v>
      </c>
      <c r="IN31" s="332">
        <v>98652</v>
      </c>
      <c r="IO31" s="332">
        <v>108639</v>
      </c>
      <c r="IP31" s="332">
        <v>111973</v>
      </c>
      <c r="IQ31" s="332">
        <v>115700</v>
      </c>
      <c r="IR31" s="338">
        <v>117965</v>
      </c>
      <c r="IS31" s="332">
        <v>137578</v>
      </c>
      <c r="IT31" s="332">
        <v>159357</v>
      </c>
      <c r="IU31" s="332">
        <v>240370</v>
      </c>
      <c r="IV31" s="332">
        <v>238465</v>
      </c>
      <c r="IW31" s="332">
        <v>247586</v>
      </c>
      <c r="IX31" s="332">
        <v>240857</v>
      </c>
      <c r="IY31" s="332">
        <v>252829</v>
      </c>
      <c r="IZ31" s="335">
        <v>259915</v>
      </c>
      <c r="JA31" s="335">
        <v>268339</v>
      </c>
      <c r="JB31" s="338">
        <v>279611</v>
      </c>
      <c r="JC31" s="336">
        <v>302782</v>
      </c>
      <c r="JD31" s="336">
        <v>344515</v>
      </c>
    </row>
    <row r="32" spans="1:264" s="163" customFormat="1" x14ac:dyDescent="0.25">
      <c r="A32" s="431">
        <v>29</v>
      </c>
      <c r="B32" s="162" t="s">
        <v>244</v>
      </c>
      <c r="C32" s="332">
        <v>112621</v>
      </c>
      <c r="D32" s="332">
        <v>106709</v>
      </c>
      <c r="E32" s="332">
        <v>111745</v>
      </c>
      <c r="F32" s="332">
        <v>111328</v>
      </c>
      <c r="G32" s="332">
        <v>110349</v>
      </c>
      <c r="H32" s="332">
        <v>114482</v>
      </c>
      <c r="I32" s="332">
        <v>120936</v>
      </c>
      <c r="J32" s="332">
        <v>107328</v>
      </c>
      <c r="K32" s="332">
        <v>108507</v>
      </c>
      <c r="L32" s="332">
        <v>120913</v>
      </c>
      <c r="M32" s="332">
        <v>0</v>
      </c>
      <c r="N32" s="332">
        <v>5909</v>
      </c>
      <c r="O32" s="332">
        <v>7116</v>
      </c>
      <c r="P32" s="332">
        <v>5509</v>
      </c>
      <c r="Q32" s="332">
        <v>6336</v>
      </c>
      <c r="R32" s="332">
        <v>5979</v>
      </c>
      <c r="S32" s="332">
        <v>6282</v>
      </c>
      <c r="T32" s="332">
        <v>6489</v>
      </c>
      <c r="U32" s="332">
        <v>4808</v>
      </c>
      <c r="V32" s="332">
        <v>4028</v>
      </c>
      <c r="W32" s="332">
        <v>4206</v>
      </c>
      <c r="X32" s="332">
        <v>392</v>
      </c>
      <c r="Y32" s="332">
        <v>274</v>
      </c>
      <c r="Z32" s="332">
        <v>274</v>
      </c>
      <c r="AA32" s="332">
        <v>274</v>
      </c>
      <c r="AB32" s="332">
        <v>272</v>
      </c>
      <c r="AC32" s="332">
        <v>74</v>
      </c>
      <c r="AD32" s="332">
        <v>6</v>
      </c>
      <c r="AE32" s="332">
        <v>3</v>
      </c>
      <c r="AF32" s="332">
        <v>3</v>
      </c>
      <c r="AG32" s="332">
        <v>3</v>
      </c>
      <c r="AH32" s="332">
        <v>786</v>
      </c>
      <c r="AI32" s="332">
        <v>576</v>
      </c>
      <c r="AJ32" s="337">
        <v>479</v>
      </c>
      <c r="AK32" s="337">
        <v>780</v>
      </c>
      <c r="AL32" s="337">
        <v>1066</v>
      </c>
      <c r="AM32" s="337">
        <v>732</v>
      </c>
      <c r="AN32" s="337">
        <v>750</v>
      </c>
      <c r="AO32" s="332">
        <v>821</v>
      </c>
      <c r="AP32" s="332">
        <v>171</v>
      </c>
      <c r="AQ32" s="332">
        <v>360</v>
      </c>
      <c r="AR32" s="332">
        <v>2076</v>
      </c>
      <c r="AS32" s="332">
        <v>1173</v>
      </c>
      <c r="AT32" s="337">
        <v>1578</v>
      </c>
      <c r="AU32" s="337">
        <v>1845</v>
      </c>
      <c r="AV32" s="337">
        <v>1545</v>
      </c>
      <c r="AW32" s="337">
        <v>1158</v>
      </c>
      <c r="AX32" s="337">
        <v>686</v>
      </c>
      <c r="AY32" s="332">
        <v>509</v>
      </c>
      <c r="AZ32" s="332">
        <v>385</v>
      </c>
      <c r="BA32" s="332">
        <v>357</v>
      </c>
      <c r="BB32" s="332">
        <v>11781</v>
      </c>
      <c r="BC32" s="332">
        <v>8616</v>
      </c>
      <c r="BD32" s="337">
        <v>7461</v>
      </c>
      <c r="BE32" s="337">
        <v>6761</v>
      </c>
      <c r="BF32" s="337">
        <v>6947</v>
      </c>
      <c r="BG32" s="337">
        <v>7526</v>
      </c>
      <c r="BH32" s="337">
        <v>7861</v>
      </c>
      <c r="BI32" s="332">
        <v>8912</v>
      </c>
      <c r="BJ32" s="332">
        <v>11999</v>
      </c>
      <c r="BK32" s="332">
        <v>13443</v>
      </c>
      <c r="BL32" s="332">
        <v>849</v>
      </c>
      <c r="BM32" s="332">
        <v>795</v>
      </c>
      <c r="BN32" s="337">
        <v>665</v>
      </c>
      <c r="BO32" s="337">
        <v>810</v>
      </c>
      <c r="BP32" s="337">
        <v>1432</v>
      </c>
      <c r="BQ32" s="337">
        <v>1791</v>
      </c>
      <c r="BR32" s="337">
        <v>1270</v>
      </c>
      <c r="BS32" s="332">
        <v>1478</v>
      </c>
      <c r="BT32" s="332">
        <v>1890</v>
      </c>
      <c r="BU32" s="332">
        <v>3843</v>
      </c>
      <c r="BV32" s="332">
        <v>0</v>
      </c>
      <c r="BW32" s="332">
        <v>0</v>
      </c>
      <c r="BX32" s="332">
        <v>0</v>
      </c>
      <c r="BY32" s="332">
        <v>0</v>
      </c>
      <c r="BZ32" s="332">
        <v>0</v>
      </c>
      <c r="CA32" s="332">
        <v>5</v>
      </c>
      <c r="CB32" s="332">
        <v>13</v>
      </c>
      <c r="CC32" s="332">
        <v>7</v>
      </c>
      <c r="CD32" s="332">
        <v>7</v>
      </c>
      <c r="CE32" s="332">
        <v>7</v>
      </c>
      <c r="CF32" s="332">
        <v>0</v>
      </c>
      <c r="CG32" s="332">
        <v>183</v>
      </c>
      <c r="CH32" s="337">
        <v>350</v>
      </c>
      <c r="CI32" s="337">
        <v>579</v>
      </c>
      <c r="CJ32" s="337">
        <v>1022</v>
      </c>
      <c r="CK32" s="337">
        <v>1566</v>
      </c>
      <c r="CL32" s="337">
        <v>1993</v>
      </c>
      <c r="CM32" s="337">
        <v>2085</v>
      </c>
      <c r="CN32" s="332">
        <v>2195</v>
      </c>
      <c r="CO32" s="332">
        <v>2220</v>
      </c>
      <c r="CP32" s="332">
        <v>2442</v>
      </c>
      <c r="CQ32" s="337">
        <v>1239</v>
      </c>
      <c r="CR32" s="337">
        <v>2040</v>
      </c>
      <c r="CS32" s="337">
        <v>2348</v>
      </c>
      <c r="CT32" s="337">
        <v>1980</v>
      </c>
      <c r="CU32" s="337">
        <v>2542</v>
      </c>
      <c r="CV32" s="337">
        <v>2051</v>
      </c>
      <c r="CW32" s="337">
        <v>1388</v>
      </c>
      <c r="CX32" s="332">
        <v>1287</v>
      </c>
      <c r="CY32" s="334" t="s">
        <v>42</v>
      </c>
      <c r="CZ32" s="332">
        <v>831</v>
      </c>
      <c r="DA32" s="332">
        <v>862</v>
      </c>
      <c r="DB32" s="332">
        <v>532</v>
      </c>
      <c r="DC32" s="332">
        <v>642</v>
      </c>
      <c r="DD32" s="332">
        <v>390</v>
      </c>
      <c r="DE32" s="332">
        <v>247</v>
      </c>
      <c r="DF32" s="332">
        <v>264</v>
      </c>
      <c r="DG32" s="332">
        <v>592</v>
      </c>
      <c r="DH32" s="332">
        <v>657</v>
      </c>
      <c r="DI32" s="332">
        <v>677</v>
      </c>
      <c r="DJ32" s="332">
        <v>1</v>
      </c>
      <c r="DK32" s="332">
        <v>3839</v>
      </c>
      <c r="DL32" s="332">
        <v>4745</v>
      </c>
      <c r="DM32" s="337">
        <v>3239</v>
      </c>
      <c r="DN32" s="337">
        <v>4538</v>
      </c>
      <c r="DO32" s="337">
        <v>5692</v>
      </c>
      <c r="DP32" s="337">
        <v>6738</v>
      </c>
      <c r="DQ32" s="337">
        <v>7078</v>
      </c>
      <c r="DR32" s="332">
        <v>7457</v>
      </c>
      <c r="DS32" s="332">
        <v>10449</v>
      </c>
      <c r="DT32" s="332">
        <v>12145</v>
      </c>
      <c r="DU32" s="332">
        <v>7674</v>
      </c>
      <c r="DV32" s="332">
        <v>6789</v>
      </c>
      <c r="DW32" s="337">
        <v>7572</v>
      </c>
      <c r="DX32" s="337">
        <v>8517</v>
      </c>
      <c r="DY32" s="337">
        <v>9558</v>
      </c>
      <c r="DZ32" s="337">
        <v>10602</v>
      </c>
      <c r="EA32" s="337">
        <v>10354</v>
      </c>
      <c r="EB32" s="332">
        <v>10856</v>
      </c>
      <c r="EC32" s="332">
        <v>10938</v>
      </c>
      <c r="ED32" s="332">
        <v>11268</v>
      </c>
      <c r="EE32" s="332">
        <v>132</v>
      </c>
      <c r="EF32" s="332">
        <v>97</v>
      </c>
      <c r="EG32" s="337">
        <v>130</v>
      </c>
      <c r="EH32" s="337">
        <v>112</v>
      </c>
      <c r="EI32" s="337">
        <v>118</v>
      </c>
      <c r="EJ32" s="337">
        <v>0</v>
      </c>
      <c r="EK32" s="337">
        <v>104</v>
      </c>
      <c r="EL32" s="332">
        <v>91</v>
      </c>
      <c r="EM32" s="332">
        <v>98</v>
      </c>
      <c r="EN32" s="332">
        <v>73</v>
      </c>
      <c r="EO32" s="332">
        <v>5548</v>
      </c>
      <c r="EP32" s="332">
        <v>10144</v>
      </c>
      <c r="EQ32" s="337">
        <v>11317</v>
      </c>
      <c r="ER32" s="337">
        <v>9967</v>
      </c>
      <c r="ES32" s="337">
        <v>12796</v>
      </c>
      <c r="ET32" s="337">
        <v>12603</v>
      </c>
      <c r="EU32" s="337">
        <v>10521</v>
      </c>
      <c r="EV32" s="332">
        <v>9742</v>
      </c>
      <c r="EW32" s="332">
        <v>9813</v>
      </c>
      <c r="EX32" s="332">
        <v>11213</v>
      </c>
      <c r="EY32" s="332">
        <v>1235</v>
      </c>
      <c r="EZ32" s="337">
        <v>1394</v>
      </c>
      <c r="FA32" s="337">
        <v>1634</v>
      </c>
      <c r="FB32" s="337">
        <v>1733</v>
      </c>
      <c r="FC32" s="337">
        <v>1863</v>
      </c>
      <c r="FD32" s="337">
        <v>2054</v>
      </c>
      <c r="FE32" s="337">
        <v>2250</v>
      </c>
      <c r="FF32" s="332">
        <v>2325</v>
      </c>
      <c r="FG32" s="332">
        <v>2831</v>
      </c>
      <c r="FH32" s="332">
        <v>3716</v>
      </c>
      <c r="FI32" s="332">
        <v>1734</v>
      </c>
      <c r="FJ32" s="332">
        <v>827</v>
      </c>
      <c r="FK32" s="337">
        <v>627</v>
      </c>
      <c r="FL32" s="337">
        <v>622</v>
      </c>
      <c r="FM32" s="337">
        <v>642</v>
      </c>
      <c r="FN32" s="337">
        <v>681</v>
      </c>
      <c r="FO32" s="337">
        <v>758</v>
      </c>
      <c r="FP32" s="332">
        <v>1071</v>
      </c>
      <c r="FQ32" s="332">
        <v>1707</v>
      </c>
      <c r="FR32" s="332">
        <v>2333</v>
      </c>
      <c r="FS32" s="332">
        <v>10</v>
      </c>
      <c r="FT32" s="337">
        <v>94</v>
      </c>
      <c r="FU32" s="337">
        <v>166</v>
      </c>
      <c r="FV32" s="337">
        <v>185</v>
      </c>
      <c r="FW32" s="337">
        <v>325</v>
      </c>
      <c r="FX32" s="337">
        <v>397</v>
      </c>
      <c r="FY32" s="337">
        <v>396</v>
      </c>
      <c r="FZ32" s="332">
        <v>425</v>
      </c>
      <c r="GA32" s="332">
        <v>458</v>
      </c>
      <c r="GB32" s="332">
        <v>510</v>
      </c>
      <c r="GC32" s="332">
        <v>5065</v>
      </c>
      <c r="GD32" s="332">
        <v>6753</v>
      </c>
      <c r="GE32" s="337">
        <v>8616</v>
      </c>
      <c r="GF32" s="337">
        <v>3663</v>
      </c>
      <c r="GG32" s="337">
        <v>3481</v>
      </c>
      <c r="GH32" s="337">
        <v>3690</v>
      </c>
      <c r="GI32" s="337">
        <v>2460</v>
      </c>
      <c r="GJ32" s="332">
        <v>3194</v>
      </c>
      <c r="GK32" s="332">
        <v>3703</v>
      </c>
      <c r="GL32" s="332">
        <v>3822</v>
      </c>
      <c r="GM32" s="332">
        <v>515</v>
      </c>
      <c r="GN32" s="332">
        <v>527</v>
      </c>
      <c r="GO32" s="332">
        <v>436</v>
      </c>
      <c r="GP32" s="332">
        <v>0</v>
      </c>
      <c r="GQ32" s="332">
        <v>435</v>
      </c>
      <c r="GR32" s="332">
        <v>431</v>
      </c>
      <c r="GS32" s="332">
        <v>431</v>
      </c>
      <c r="GT32" s="332">
        <v>428</v>
      </c>
      <c r="GU32" s="332">
        <v>423</v>
      </c>
      <c r="GV32" s="332"/>
      <c r="GW32" s="332">
        <v>4321</v>
      </c>
      <c r="GX32" s="332">
        <v>4472</v>
      </c>
      <c r="GY32" s="337">
        <v>4773</v>
      </c>
      <c r="GZ32" s="337">
        <v>5189</v>
      </c>
      <c r="HA32" s="337">
        <v>5664</v>
      </c>
      <c r="HB32" s="337">
        <v>6056</v>
      </c>
      <c r="HC32" s="337">
        <v>7642</v>
      </c>
      <c r="HD32" s="332">
        <v>7170</v>
      </c>
      <c r="HE32" s="332">
        <v>8998</v>
      </c>
      <c r="HF32" s="332">
        <v>10553</v>
      </c>
      <c r="HG32" s="332">
        <v>1</v>
      </c>
      <c r="HH32" s="332">
        <v>1</v>
      </c>
      <c r="HI32" s="337">
        <v>1</v>
      </c>
      <c r="HJ32" s="337">
        <v>2</v>
      </c>
      <c r="HK32" s="337">
        <v>2</v>
      </c>
      <c r="HL32" s="337">
        <v>2</v>
      </c>
      <c r="HM32" s="337">
        <v>0</v>
      </c>
      <c r="HN32" s="332">
        <v>0</v>
      </c>
      <c r="HO32" s="332">
        <v>0</v>
      </c>
      <c r="HP32" s="332">
        <v>0</v>
      </c>
      <c r="HQ32" s="332">
        <v>225</v>
      </c>
      <c r="HR32" s="332">
        <v>224</v>
      </c>
      <c r="HS32" s="337">
        <v>258</v>
      </c>
      <c r="HT32" s="337">
        <v>147</v>
      </c>
      <c r="HU32" s="337">
        <v>85</v>
      </c>
      <c r="HV32" s="337">
        <v>31</v>
      </c>
      <c r="HW32" s="337">
        <v>5</v>
      </c>
      <c r="HX32" s="332">
        <v>5</v>
      </c>
      <c r="HY32" s="332">
        <v>19</v>
      </c>
      <c r="HZ32" s="332">
        <v>57</v>
      </c>
      <c r="IA32" s="332">
        <v>5141</v>
      </c>
      <c r="IB32" s="332">
        <v>3940</v>
      </c>
      <c r="IC32" s="332">
        <v>4008</v>
      </c>
      <c r="ID32" s="332">
        <v>4428</v>
      </c>
      <c r="IE32" s="332">
        <v>4359</v>
      </c>
      <c r="IF32" s="332">
        <v>4357</v>
      </c>
      <c r="IG32" s="332">
        <v>5652</v>
      </c>
      <c r="IH32" s="332">
        <v>5397</v>
      </c>
      <c r="II32" s="332">
        <v>7474</v>
      </c>
      <c r="IJ32" s="332">
        <v>9438</v>
      </c>
      <c r="IK32" s="332">
        <v>59486</v>
      </c>
      <c r="IL32" s="332">
        <v>61809</v>
      </c>
      <c r="IM32" s="332">
        <v>62202</v>
      </c>
      <c r="IN32" s="332">
        <v>59553</v>
      </c>
      <c r="IO32" s="332">
        <v>66759</v>
      </c>
      <c r="IP32" s="332">
        <v>69501</v>
      </c>
      <c r="IQ32" s="332">
        <v>68463</v>
      </c>
      <c r="IR32" s="332">
        <v>68773</v>
      </c>
      <c r="IS32" s="332">
        <v>78271</v>
      </c>
      <c r="IT32" s="332">
        <v>90467</v>
      </c>
      <c r="IU32" s="332">
        <v>172107</v>
      </c>
      <c r="IV32" s="332">
        <v>168518</v>
      </c>
      <c r="IW32" s="332">
        <v>173947</v>
      </c>
      <c r="IX32" s="332">
        <v>170881</v>
      </c>
      <c r="IY32" s="332">
        <v>177108</v>
      </c>
      <c r="IZ32" s="335">
        <v>183983</v>
      </c>
      <c r="JA32" s="335">
        <v>189399</v>
      </c>
      <c r="JB32" s="332">
        <v>176101</v>
      </c>
      <c r="JC32" s="336">
        <v>186778</v>
      </c>
      <c r="JD32" s="336">
        <v>211380</v>
      </c>
    </row>
    <row r="33" spans="1:264" s="163" customFormat="1" x14ac:dyDescent="0.25">
      <c r="A33" s="431">
        <v>30</v>
      </c>
      <c r="B33" s="162" t="s">
        <v>284</v>
      </c>
      <c r="C33" s="332">
        <v>475</v>
      </c>
      <c r="D33" s="332">
        <v>418</v>
      </c>
      <c r="E33" s="332">
        <v>448</v>
      </c>
      <c r="F33" s="332">
        <v>257</v>
      </c>
      <c r="G33" s="332">
        <v>255</v>
      </c>
      <c r="H33" s="332">
        <v>245</v>
      </c>
      <c r="I33" s="332">
        <v>358</v>
      </c>
      <c r="J33" s="332">
        <v>351</v>
      </c>
      <c r="K33" s="332">
        <v>193</v>
      </c>
      <c r="L33" s="332">
        <v>272</v>
      </c>
      <c r="M33" s="332">
        <v>0</v>
      </c>
      <c r="N33" s="332">
        <v>2</v>
      </c>
      <c r="O33" s="332">
        <v>2</v>
      </c>
      <c r="P33" s="332">
        <v>3</v>
      </c>
      <c r="Q33" s="332">
        <v>3</v>
      </c>
      <c r="R33" s="332">
        <v>2</v>
      </c>
      <c r="S33" s="332">
        <v>3</v>
      </c>
      <c r="T33" s="332">
        <v>3</v>
      </c>
      <c r="U33" s="332">
        <v>2</v>
      </c>
      <c r="V33" s="332">
        <v>1</v>
      </c>
      <c r="W33" s="332">
        <v>1</v>
      </c>
      <c r="X33" s="332">
        <v>0</v>
      </c>
      <c r="Y33" s="332">
        <v>0</v>
      </c>
      <c r="Z33" s="332">
        <v>0</v>
      </c>
      <c r="AA33" s="332">
        <v>0</v>
      </c>
      <c r="AB33" s="332">
        <v>0</v>
      </c>
      <c r="AC33" s="332">
        <v>0</v>
      </c>
      <c r="AD33" s="332">
        <v>0</v>
      </c>
      <c r="AE33" s="332">
        <v>0</v>
      </c>
      <c r="AF33" s="332">
        <v>0</v>
      </c>
      <c r="AG33" s="332">
        <v>0</v>
      </c>
      <c r="AH33" s="332">
        <v>1</v>
      </c>
      <c r="AI33" s="332">
        <v>1</v>
      </c>
      <c r="AJ33" s="332">
        <v>6</v>
      </c>
      <c r="AK33" s="332">
        <v>6</v>
      </c>
      <c r="AL33" s="332">
        <v>6</v>
      </c>
      <c r="AM33" s="332">
        <v>2</v>
      </c>
      <c r="AN33" s="332">
        <v>2</v>
      </c>
      <c r="AO33" s="332">
        <v>2</v>
      </c>
      <c r="AP33" s="332">
        <v>0</v>
      </c>
      <c r="AQ33" s="332">
        <v>0</v>
      </c>
      <c r="AR33" s="332">
        <v>3</v>
      </c>
      <c r="AS33" s="332">
        <v>1</v>
      </c>
      <c r="AT33" s="332">
        <v>1</v>
      </c>
      <c r="AU33" s="332">
        <v>1</v>
      </c>
      <c r="AV33" s="332">
        <v>2</v>
      </c>
      <c r="AW33" s="332">
        <v>4</v>
      </c>
      <c r="AX33" s="332">
        <v>2</v>
      </c>
      <c r="AY33" s="332">
        <v>1</v>
      </c>
      <c r="AZ33" s="332">
        <v>1</v>
      </c>
      <c r="BA33" s="332">
        <v>1</v>
      </c>
      <c r="BB33" s="332">
        <v>0</v>
      </c>
      <c r="BC33" s="332">
        <v>0</v>
      </c>
      <c r="BD33" s="332">
        <v>0</v>
      </c>
      <c r="BE33" s="332">
        <v>0</v>
      </c>
      <c r="BF33" s="332">
        <v>0</v>
      </c>
      <c r="BG33" s="332">
        <v>0</v>
      </c>
      <c r="BH33" s="332">
        <v>1</v>
      </c>
      <c r="BI33" s="332">
        <v>1</v>
      </c>
      <c r="BJ33" s="332">
        <v>3</v>
      </c>
      <c r="BK33" s="332">
        <v>8</v>
      </c>
      <c r="BL33" s="332">
        <v>0</v>
      </c>
      <c r="BM33" s="332">
        <v>0</v>
      </c>
      <c r="BN33" s="337">
        <v>0</v>
      </c>
      <c r="BO33" s="337">
        <v>0</v>
      </c>
      <c r="BP33" s="337">
        <v>0</v>
      </c>
      <c r="BQ33" s="337">
        <v>0</v>
      </c>
      <c r="BR33" s="337">
        <v>0</v>
      </c>
      <c r="BS33" s="332">
        <v>0</v>
      </c>
      <c r="BT33" s="332">
        <v>0</v>
      </c>
      <c r="BU33" s="332">
        <v>0</v>
      </c>
      <c r="BV33" s="332">
        <v>0</v>
      </c>
      <c r="BW33" s="332">
        <v>0</v>
      </c>
      <c r="BX33" s="332">
        <v>0</v>
      </c>
      <c r="BY33" s="332">
        <v>0</v>
      </c>
      <c r="BZ33" s="332">
        <v>0</v>
      </c>
      <c r="CA33" s="332">
        <v>0</v>
      </c>
      <c r="CB33" s="332">
        <v>0</v>
      </c>
      <c r="CC33" s="332">
        <v>0</v>
      </c>
      <c r="CD33" s="332">
        <v>0</v>
      </c>
      <c r="CE33" s="332">
        <v>0</v>
      </c>
      <c r="CF33" s="332">
        <v>0</v>
      </c>
      <c r="CG33" s="332">
        <v>0</v>
      </c>
      <c r="CH33" s="337">
        <v>0</v>
      </c>
      <c r="CI33" s="337">
        <v>0</v>
      </c>
      <c r="CJ33" s="337">
        <v>0</v>
      </c>
      <c r="CK33" s="337">
        <v>0</v>
      </c>
      <c r="CL33" s="337">
        <v>0</v>
      </c>
      <c r="CM33" s="337">
        <v>0</v>
      </c>
      <c r="CN33" s="332">
        <v>0</v>
      </c>
      <c r="CO33" s="332">
        <v>0</v>
      </c>
      <c r="CP33" s="332">
        <v>1</v>
      </c>
      <c r="CQ33" s="337">
        <v>0</v>
      </c>
      <c r="CR33" s="337">
        <v>0</v>
      </c>
      <c r="CS33" s="337">
        <v>0</v>
      </c>
      <c r="CT33" s="337">
        <v>0</v>
      </c>
      <c r="CU33" s="337">
        <v>0</v>
      </c>
      <c r="CV33" s="337">
        <v>0</v>
      </c>
      <c r="CW33" s="337">
        <v>1</v>
      </c>
      <c r="CX33" s="332">
        <v>1</v>
      </c>
      <c r="CY33" s="334" t="s">
        <v>42</v>
      </c>
      <c r="CZ33" s="332">
        <v>0</v>
      </c>
      <c r="DA33" s="332">
        <v>0</v>
      </c>
      <c r="DB33" s="337">
        <v>0</v>
      </c>
      <c r="DC33" s="337">
        <v>0</v>
      </c>
      <c r="DD33" s="337">
        <v>0</v>
      </c>
      <c r="DE33" s="337">
        <v>0</v>
      </c>
      <c r="DF33" s="337">
        <v>0</v>
      </c>
      <c r="DG33" s="332">
        <v>0</v>
      </c>
      <c r="DH33" s="332">
        <v>0</v>
      </c>
      <c r="DI33" s="332">
        <v>0</v>
      </c>
      <c r="DJ33" s="332">
        <v>0</v>
      </c>
      <c r="DK33" s="332">
        <v>0</v>
      </c>
      <c r="DL33" s="332">
        <v>0</v>
      </c>
      <c r="DM33" s="332">
        <v>0</v>
      </c>
      <c r="DN33" s="332">
        <v>0</v>
      </c>
      <c r="DO33" s="332">
        <v>0</v>
      </c>
      <c r="DP33" s="332">
        <v>1</v>
      </c>
      <c r="DQ33" s="332">
        <v>0</v>
      </c>
      <c r="DR33" s="332">
        <v>2</v>
      </c>
      <c r="DS33" s="332">
        <v>3</v>
      </c>
      <c r="DT33" s="332">
        <v>9</v>
      </c>
      <c r="DU33" s="332">
        <v>8</v>
      </c>
      <c r="DV33" s="332">
        <v>3</v>
      </c>
      <c r="DW33" s="332">
        <v>3</v>
      </c>
      <c r="DX33" s="332">
        <v>3</v>
      </c>
      <c r="DY33" s="332">
        <v>3</v>
      </c>
      <c r="DZ33" s="332">
        <v>3</v>
      </c>
      <c r="EA33" s="332">
        <v>3</v>
      </c>
      <c r="EB33" s="332">
        <v>3</v>
      </c>
      <c r="EC33" s="332">
        <v>0</v>
      </c>
      <c r="ED33" s="332">
        <v>0</v>
      </c>
      <c r="EE33" s="332">
        <v>14</v>
      </c>
      <c r="EF33" s="332">
        <v>9</v>
      </c>
      <c r="EG33" s="332">
        <v>9</v>
      </c>
      <c r="EH33" s="332">
        <v>0</v>
      </c>
      <c r="EI33" s="332">
        <v>0</v>
      </c>
      <c r="EJ33" s="332">
        <v>0</v>
      </c>
      <c r="EK33" s="332">
        <v>0</v>
      </c>
      <c r="EL33" s="332">
        <v>0</v>
      </c>
      <c r="EM33" s="332">
        <v>0</v>
      </c>
      <c r="EN33" s="332">
        <v>0</v>
      </c>
      <c r="EO33" s="332">
        <v>0</v>
      </c>
      <c r="EP33" s="332">
        <v>0</v>
      </c>
      <c r="EQ33" s="332">
        <v>0</v>
      </c>
      <c r="ER33" s="332">
        <v>0</v>
      </c>
      <c r="ES33" s="332">
        <v>0</v>
      </c>
      <c r="ET33" s="332">
        <v>0</v>
      </c>
      <c r="EU33" s="332">
        <v>0</v>
      </c>
      <c r="EV33" s="332">
        <v>0</v>
      </c>
      <c r="EW33" s="332">
        <v>0</v>
      </c>
      <c r="EX33" s="332">
        <v>0</v>
      </c>
      <c r="EY33" s="332">
        <v>1</v>
      </c>
      <c r="EZ33" s="332">
        <v>0</v>
      </c>
      <c r="FA33" s="332">
        <v>0</v>
      </c>
      <c r="FB33" s="332">
        <v>0</v>
      </c>
      <c r="FC33" s="332">
        <v>0</v>
      </c>
      <c r="FD33" s="332">
        <v>0</v>
      </c>
      <c r="FE33" s="332">
        <v>0</v>
      </c>
      <c r="FF33" s="332">
        <v>0</v>
      </c>
      <c r="FG33" s="332">
        <v>0</v>
      </c>
      <c r="FH33" s="332">
        <v>0</v>
      </c>
      <c r="FI33" s="332">
        <v>2</v>
      </c>
      <c r="FJ33" s="332">
        <v>0</v>
      </c>
      <c r="FK33" s="332">
        <v>0</v>
      </c>
      <c r="FL33" s="332">
        <v>0</v>
      </c>
      <c r="FM33" s="332">
        <v>0</v>
      </c>
      <c r="FN33" s="332">
        <v>0</v>
      </c>
      <c r="FO33" s="332">
        <v>0</v>
      </c>
      <c r="FP33" s="332">
        <v>0</v>
      </c>
      <c r="FQ33" s="332">
        <v>0</v>
      </c>
      <c r="FR33" s="332">
        <v>0</v>
      </c>
      <c r="FS33" s="332">
        <v>0</v>
      </c>
      <c r="FT33" s="332">
        <v>0</v>
      </c>
      <c r="FU33" s="332">
        <v>0</v>
      </c>
      <c r="FV33" s="332">
        <v>0</v>
      </c>
      <c r="FW33" s="332">
        <v>0</v>
      </c>
      <c r="FX33" s="332">
        <v>0</v>
      </c>
      <c r="FY33" s="332">
        <v>0</v>
      </c>
      <c r="FZ33" s="332">
        <v>0</v>
      </c>
      <c r="GA33" s="332">
        <v>0</v>
      </c>
      <c r="GB33" s="332">
        <v>0</v>
      </c>
      <c r="GC33" s="332">
        <v>0</v>
      </c>
      <c r="GD33" s="332">
        <v>0</v>
      </c>
      <c r="GE33" s="332">
        <v>0</v>
      </c>
      <c r="GF33" s="332">
        <v>0</v>
      </c>
      <c r="GG33" s="332">
        <v>0</v>
      </c>
      <c r="GH33" s="332">
        <v>0</v>
      </c>
      <c r="GI33" s="332">
        <v>0</v>
      </c>
      <c r="GJ33" s="332">
        <v>0</v>
      </c>
      <c r="GK33" s="332">
        <v>1</v>
      </c>
      <c r="GL33" s="332">
        <v>1</v>
      </c>
      <c r="GM33" s="332">
        <v>0</v>
      </c>
      <c r="GN33" s="332">
        <v>0</v>
      </c>
      <c r="GO33" s="332">
        <v>0</v>
      </c>
      <c r="GP33" s="332">
        <v>0</v>
      </c>
      <c r="GQ33" s="332">
        <v>0</v>
      </c>
      <c r="GR33" s="332">
        <v>0</v>
      </c>
      <c r="GS33" s="332">
        <v>0</v>
      </c>
      <c r="GT33" s="332">
        <v>0</v>
      </c>
      <c r="GU33" s="332">
        <v>0</v>
      </c>
      <c r="GV33" s="332"/>
      <c r="GW33" s="332">
        <v>68</v>
      </c>
      <c r="GX33" s="332">
        <v>61</v>
      </c>
      <c r="GY33" s="332">
        <v>58</v>
      </c>
      <c r="GZ33" s="332">
        <v>58</v>
      </c>
      <c r="HA33" s="332">
        <v>57</v>
      </c>
      <c r="HB33" s="332">
        <v>94</v>
      </c>
      <c r="HC33" s="332">
        <v>90</v>
      </c>
      <c r="HD33" s="332">
        <v>78</v>
      </c>
      <c r="HE33" s="332">
        <v>116</v>
      </c>
      <c r="HF33" s="332">
        <v>169</v>
      </c>
      <c r="HG33" s="332">
        <v>0</v>
      </c>
      <c r="HH33" s="332">
        <v>0</v>
      </c>
      <c r="HI33" s="337">
        <v>0</v>
      </c>
      <c r="HJ33" s="337">
        <v>0</v>
      </c>
      <c r="HK33" s="337">
        <v>0</v>
      </c>
      <c r="HL33" s="337">
        <v>0</v>
      </c>
      <c r="HM33" s="337">
        <v>0</v>
      </c>
      <c r="HN33" s="332">
        <v>0</v>
      </c>
      <c r="HO33" s="332">
        <v>0</v>
      </c>
      <c r="HP33" s="332">
        <v>0</v>
      </c>
      <c r="HQ33" s="332">
        <v>0</v>
      </c>
      <c r="HR33" s="332">
        <v>0</v>
      </c>
      <c r="HS33" s="337">
        <v>0</v>
      </c>
      <c r="HT33" s="337">
        <v>0</v>
      </c>
      <c r="HU33" s="337">
        <v>0</v>
      </c>
      <c r="HV33" s="337">
        <v>0</v>
      </c>
      <c r="HW33" s="337">
        <v>0</v>
      </c>
      <c r="HX33" s="332">
        <v>0</v>
      </c>
      <c r="HY33" s="332">
        <v>0</v>
      </c>
      <c r="HZ33" s="332">
        <v>0</v>
      </c>
      <c r="IA33" s="332">
        <v>1</v>
      </c>
      <c r="IB33" s="332">
        <v>1</v>
      </c>
      <c r="IC33" s="332">
        <v>0</v>
      </c>
      <c r="ID33" s="332">
        <v>3</v>
      </c>
      <c r="IE33" s="332">
        <v>2</v>
      </c>
      <c r="IF33" s="332">
        <v>1</v>
      </c>
      <c r="IG33" s="332">
        <v>1</v>
      </c>
      <c r="IH33" s="332">
        <v>1</v>
      </c>
      <c r="II33" s="332">
        <v>5</v>
      </c>
      <c r="IJ33" s="332">
        <v>13</v>
      </c>
      <c r="IK33" s="332">
        <v>100</v>
      </c>
      <c r="IL33" s="332">
        <v>78</v>
      </c>
      <c r="IM33" s="332">
        <v>80</v>
      </c>
      <c r="IN33" s="332">
        <v>74</v>
      </c>
      <c r="IO33" s="332">
        <v>72</v>
      </c>
      <c r="IP33" s="332">
        <v>108</v>
      </c>
      <c r="IQ33" s="332">
        <v>103</v>
      </c>
      <c r="IR33" s="332">
        <v>91</v>
      </c>
      <c r="IS33" s="332">
        <v>130</v>
      </c>
      <c r="IT33" s="332">
        <v>203</v>
      </c>
      <c r="IU33" s="332">
        <v>575</v>
      </c>
      <c r="IV33" s="332">
        <v>496</v>
      </c>
      <c r="IW33" s="332">
        <v>528</v>
      </c>
      <c r="IX33" s="332">
        <v>331</v>
      </c>
      <c r="IY33" s="332">
        <v>327</v>
      </c>
      <c r="IZ33" s="335">
        <v>353</v>
      </c>
      <c r="JA33" s="335">
        <v>461</v>
      </c>
      <c r="JB33" s="332">
        <v>442</v>
      </c>
      <c r="JC33" s="336">
        <v>323</v>
      </c>
      <c r="JD33" s="336">
        <v>475</v>
      </c>
    </row>
    <row r="34" spans="1:264" s="163" customFormat="1" x14ac:dyDescent="0.25">
      <c r="A34" s="431">
        <v>31</v>
      </c>
      <c r="B34" s="162" t="s">
        <v>231</v>
      </c>
      <c r="C34" s="332">
        <v>4066</v>
      </c>
      <c r="D34" s="332">
        <v>3438</v>
      </c>
      <c r="E34" s="332">
        <v>3048</v>
      </c>
      <c r="F34" s="332">
        <v>3075</v>
      </c>
      <c r="G34" s="332">
        <v>4793</v>
      </c>
      <c r="H34" s="332">
        <v>8292</v>
      </c>
      <c r="I34" s="332">
        <v>11702</v>
      </c>
      <c r="J34" s="332">
        <v>1907</v>
      </c>
      <c r="K34" s="332">
        <v>1702</v>
      </c>
      <c r="L34" s="332">
        <v>3008</v>
      </c>
      <c r="M34" s="332">
        <v>0</v>
      </c>
      <c r="N34" s="332">
        <v>86</v>
      </c>
      <c r="O34" s="332">
        <v>164</v>
      </c>
      <c r="P34" s="332">
        <v>45</v>
      </c>
      <c r="Q34" s="332">
        <v>27</v>
      </c>
      <c r="R34" s="332">
        <v>143</v>
      </c>
      <c r="S34" s="332">
        <v>151</v>
      </c>
      <c r="T34" s="332">
        <v>168</v>
      </c>
      <c r="U34" s="332">
        <v>133</v>
      </c>
      <c r="V34" s="332">
        <v>97</v>
      </c>
      <c r="W34" s="332">
        <v>92</v>
      </c>
      <c r="X34" s="332">
        <v>37</v>
      </c>
      <c r="Y34" s="332">
        <v>35</v>
      </c>
      <c r="Z34" s="332">
        <v>36</v>
      </c>
      <c r="AA34" s="332">
        <v>34</v>
      </c>
      <c r="AB34" s="332">
        <v>34</v>
      </c>
      <c r="AC34" s="332">
        <v>13</v>
      </c>
      <c r="AD34" s="332">
        <v>3</v>
      </c>
      <c r="AE34" s="332">
        <v>1</v>
      </c>
      <c r="AF34" s="332">
        <v>1</v>
      </c>
      <c r="AG34" s="332">
        <v>1</v>
      </c>
      <c r="AH34" s="332">
        <v>112</v>
      </c>
      <c r="AI34" s="332">
        <v>71</v>
      </c>
      <c r="AJ34" s="337">
        <v>61</v>
      </c>
      <c r="AK34" s="337">
        <v>97</v>
      </c>
      <c r="AL34" s="337">
        <v>94</v>
      </c>
      <c r="AM34" s="337">
        <v>85</v>
      </c>
      <c r="AN34" s="337">
        <v>90</v>
      </c>
      <c r="AO34" s="332">
        <v>95</v>
      </c>
      <c r="AP34" s="332">
        <v>37</v>
      </c>
      <c r="AQ34" s="332">
        <v>35</v>
      </c>
      <c r="AR34" s="332">
        <v>162</v>
      </c>
      <c r="AS34" s="332">
        <v>79</v>
      </c>
      <c r="AT34" s="337">
        <v>112</v>
      </c>
      <c r="AU34" s="337">
        <v>121</v>
      </c>
      <c r="AV34" s="337">
        <v>90</v>
      </c>
      <c r="AW34" s="337">
        <v>55</v>
      </c>
      <c r="AX34" s="337">
        <v>43</v>
      </c>
      <c r="AY34" s="332">
        <v>31</v>
      </c>
      <c r="AZ34" s="332">
        <v>17</v>
      </c>
      <c r="BA34" s="332">
        <v>14</v>
      </c>
      <c r="BB34" s="332">
        <v>189</v>
      </c>
      <c r="BC34" s="332">
        <v>157</v>
      </c>
      <c r="BD34" s="337">
        <v>121</v>
      </c>
      <c r="BE34" s="337">
        <v>92</v>
      </c>
      <c r="BF34" s="337">
        <v>113</v>
      </c>
      <c r="BG34" s="337">
        <v>117</v>
      </c>
      <c r="BH34" s="337">
        <v>133</v>
      </c>
      <c r="BI34" s="332">
        <v>130</v>
      </c>
      <c r="BJ34" s="332">
        <v>170</v>
      </c>
      <c r="BK34" s="332">
        <v>223</v>
      </c>
      <c r="BL34" s="332">
        <v>208</v>
      </c>
      <c r="BM34" s="332">
        <v>199</v>
      </c>
      <c r="BN34" s="337">
        <v>165</v>
      </c>
      <c r="BO34" s="337">
        <v>206</v>
      </c>
      <c r="BP34" s="337">
        <v>160</v>
      </c>
      <c r="BQ34" s="337">
        <v>143</v>
      </c>
      <c r="BR34" s="337">
        <v>129</v>
      </c>
      <c r="BS34" s="332">
        <v>164</v>
      </c>
      <c r="BT34" s="332">
        <v>89</v>
      </c>
      <c r="BU34" s="332">
        <v>96</v>
      </c>
      <c r="BV34" s="332">
        <v>0</v>
      </c>
      <c r="BW34" s="332">
        <v>0</v>
      </c>
      <c r="BX34" s="332">
        <v>0</v>
      </c>
      <c r="BY34" s="332">
        <v>0</v>
      </c>
      <c r="BZ34" s="332">
        <v>0</v>
      </c>
      <c r="CA34" s="332">
        <v>0</v>
      </c>
      <c r="CB34" s="332">
        <v>0</v>
      </c>
      <c r="CC34" s="332">
        <v>0</v>
      </c>
      <c r="CD34" s="332">
        <v>0</v>
      </c>
      <c r="CE34" s="332">
        <v>0</v>
      </c>
      <c r="CF34" s="332">
        <v>0</v>
      </c>
      <c r="CG34" s="332">
        <v>70</v>
      </c>
      <c r="CH34" s="337">
        <v>96</v>
      </c>
      <c r="CI34" s="337">
        <v>135</v>
      </c>
      <c r="CJ34" s="337">
        <v>183</v>
      </c>
      <c r="CK34" s="337">
        <v>226</v>
      </c>
      <c r="CL34" s="337">
        <v>273</v>
      </c>
      <c r="CM34" s="337">
        <v>302</v>
      </c>
      <c r="CN34" s="332">
        <v>331</v>
      </c>
      <c r="CO34" s="332">
        <v>362</v>
      </c>
      <c r="CP34" s="332">
        <v>396</v>
      </c>
      <c r="CQ34" s="337">
        <v>90</v>
      </c>
      <c r="CR34" s="337">
        <v>90</v>
      </c>
      <c r="CS34" s="337">
        <v>67</v>
      </c>
      <c r="CT34" s="337">
        <v>-3</v>
      </c>
      <c r="CU34" s="337">
        <v>0</v>
      </c>
      <c r="CV34" s="337">
        <v>-7</v>
      </c>
      <c r="CW34" s="337">
        <v>54</v>
      </c>
      <c r="CX34" s="332">
        <v>65</v>
      </c>
      <c r="CY34" s="334" t="s">
        <v>42</v>
      </c>
      <c r="CZ34" s="332">
        <v>52</v>
      </c>
      <c r="DA34" s="332">
        <v>52</v>
      </c>
      <c r="DB34" s="337">
        <v>52</v>
      </c>
      <c r="DC34" s="337">
        <v>52</v>
      </c>
      <c r="DD34" s="337">
        <v>52</v>
      </c>
      <c r="DE34" s="337">
        <v>52</v>
      </c>
      <c r="DF34" s="337">
        <v>52</v>
      </c>
      <c r="DG34" s="332">
        <v>52</v>
      </c>
      <c r="DH34" s="332">
        <v>52</v>
      </c>
      <c r="DI34" s="332">
        <v>52</v>
      </c>
      <c r="DJ34" s="332">
        <v>0</v>
      </c>
      <c r="DK34" s="332">
        <v>475</v>
      </c>
      <c r="DL34" s="332">
        <v>607</v>
      </c>
      <c r="DM34" s="337">
        <v>450</v>
      </c>
      <c r="DN34" s="337">
        <v>625</v>
      </c>
      <c r="DO34" s="337">
        <v>721</v>
      </c>
      <c r="DP34" s="337">
        <v>423</v>
      </c>
      <c r="DQ34" s="337">
        <v>439</v>
      </c>
      <c r="DR34" s="332">
        <v>468</v>
      </c>
      <c r="DS34" s="332">
        <v>574</v>
      </c>
      <c r="DT34" s="332">
        <v>667</v>
      </c>
      <c r="DU34" s="332">
        <v>764</v>
      </c>
      <c r="DV34" s="332">
        <v>555</v>
      </c>
      <c r="DW34" s="337">
        <v>667</v>
      </c>
      <c r="DX34" s="337">
        <v>780</v>
      </c>
      <c r="DY34" s="337">
        <v>893</v>
      </c>
      <c r="DZ34" s="337">
        <v>1024</v>
      </c>
      <c r="EA34" s="337">
        <v>1023</v>
      </c>
      <c r="EB34" s="332">
        <v>971</v>
      </c>
      <c r="EC34" s="332">
        <v>872</v>
      </c>
      <c r="ED34" s="332">
        <v>938</v>
      </c>
      <c r="EE34" s="332">
        <v>9</v>
      </c>
      <c r="EF34" s="332">
        <v>5</v>
      </c>
      <c r="EG34" s="337">
        <v>8</v>
      </c>
      <c r="EH34" s="337">
        <v>2</v>
      </c>
      <c r="EI34" s="337">
        <v>3</v>
      </c>
      <c r="EJ34" s="337">
        <v>0</v>
      </c>
      <c r="EK34" s="337">
        <v>1</v>
      </c>
      <c r="EL34" s="332">
        <v>2</v>
      </c>
      <c r="EM34" s="332">
        <v>1</v>
      </c>
      <c r="EN34" s="332">
        <v>1</v>
      </c>
      <c r="EO34" s="332">
        <v>449</v>
      </c>
      <c r="EP34" s="332">
        <v>746</v>
      </c>
      <c r="EQ34" s="337">
        <v>720</v>
      </c>
      <c r="ER34" s="337">
        <v>772</v>
      </c>
      <c r="ES34" s="337">
        <v>1030</v>
      </c>
      <c r="ET34" s="337">
        <v>1034</v>
      </c>
      <c r="EU34" s="337">
        <v>932</v>
      </c>
      <c r="EV34" s="332">
        <v>815</v>
      </c>
      <c r="EW34" s="332">
        <v>701</v>
      </c>
      <c r="EX34" s="332">
        <v>444</v>
      </c>
      <c r="EY34" s="332">
        <v>448</v>
      </c>
      <c r="EZ34" s="337">
        <v>311</v>
      </c>
      <c r="FA34" s="337">
        <v>416</v>
      </c>
      <c r="FB34" s="337">
        <v>440</v>
      </c>
      <c r="FC34" s="337">
        <v>303</v>
      </c>
      <c r="FD34" s="337">
        <v>249</v>
      </c>
      <c r="FE34" s="337">
        <v>349</v>
      </c>
      <c r="FF34" s="332">
        <v>468</v>
      </c>
      <c r="FG34" s="332">
        <v>542</v>
      </c>
      <c r="FH34" s="332">
        <v>726</v>
      </c>
      <c r="FI34" s="332">
        <v>166</v>
      </c>
      <c r="FJ34" s="332">
        <v>57</v>
      </c>
      <c r="FK34" s="337">
        <v>31</v>
      </c>
      <c r="FL34" s="337">
        <v>30</v>
      </c>
      <c r="FM34" s="337">
        <v>30</v>
      </c>
      <c r="FN34" s="337">
        <v>30</v>
      </c>
      <c r="FO34" s="337">
        <v>29</v>
      </c>
      <c r="FP34" s="332">
        <v>42</v>
      </c>
      <c r="FQ34" s="332">
        <v>57</v>
      </c>
      <c r="FR34" s="332">
        <v>83</v>
      </c>
      <c r="FS34" s="332">
        <v>108</v>
      </c>
      <c r="FT34" s="337">
        <v>213</v>
      </c>
      <c r="FU34" s="337">
        <v>318</v>
      </c>
      <c r="FV34" s="337">
        <v>428</v>
      </c>
      <c r="FW34" s="337">
        <v>411</v>
      </c>
      <c r="FX34" s="337">
        <v>437</v>
      </c>
      <c r="FY34" s="337">
        <v>446</v>
      </c>
      <c r="FZ34" s="332">
        <v>473</v>
      </c>
      <c r="GA34" s="332">
        <v>469</v>
      </c>
      <c r="GB34" s="332">
        <v>480</v>
      </c>
      <c r="GC34" s="332">
        <v>118</v>
      </c>
      <c r="GD34" s="332">
        <v>152</v>
      </c>
      <c r="GE34" s="337">
        <v>207</v>
      </c>
      <c r="GF34" s="337">
        <v>84</v>
      </c>
      <c r="GG34" s="337">
        <v>73</v>
      </c>
      <c r="GH34" s="337">
        <v>71</v>
      </c>
      <c r="GI34" s="337">
        <v>50</v>
      </c>
      <c r="GJ34" s="332">
        <v>48</v>
      </c>
      <c r="GK34" s="332">
        <v>68</v>
      </c>
      <c r="GL34" s="332">
        <v>71</v>
      </c>
      <c r="GM34" s="332">
        <v>81</v>
      </c>
      <c r="GN34" s="332">
        <v>84</v>
      </c>
      <c r="GO34" s="332">
        <v>86</v>
      </c>
      <c r="GP34" s="332">
        <v>0</v>
      </c>
      <c r="GQ34" s="332">
        <v>87</v>
      </c>
      <c r="GR34" s="332">
        <v>86</v>
      </c>
      <c r="GS34" s="332">
        <v>83</v>
      </c>
      <c r="GT34" s="332">
        <v>81</v>
      </c>
      <c r="GU34" s="332">
        <v>81</v>
      </c>
      <c r="GV34" s="332"/>
      <c r="GW34" s="332">
        <v>156</v>
      </c>
      <c r="GX34" s="332">
        <v>162</v>
      </c>
      <c r="GY34" s="337">
        <v>167</v>
      </c>
      <c r="GZ34" s="337">
        <v>194</v>
      </c>
      <c r="HA34" s="337">
        <v>181</v>
      </c>
      <c r="HB34" s="337">
        <v>214</v>
      </c>
      <c r="HC34" s="337">
        <v>195</v>
      </c>
      <c r="HD34" s="332">
        <v>167</v>
      </c>
      <c r="HE34" s="332">
        <v>216</v>
      </c>
      <c r="HF34" s="332">
        <v>250</v>
      </c>
      <c r="HG34" s="332">
        <v>1</v>
      </c>
      <c r="HH34" s="332">
        <v>1</v>
      </c>
      <c r="HI34" s="337">
        <v>1</v>
      </c>
      <c r="HJ34" s="337">
        <v>1</v>
      </c>
      <c r="HK34" s="337">
        <v>1</v>
      </c>
      <c r="HL34" s="337">
        <v>1</v>
      </c>
      <c r="HM34" s="337">
        <v>1</v>
      </c>
      <c r="HN34" s="332">
        <v>1</v>
      </c>
      <c r="HO34" s="332">
        <v>1</v>
      </c>
      <c r="HP34" s="332">
        <v>1</v>
      </c>
      <c r="HQ34" s="332">
        <v>49</v>
      </c>
      <c r="HR34" s="332">
        <v>58</v>
      </c>
      <c r="HS34" s="337">
        <v>57</v>
      </c>
      <c r="HT34" s="337">
        <v>27</v>
      </c>
      <c r="HU34" s="337">
        <v>13</v>
      </c>
      <c r="HV34" s="337">
        <v>0</v>
      </c>
      <c r="HW34" s="337">
        <v>0</v>
      </c>
      <c r="HX34" s="332">
        <v>0</v>
      </c>
      <c r="HY34" s="332">
        <v>0</v>
      </c>
      <c r="HZ34" s="332">
        <v>0</v>
      </c>
      <c r="IA34" s="332">
        <v>69</v>
      </c>
      <c r="IB34" s="332">
        <v>48</v>
      </c>
      <c r="IC34" s="332">
        <v>49</v>
      </c>
      <c r="ID34" s="332">
        <v>47</v>
      </c>
      <c r="IE34" s="332">
        <v>71</v>
      </c>
      <c r="IF34" s="332">
        <v>78</v>
      </c>
      <c r="IG34" s="332">
        <v>160</v>
      </c>
      <c r="IH34" s="332">
        <v>143</v>
      </c>
      <c r="II34" s="332">
        <v>156</v>
      </c>
      <c r="IJ34" s="332">
        <v>181</v>
      </c>
      <c r="IK34" s="332">
        <v>3899</v>
      </c>
      <c r="IL34" s="332">
        <v>3942</v>
      </c>
      <c r="IM34" s="332">
        <v>3971</v>
      </c>
      <c r="IN34" s="332">
        <v>4239</v>
      </c>
      <c r="IO34" s="332">
        <v>4729</v>
      </c>
      <c r="IP34" s="332">
        <v>4529</v>
      </c>
      <c r="IQ34" s="332">
        <v>4682</v>
      </c>
      <c r="IR34" s="332">
        <v>4681</v>
      </c>
      <c r="IS34" s="332">
        <v>4563</v>
      </c>
      <c r="IT34" s="332">
        <v>4751</v>
      </c>
      <c r="IU34" s="332">
        <v>7965</v>
      </c>
      <c r="IV34" s="332">
        <v>7380</v>
      </c>
      <c r="IW34" s="332">
        <v>7019</v>
      </c>
      <c r="IX34" s="332">
        <v>7314</v>
      </c>
      <c r="IY34" s="332">
        <v>9522</v>
      </c>
      <c r="IZ34" s="335">
        <v>12821</v>
      </c>
      <c r="JA34" s="335">
        <v>16384</v>
      </c>
      <c r="JB34" s="332">
        <v>6588</v>
      </c>
      <c r="JC34" s="336">
        <v>6265</v>
      </c>
      <c r="JD34" s="336">
        <v>7759</v>
      </c>
    </row>
    <row r="35" spans="1:264" s="163" customFormat="1" x14ac:dyDescent="0.25">
      <c r="A35" s="431">
        <v>32</v>
      </c>
      <c r="B35" s="164" t="s">
        <v>285</v>
      </c>
      <c r="C35" s="332">
        <v>156</v>
      </c>
      <c r="D35" s="332">
        <v>114</v>
      </c>
      <c r="E35" s="332">
        <v>245</v>
      </c>
      <c r="F35" s="332">
        <v>245</v>
      </c>
      <c r="G35" s="332">
        <v>511</v>
      </c>
      <c r="H35" s="332">
        <v>674</v>
      </c>
      <c r="I35" s="332">
        <v>834</v>
      </c>
      <c r="J35" s="332">
        <v>674</v>
      </c>
      <c r="K35" s="332">
        <v>374</v>
      </c>
      <c r="L35" s="332">
        <v>747</v>
      </c>
      <c r="M35" s="332">
        <v>0</v>
      </c>
      <c r="N35" s="332">
        <v>42</v>
      </c>
      <c r="O35" s="332">
        <v>54</v>
      </c>
      <c r="P35" s="332">
        <v>48</v>
      </c>
      <c r="Q35" s="332">
        <v>48</v>
      </c>
      <c r="R35" s="332">
        <v>45</v>
      </c>
      <c r="S35" s="332">
        <v>45</v>
      </c>
      <c r="T35" s="332">
        <v>46</v>
      </c>
      <c r="U35" s="332">
        <v>40</v>
      </c>
      <c r="V35" s="332">
        <v>28</v>
      </c>
      <c r="W35" s="332">
        <v>24</v>
      </c>
      <c r="X35" s="332">
        <v>0</v>
      </c>
      <c r="Y35" s="332">
        <v>0</v>
      </c>
      <c r="Z35" s="332">
        <v>0</v>
      </c>
      <c r="AA35" s="332">
        <v>0</v>
      </c>
      <c r="AB35" s="332">
        <v>0</v>
      </c>
      <c r="AC35" s="332">
        <v>0</v>
      </c>
      <c r="AD35" s="332">
        <v>0</v>
      </c>
      <c r="AE35" s="332">
        <v>0</v>
      </c>
      <c r="AF35" s="332">
        <v>0</v>
      </c>
      <c r="AG35" s="332">
        <v>0</v>
      </c>
      <c r="AH35" s="332">
        <v>0</v>
      </c>
      <c r="AI35" s="332">
        <v>1</v>
      </c>
      <c r="AJ35" s="332">
        <v>1</v>
      </c>
      <c r="AK35" s="332">
        <v>0</v>
      </c>
      <c r="AL35" s="332">
        <v>0</v>
      </c>
      <c r="AM35" s="332">
        <v>0</v>
      </c>
      <c r="AN35" s="332">
        <v>0</v>
      </c>
      <c r="AO35" s="332">
        <v>0</v>
      </c>
      <c r="AP35" s="332">
        <v>1</v>
      </c>
      <c r="AQ35" s="332">
        <v>1</v>
      </c>
      <c r="AR35" s="332">
        <v>2</v>
      </c>
      <c r="AS35" s="332">
        <v>0</v>
      </c>
      <c r="AT35" s="332">
        <v>0</v>
      </c>
      <c r="AU35" s="332">
        <v>0</v>
      </c>
      <c r="AV35" s="332">
        <v>1</v>
      </c>
      <c r="AW35" s="332">
        <v>1</v>
      </c>
      <c r="AX35" s="332">
        <v>0</v>
      </c>
      <c r="AY35" s="332">
        <v>0</v>
      </c>
      <c r="AZ35" s="332">
        <v>0</v>
      </c>
      <c r="BA35" s="332">
        <v>0</v>
      </c>
      <c r="BB35" s="332">
        <v>24</v>
      </c>
      <c r="BC35" s="332">
        <v>17</v>
      </c>
      <c r="BD35" s="332">
        <v>8</v>
      </c>
      <c r="BE35" s="332">
        <v>19</v>
      </c>
      <c r="BF35" s="332">
        <v>21</v>
      </c>
      <c r="BG35" s="332">
        <v>20</v>
      </c>
      <c r="BH35" s="332">
        <v>28</v>
      </c>
      <c r="BI35" s="332">
        <v>31</v>
      </c>
      <c r="BJ35" s="332">
        <v>38</v>
      </c>
      <c r="BK35" s="332">
        <v>44</v>
      </c>
      <c r="BL35" s="332">
        <v>0</v>
      </c>
      <c r="BM35" s="332">
        <v>0</v>
      </c>
      <c r="BN35" s="332">
        <v>0</v>
      </c>
      <c r="BO35" s="332">
        <v>0</v>
      </c>
      <c r="BP35" s="332">
        <v>0</v>
      </c>
      <c r="BQ35" s="332">
        <v>0</v>
      </c>
      <c r="BR35" s="332">
        <v>0</v>
      </c>
      <c r="BS35" s="332">
        <v>0</v>
      </c>
      <c r="BT35" s="332">
        <v>20</v>
      </c>
      <c r="BU35" s="332">
        <v>19</v>
      </c>
      <c r="BV35" s="332">
        <v>0</v>
      </c>
      <c r="BW35" s="332">
        <v>0</v>
      </c>
      <c r="BX35" s="332">
        <v>0</v>
      </c>
      <c r="BY35" s="332">
        <v>0</v>
      </c>
      <c r="BZ35" s="332">
        <v>0</v>
      </c>
      <c r="CA35" s="332">
        <v>0</v>
      </c>
      <c r="CB35" s="332">
        <v>0</v>
      </c>
      <c r="CC35" s="332">
        <v>0</v>
      </c>
      <c r="CD35" s="332">
        <v>0</v>
      </c>
      <c r="CE35" s="332">
        <v>0</v>
      </c>
      <c r="CF35" s="332">
        <v>0</v>
      </c>
      <c r="CG35" s="332">
        <v>16</v>
      </c>
      <c r="CH35" s="332">
        <v>41</v>
      </c>
      <c r="CI35" s="332">
        <v>53</v>
      </c>
      <c r="CJ35" s="332">
        <v>89</v>
      </c>
      <c r="CK35" s="332">
        <v>99</v>
      </c>
      <c r="CL35" s="332">
        <v>102</v>
      </c>
      <c r="CM35" s="332">
        <v>109</v>
      </c>
      <c r="CN35" s="332">
        <v>111</v>
      </c>
      <c r="CO35" s="332">
        <v>117</v>
      </c>
      <c r="CP35" s="332">
        <v>122</v>
      </c>
      <c r="CQ35" s="332">
        <v>0</v>
      </c>
      <c r="CR35" s="332">
        <v>0</v>
      </c>
      <c r="CS35" s="332">
        <v>0</v>
      </c>
      <c r="CT35" s="332">
        <v>1</v>
      </c>
      <c r="CU35" s="332">
        <v>0</v>
      </c>
      <c r="CV35" s="332">
        <v>1</v>
      </c>
      <c r="CW35" s="332">
        <v>0</v>
      </c>
      <c r="CX35" s="332">
        <v>0</v>
      </c>
      <c r="CY35" s="334" t="s">
        <v>42</v>
      </c>
      <c r="CZ35" s="332">
        <v>0</v>
      </c>
      <c r="DA35" s="332">
        <v>0</v>
      </c>
      <c r="DB35" s="332">
        <v>0</v>
      </c>
      <c r="DC35" s="332">
        <v>0</v>
      </c>
      <c r="DD35" s="332">
        <v>0</v>
      </c>
      <c r="DE35" s="332">
        <v>0</v>
      </c>
      <c r="DF35" s="332">
        <v>0</v>
      </c>
      <c r="DG35" s="332">
        <v>0</v>
      </c>
      <c r="DH35" s="332">
        <v>0</v>
      </c>
      <c r="DI35" s="332">
        <v>0</v>
      </c>
      <c r="DJ35" s="332">
        <v>0</v>
      </c>
      <c r="DK35" s="332">
        <v>0</v>
      </c>
      <c r="DL35" s="332">
        <v>4</v>
      </c>
      <c r="DM35" s="332">
        <v>4</v>
      </c>
      <c r="DN35" s="332">
        <v>4</v>
      </c>
      <c r="DO35" s="332">
        <v>4</v>
      </c>
      <c r="DP35" s="332">
        <v>67</v>
      </c>
      <c r="DQ35" s="332">
        <v>70</v>
      </c>
      <c r="DR35" s="332">
        <v>80</v>
      </c>
      <c r="DS35" s="332">
        <v>91</v>
      </c>
      <c r="DT35" s="332">
        <v>107</v>
      </c>
      <c r="DU35" s="332">
        <v>0</v>
      </c>
      <c r="DV35" s="332">
        <v>0</v>
      </c>
      <c r="DW35" s="332">
        <v>0</v>
      </c>
      <c r="DX35" s="332">
        <v>0</v>
      </c>
      <c r="DY35" s="332">
        <v>0</v>
      </c>
      <c r="DZ35" s="332">
        <v>0</v>
      </c>
      <c r="EA35" s="332">
        <v>0</v>
      </c>
      <c r="EB35" s="332">
        <v>0</v>
      </c>
      <c r="EC35" s="332">
        <v>0</v>
      </c>
      <c r="ED35" s="332">
        <v>0</v>
      </c>
      <c r="EE35" s="332">
        <v>0</v>
      </c>
      <c r="EF35" s="332">
        <v>0</v>
      </c>
      <c r="EG35" s="332">
        <v>0</v>
      </c>
      <c r="EH35" s="332">
        <v>0</v>
      </c>
      <c r="EI35" s="332">
        <v>2</v>
      </c>
      <c r="EJ35" s="332">
        <v>0</v>
      </c>
      <c r="EK35" s="332">
        <v>7</v>
      </c>
      <c r="EL35" s="332">
        <v>9</v>
      </c>
      <c r="EM35" s="332">
        <v>11</v>
      </c>
      <c r="EN35" s="332">
        <v>10</v>
      </c>
      <c r="EO35" s="332">
        <v>21</v>
      </c>
      <c r="EP35" s="332">
        <v>40</v>
      </c>
      <c r="EQ35" s="332">
        <v>70</v>
      </c>
      <c r="ER35" s="332">
        <v>0</v>
      </c>
      <c r="ES35" s="332">
        <v>0</v>
      </c>
      <c r="ET35" s="332">
        <v>0</v>
      </c>
      <c r="EU35" s="332">
        <v>0</v>
      </c>
      <c r="EV35" s="332">
        <v>0</v>
      </c>
      <c r="EW35" s="332">
        <v>0</v>
      </c>
      <c r="EX35" s="332">
        <v>0</v>
      </c>
      <c r="EY35" s="332">
        <v>19</v>
      </c>
      <c r="EZ35" s="332">
        <v>0</v>
      </c>
      <c r="FA35" s="332">
        <v>0</v>
      </c>
      <c r="FB35" s="332">
        <v>0</v>
      </c>
      <c r="FC35" s="332">
        <v>0</v>
      </c>
      <c r="FD35" s="332">
        <v>0</v>
      </c>
      <c r="FE35" s="332">
        <v>0</v>
      </c>
      <c r="FF35" s="332">
        <v>0</v>
      </c>
      <c r="FG35" s="332">
        <v>0</v>
      </c>
      <c r="FH35" s="332">
        <v>0</v>
      </c>
      <c r="FI35" s="332">
        <v>17</v>
      </c>
      <c r="FJ35" s="332">
        <v>2</v>
      </c>
      <c r="FK35" s="332">
        <v>0</v>
      </c>
      <c r="FL35" s="332">
        <v>0</v>
      </c>
      <c r="FM35" s="332">
        <v>0</v>
      </c>
      <c r="FN35" s="332">
        <v>0</v>
      </c>
      <c r="FO35" s="332">
        <v>0</v>
      </c>
      <c r="FP35" s="332">
        <v>1</v>
      </c>
      <c r="FQ35" s="332">
        <v>1</v>
      </c>
      <c r="FR35" s="332">
        <v>2</v>
      </c>
      <c r="FS35" s="332">
        <v>0</v>
      </c>
      <c r="FT35" s="332">
        <v>0</v>
      </c>
      <c r="FU35" s="332">
        <v>0</v>
      </c>
      <c r="FV35" s="332">
        <v>0</v>
      </c>
      <c r="FW35" s="332">
        <v>0</v>
      </c>
      <c r="FX35" s="332">
        <v>0</v>
      </c>
      <c r="FY35" s="332">
        <v>0</v>
      </c>
      <c r="FZ35" s="332">
        <v>0</v>
      </c>
      <c r="GA35" s="332">
        <v>0</v>
      </c>
      <c r="GB35" s="332">
        <v>0</v>
      </c>
      <c r="GC35" s="332">
        <v>5</v>
      </c>
      <c r="GD35" s="332">
        <v>8</v>
      </c>
      <c r="GE35" s="332">
        <v>9</v>
      </c>
      <c r="GF35" s="332">
        <v>11</v>
      </c>
      <c r="GG35" s="332">
        <v>2</v>
      </c>
      <c r="GH35" s="332">
        <v>8</v>
      </c>
      <c r="GI35" s="332">
        <v>4</v>
      </c>
      <c r="GJ35" s="332">
        <v>11</v>
      </c>
      <c r="GK35" s="332">
        <v>12</v>
      </c>
      <c r="GL35" s="332">
        <v>20</v>
      </c>
      <c r="GM35" s="332">
        <v>0</v>
      </c>
      <c r="GN35" s="332">
        <v>0</v>
      </c>
      <c r="GO35" s="332">
        <v>0</v>
      </c>
      <c r="GP35" s="332">
        <v>0</v>
      </c>
      <c r="GQ35" s="332">
        <v>0</v>
      </c>
      <c r="GR35" s="332">
        <v>0</v>
      </c>
      <c r="GS35" s="332">
        <v>0</v>
      </c>
      <c r="GT35" s="332">
        <v>0</v>
      </c>
      <c r="GU35" s="332">
        <v>0</v>
      </c>
      <c r="GV35" s="332"/>
      <c r="GW35" s="332">
        <v>1</v>
      </c>
      <c r="GX35" s="332">
        <v>0</v>
      </c>
      <c r="GY35" s="332">
        <v>0</v>
      </c>
      <c r="GZ35" s="332">
        <v>0</v>
      </c>
      <c r="HA35" s="332">
        <v>6</v>
      </c>
      <c r="HB35" s="332">
        <v>11</v>
      </c>
      <c r="HC35" s="332">
        <v>12</v>
      </c>
      <c r="HD35" s="332">
        <v>10</v>
      </c>
      <c r="HE35" s="332">
        <v>12</v>
      </c>
      <c r="HF35" s="332">
        <v>14</v>
      </c>
      <c r="HG35" s="332">
        <v>0</v>
      </c>
      <c r="HH35" s="332">
        <v>0</v>
      </c>
      <c r="HI35" s="332">
        <v>0</v>
      </c>
      <c r="HJ35" s="332">
        <v>0</v>
      </c>
      <c r="HK35" s="332">
        <v>0</v>
      </c>
      <c r="HL35" s="332">
        <v>0</v>
      </c>
      <c r="HM35" s="332">
        <v>0</v>
      </c>
      <c r="HN35" s="332">
        <v>0</v>
      </c>
      <c r="HO35" s="332">
        <v>0</v>
      </c>
      <c r="HP35" s="332">
        <v>0</v>
      </c>
      <c r="HQ35" s="332">
        <v>0</v>
      </c>
      <c r="HR35" s="332">
        <v>0</v>
      </c>
      <c r="HS35" s="332">
        <v>0</v>
      </c>
      <c r="HT35" s="332">
        <v>0</v>
      </c>
      <c r="HU35" s="332">
        <v>0</v>
      </c>
      <c r="HV35" s="332">
        <v>0</v>
      </c>
      <c r="HW35" s="332">
        <v>0</v>
      </c>
      <c r="HX35" s="332">
        <v>0</v>
      </c>
      <c r="HY35" s="332">
        <v>0</v>
      </c>
      <c r="HZ35" s="332">
        <v>0</v>
      </c>
      <c r="IA35" s="332">
        <v>1</v>
      </c>
      <c r="IB35" s="332">
        <v>0</v>
      </c>
      <c r="IC35" s="332">
        <v>1</v>
      </c>
      <c r="ID35" s="332">
        <v>0</v>
      </c>
      <c r="IE35" s="332">
        <v>11</v>
      </c>
      <c r="IF35" s="332">
        <v>5</v>
      </c>
      <c r="IG35" s="332">
        <v>4</v>
      </c>
      <c r="IH35" s="332">
        <v>15</v>
      </c>
      <c r="II35" s="332">
        <v>20</v>
      </c>
      <c r="IJ35" s="332">
        <v>32</v>
      </c>
      <c r="IK35" s="332">
        <v>148</v>
      </c>
      <c r="IL35" s="332">
        <v>167</v>
      </c>
      <c r="IM35" s="332">
        <v>194</v>
      </c>
      <c r="IN35" s="332">
        <v>172</v>
      </c>
      <c r="IO35" s="332">
        <v>191</v>
      </c>
      <c r="IP35" s="332">
        <v>260</v>
      </c>
      <c r="IQ35" s="332">
        <v>280</v>
      </c>
      <c r="IR35" s="332">
        <v>308</v>
      </c>
      <c r="IS35" s="332">
        <v>351</v>
      </c>
      <c r="IT35" s="332">
        <v>395</v>
      </c>
      <c r="IU35" s="332">
        <v>304</v>
      </c>
      <c r="IV35" s="332">
        <v>281</v>
      </c>
      <c r="IW35" s="332">
        <v>439</v>
      </c>
      <c r="IX35" s="332">
        <v>417</v>
      </c>
      <c r="IY35" s="332">
        <v>702</v>
      </c>
      <c r="IZ35" s="332">
        <v>934</v>
      </c>
      <c r="JA35" s="332">
        <v>1114</v>
      </c>
      <c r="JB35" s="332">
        <v>982</v>
      </c>
      <c r="JC35" s="336">
        <v>725</v>
      </c>
      <c r="JD35" s="336">
        <v>1142</v>
      </c>
    </row>
    <row r="36" spans="1:264" s="163" customFormat="1" x14ac:dyDescent="0.25">
      <c r="A36" s="431">
        <v>33</v>
      </c>
      <c r="B36" s="162" t="s">
        <v>286</v>
      </c>
      <c r="C36" s="332">
        <v>34967</v>
      </c>
      <c r="D36" s="332">
        <v>32182</v>
      </c>
      <c r="E36" s="332">
        <v>32590</v>
      </c>
      <c r="F36" s="332">
        <v>34067</v>
      </c>
      <c r="G36" s="332">
        <v>29830</v>
      </c>
      <c r="H36" s="332">
        <v>16824</v>
      </c>
      <c r="I36" s="332">
        <v>28348</v>
      </c>
      <c r="J36" s="332">
        <v>44860</v>
      </c>
      <c r="K36" s="332">
        <v>25228</v>
      </c>
      <c r="L36" s="332">
        <v>41391</v>
      </c>
      <c r="M36" s="332">
        <v>0</v>
      </c>
      <c r="N36" s="332">
        <v>2416</v>
      </c>
      <c r="O36" s="332">
        <v>2925</v>
      </c>
      <c r="P36" s="332">
        <v>2265</v>
      </c>
      <c r="Q36" s="332">
        <v>2628</v>
      </c>
      <c r="R36" s="332">
        <v>2306</v>
      </c>
      <c r="S36" s="332">
        <v>2464</v>
      </c>
      <c r="T36" s="332">
        <v>2702</v>
      </c>
      <c r="U36" s="332">
        <v>2157</v>
      </c>
      <c r="V36" s="332">
        <v>2065</v>
      </c>
      <c r="W36" s="332">
        <v>1932</v>
      </c>
      <c r="X36" s="332">
        <v>239</v>
      </c>
      <c r="Y36" s="332">
        <v>216</v>
      </c>
      <c r="Z36" s="332">
        <v>199</v>
      </c>
      <c r="AA36" s="332">
        <v>191</v>
      </c>
      <c r="AB36" s="332">
        <v>188</v>
      </c>
      <c r="AC36" s="332">
        <v>77</v>
      </c>
      <c r="AD36" s="332">
        <v>17</v>
      </c>
      <c r="AE36" s="332">
        <v>8</v>
      </c>
      <c r="AF36" s="332">
        <v>6</v>
      </c>
      <c r="AG36" s="332">
        <v>6</v>
      </c>
      <c r="AH36" s="332">
        <v>708</v>
      </c>
      <c r="AI36" s="332">
        <v>480</v>
      </c>
      <c r="AJ36" s="337">
        <v>393</v>
      </c>
      <c r="AK36" s="337">
        <v>570</v>
      </c>
      <c r="AL36" s="337">
        <v>822</v>
      </c>
      <c r="AM36" s="337">
        <v>620</v>
      </c>
      <c r="AN36" s="337">
        <v>637</v>
      </c>
      <c r="AO36" s="332">
        <v>661</v>
      </c>
      <c r="AP36" s="332">
        <v>70</v>
      </c>
      <c r="AQ36" s="332">
        <v>146</v>
      </c>
      <c r="AR36" s="332">
        <v>2141</v>
      </c>
      <c r="AS36" s="332">
        <v>1167</v>
      </c>
      <c r="AT36" s="337">
        <v>1654</v>
      </c>
      <c r="AU36" s="337">
        <v>2125</v>
      </c>
      <c r="AV36" s="337">
        <v>1795</v>
      </c>
      <c r="AW36" s="337">
        <v>1440</v>
      </c>
      <c r="AX36" s="337">
        <v>794</v>
      </c>
      <c r="AY36" s="332">
        <v>552</v>
      </c>
      <c r="AZ36" s="332">
        <v>367</v>
      </c>
      <c r="BA36" s="332">
        <v>340</v>
      </c>
      <c r="BB36" s="332">
        <v>2703</v>
      </c>
      <c r="BC36" s="332">
        <v>2113</v>
      </c>
      <c r="BD36" s="337">
        <v>1684</v>
      </c>
      <c r="BE36" s="337">
        <v>1665</v>
      </c>
      <c r="BF36" s="337">
        <v>1910</v>
      </c>
      <c r="BG36" s="337">
        <v>2191</v>
      </c>
      <c r="BH36" s="337">
        <v>2430</v>
      </c>
      <c r="BI36" s="332">
        <v>2733</v>
      </c>
      <c r="BJ36" s="332">
        <v>3514</v>
      </c>
      <c r="BK36" s="332">
        <v>4283</v>
      </c>
      <c r="BL36" s="332">
        <v>866</v>
      </c>
      <c r="BM36" s="332">
        <v>666</v>
      </c>
      <c r="BN36" s="337">
        <v>646</v>
      </c>
      <c r="BO36" s="337">
        <v>952</v>
      </c>
      <c r="BP36" s="337">
        <v>1101</v>
      </c>
      <c r="BQ36" s="337">
        <v>1430</v>
      </c>
      <c r="BR36" s="337">
        <v>854</v>
      </c>
      <c r="BS36" s="332">
        <v>969</v>
      </c>
      <c r="BT36" s="332">
        <v>1152</v>
      </c>
      <c r="BU36" s="332">
        <v>1280</v>
      </c>
      <c r="BV36" s="332">
        <v>0</v>
      </c>
      <c r="BW36" s="332">
        <v>0</v>
      </c>
      <c r="BX36" s="332">
        <v>0</v>
      </c>
      <c r="BY36" s="332">
        <v>0</v>
      </c>
      <c r="BZ36" s="332">
        <v>0</v>
      </c>
      <c r="CA36" s="332">
        <v>5</v>
      </c>
      <c r="CB36" s="332">
        <v>8</v>
      </c>
      <c r="CC36" s="332">
        <v>2</v>
      </c>
      <c r="CD36" s="332">
        <v>1</v>
      </c>
      <c r="CE36" s="332">
        <v>1</v>
      </c>
      <c r="CF36" s="332">
        <v>0</v>
      </c>
      <c r="CG36" s="332">
        <v>664</v>
      </c>
      <c r="CH36" s="337">
        <v>935</v>
      </c>
      <c r="CI36" s="337">
        <v>1386</v>
      </c>
      <c r="CJ36" s="337">
        <v>2132</v>
      </c>
      <c r="CK36" s="337">
        <v>3006</v>
      </c>
      <c r="CL36" s="337">
        <v>3652</v>
      </c>
      <c r="CM36" s="337">
        <v>4003</v>
      </c>
      <c r="CN36" s="332">
        <v>4265</v>
      </c>
      <c r="CO36" s="332">
        <v>4450</v>
      </c>
      <c r="CP36" s="332">
        <v>4702</v>
      </c>
      <c r="CQ36" s="337">
        <v>1311</v>
      </c>
      <c r="CR36" s="337">
        <v>2156</v>
      </c>
      <c r="CS36" s="337">
        <v>2234</v>
      </c>
      <c r="CT36" s="337">
        <v>1801</v>
      </c>
      <c r="CU36" s="337">
        <v>1774</v>
      </c>
      <c r="CV36" s="337">
        <v>1453</v>
      </c>
      <c r="CW36" s="337">
        <v>646</v>
      </c>
      <c r="CX36" s="332">
        <v>681</v>
      </c>
      <c r="CY36" s="334" t="s">
        <v>42</v>
      </c>
      <c r="CZ36" s="332">
        <v>456</v>
      </c>
      <c r="DA36" s="332">
        <v>591</v>
      </c>
      <c r="DB36" s="332">
        <v>538</v>
      </c>
      <c r="DC36" s="332">
        <v>578</v>
      </c>
      <c r="DD36" s="332">
        <v>348</v>
      </c>
      <c r="DE36" s="332">
        <v>315</v>
      </c>
      <c r="DF36" s="332">
        <v>293</v>
      </c>
      <c r="DG36" s="332">
        <v>365</v>
      </c>
      <c r="DH36" s="332">
        <v>634</v>
      </c>
      <c r="DI36" s="332">
        <v>640</v>
      </c>
      <c r="DJ36" s="332">
        <v>1</v>
      </c>
      <c r="DK36" s="332">
        <v>4414</v>
      </c>
      <c r="DL36" s="332">
        <v>5387</v>
      </c>
      <c r="DM36" s="337">
        <v>3096</v>
      </c>
      <c r="DN36" s="337">
        <v>4364</v>
      </c>
      <c r="DO36" s="337">
        <v>4934</v>
      </c>
      <c r="DP36" s="337">
        <v>4820</v>
      </c>
      <c r="DQ36" s="337">
        <v>5134</v>
      </c>
      <c r="DR36" s="332">
        <v>5526</v>
      </c>
      <c r="DS36" s="332">
        <v>7499</v>
      </c>
      <c r="DT36" s="332">
        <v>8219</v>
      </c>
      <c r="DU36" s="332">
        <v>6698</v>
      </c>
      <c r="DV36" s="332">
        <v>5678</v>
      </c>
      <c r="DW36" s="337">
        <v>6092</v>
      </c>
      <c r="DX36" s="337">
        <v>6538</v>
      </c>
      <c r="DY36" s="337">
        <v>6962</v>
      </c>
      <c r="DZ36" s="337">
        <v>7176</v>
      </c>
      <c r="EA36" s="337">
        <v>7037</v>
      </c>
      <c r="EB36" s="332">
        <v>7379</v>
      </c>
      <c r="EC36" s="332">
        <v>7036</v>
      </c>
      <c r="ED36" s="332">
        <v>7214</v>
      </c>
      <c r="EE36" s="332">
        <v>304</v>
      </c>
      <c r="EF36" s="332">
        <v>85</v>
      </c>
      <c r="EG36" s="337">
        <v>126</v>
      </c>
      <c r="EH36" s="337">
        <v>73</v>
      </c>
      <c r="EI36" s="337">
        <v>83</v>
      </c>
      <c r="EJ36" s="337">
        <v>0</v>
      </c>
      <c r="EK36" s="337">
        <v>51</v>
      </c>
      <c r="EL36" s="332">
        <v>58</v>
      </c>
      <c r="EM36" s="332">
        <v>58</v>
      </c>
      <c r="EN36" s="332">
        <v>62</v>
      </c>
      <c r="EO36" s="332">
        <v>2556</v>
      </c>
      <c r="EP36" s="332">
        <v>3642</v>
      </c>
      <c r="EQ36" s="337">
        <v>3860</v>
      </c>
      <c r="ER36" s="337">
        <v>4012</v>
      </c>
      <c r="ES36" s="337">
        <v>5386</v>
      </c>
      <c r="ET36" s="337">
        <v>5830</v>
      </c>
      <c r="EU36" s="337">
        <v>5403</v>
      </c>
      <c r="EV36" s="332">
        <v>4920</v>
      </c>
      <c r="EW36" s="332">
        <v>4928</v>
      </c>
      <c r="EX36" s="332">
        <v>5484</v>
      </c>
      <c r="EY36" s="332">
        <v>4414</v>
      </c>
      <c r="EZ36" s="337">
        <v>4482</v>
      </c>
      <c r="FA36" s="337">
        <v>5411</v>
      </c>
      <c r="FB36" s="337">
        <v>5611</v>
      </c>
      <c r="FC36" s="337">
        <v>4582</v>
      </c>
      <c r="FD36" s="337">
        <v>3797</v>
      </c>
      <c r="FE36" s="337">
        <v>4323</v>
      </c>
      <c r="FF36" s="332">
        <v>5083</v>
      </c>
      <c r="FG36" s="332">
        <v>5540</v>
      </c>
      <c r="FH36" s="332">
        <v>7599</v>
      </c>
      <c r="FI36" s="332">
        <v>1601</v>
      </c>
      <c r="FJ36" s="332">
        <v>775</v>
      </c>
      <c r="FK36" s="337">
        <v>529</v>
      </c>
      <c r="FL36" s="337">
        <v>524</v>
      </c>
      <c r="FM36" s="337">
        <v>625</v>
      </c>
      <c r="FN36" s="337">
        <v>799</v>
      </c>
      <c r="FO36" s="337">
        <v>837</v>
      </c>
      <c r="FP36" s="332">
        <v>1060</v>
      </c>
      <c r="FQ36" s="332">
        <v>1714</v>
      </c>
      <c r="FR36" s="332">
        <v>2531</v>
      </c>
      <c r="FS36" s="332">
        <v>0</v>
      </c>
      <c r="FT36" s="337">
        <v>46</v>
      </c>
      <c r="FU36" s="337">
        <v>334</v>
      </c>
      <c r="FV36" s="337">
        <v>526</v>
      </c>
      <c r="FW36" s="337">
        <v>612</v>
      </c>
      <c r="FX36" s="337">
        <v>663</v>
      </c>
      <c r="FY36" s="337">
        <v>581</v>
      </c>
      <c r="FZ36" s="332">
        <v>412</v>
      </c>
      <c r="GA36" s="332">
        <v>434</v>
      </c>
      <c r="GB36" s="332">
        <v>509</v>
      </c>
      <c r="GC36" s="332">
        <v>2780</v>
      </c>
      <c r="GD36" s="332">
        <v>3372</v>
      </c>
      <c r="GE36" s="337">
        <v>3984</v>
      </c>
      <c r="GF36" s="337">
        <v>1092</v>
      </c>
      <c r="GG36" s="337">
        <v>947</v>
      </c>
      <c r="GH36" s="337">
        <v>1216</v>
      </c>
      <c r="GI36" s="337">
        <v>842</v>
      </c>
      <c r="GJ36" s="332">
        <v>877</v>
      </c>
      <c r="GK36" s="332">
        <v>916</v>
      </c>
      <c r="GL36" s="332">
        <v>1090</v>
      </c>
      <c r="GM36" s="332">
        <v>251</v>
      </c>
      <c r="GN36" s="332">
        <v>257</v>
      </c>
      <c r="GO36" s="332">
        <v>254</v>
      </c>
      <c r="GP36" s="332">
        <v>0</v>
      </c>
      <c r="GQ36" s="332">
        <v>254</v>
      </c>
      <c r="GR36" s="332">
        <v>253</v>
      </c>
      <c r="GS36" s="332">
        <v>253</v>
      </c>
      <c r="GT36" s="332">
        <v>250</v>
      </c>
      <c r="GU36" s="332">
        <v>250</v>
      </c>
      <c r="GV36" s="332"/>
      <c r="GW36" s="332">
        <v>1247</v>
      </c>
      <c r="GX36" s="332">
        <v>1458</v>
      </c>
      <c r="GY36" s="337">
        <v>1633</v>
      </c>
      <c r="GZ36" s="337">
        <v>1895</v>
      </c>
      <c r="HA36" s="337">
        <v>1971</v>
      </c>
      <c r="HB36" s="337">
        <v>1894</v>
      </c>
      <c r="HC36" s="337">
        <v>2672</v>
      </c>
      <c r="HD36" s="332">
        <v>2423</v>
      </c>
      <c r="HE36" s="332">
        <v>3256</v>
      </c>
      <c r="HF36" s="332">
        <v>3517</v>
      </c>
      <c r="HG36" s="332">
        <v>23</v>
      </c>
      <c r="HH36" s="332">
        <v>19</v>
      </c>
      <c r="HI36" s="337">
        <v>20</v>
      </c>
      <c r="HJ36" s="337">
        <v>16</v>
      </c>
      <c r="HK36" s="337">
        <v>16</v>
      </c>
      <c r="HL36" s="337">
        <v>16</v>
      </c>
      <c r="HM36" s="337">
        <v>9</v>
      </c>
      <c r="HN36" s="332">
        <v>8</v>
      </c>
      <c r="HO36" s="332">
        <v>2</v>
      </c>
      <c r="HP36" s="332">
        <v>1</v>
      </c>
      <c r="HQ36" s="332">
        <v>121</v>
      </c>
      <c r="HR36" s="332">
        <v>112</v>
      </c>
      <c r="HS36" s="337">
        <v>136</v>
      </c>
      <c r="HT36" s="337">
        <v>55</v>
      </c>
      <c r="HU36" s="337">
        <v>37</v>
      </c>
      <c r="HV36" s="337">
        <v>22</v>
      </c>
      <c r="HW36" s="337">
        <v>1</v>
      </c>
      <c r="HX36" s="332">
        <v>2</v>
      </c>
      <c r="HY36" s="332">
        <v>5</v>
      </c>
      <c r="HZ36" s="332">
        <v>16</v>
      </c>
      <c r="IA36" s="332">
        <v>979</v>
      </c>
      <c r="IB36" s="332">
        <v>558</v>
      </c>
      <c r="IC36" s="332">
        <v>541</v>
      </c>
      <c r="ID36" s="332">
        <v>562</v>
      </c>
      <c r="IE36" s="332">
        <v>686</v>
      </c>
      <c r="IF36" s="332">
        <v>781</v>
      </c>
      <c r="IG36" s="332">
        <v>1507</v>
      </c>
      <c r="IH36" s="332">
        <v>1812</v>
      </c>
      <c r="II36" s="332">
        <v>2499</v>
      </c>
      <c r="IJ36" s="332">
        <v>3098</v>
      </c>
      <c r="IK36" s="332">
        <v>36892</v>
      </c>
      <c r="IL36" s="332">
        <v>37120</v>
      </c>
      <c r="IM36" s="332">
        <v>37015</v>
      </c>
      <c r="IN36" s="332">
        <v>37910</v>
      </c>
      <c r="IO36" s="332">
        <v>40345</v>
      </c>
      <c r="IP36" s="332">
        <v>40914</v>
      </c>
      <c r="IQ36" s="332">
        <v>41034</v>
      </c>
      <c r="IR36" s="332">
        <v>42203</v>
      </c>
      <c r="IS36" s="332">
        <v>46396</v>
      </c>
      <c r="IT36" s="332">
        <v>52671</v>
      </c>
      <c r="IU36" s="332">
        <v>71859</v>
      </c>
      <c r="IV36" s="332">
        <v>69302</v>
      </c>
      <c r="IW36" s="332">
        <v>69605</v>
      </c>
      <c r="IX36" s="332">
        <v>71977</v>
      </c>
      <c r="IY36" s="332">
        <v>70175</v>
      </c>
      <c r="IZ36" s="335">
        <v>57738</v>
      </c>
      <c r="JA36" s="335">
        <v>69382</v>
      </c>
      <c r="JB36" s="332">
        <v>87063</v>
      </c>
      <c r="JC36" s="336">
        <v>71624</v>
      </c>
      <c r="JD36" s="336">
        <v>94062</v>
      </c>
    </row>
    <row r="37" spans="1:264" s="163" customFormat="1" x14ac:dyDescent="0.25">
      <c r="A37" s="431">
        <v>34</v>
      </c>
      <c r="B37" s="162" t="s">
        <v>287</v>
      </c>
      <c r="C37" s="332"/>
      <c r="D37" s="332"/>
      <c r="E37" s="332"/>
      <c r="F37" s="332"/>
      <c r="G37" s="332"/>
      <c r="H37" s="332">
        <v>41</v>
      </c>
      <c r="I37" s="332">
        <v>0</v>
      </c>
      <c r="J37" s="332">
        <v>0</v>
      </c>
      <c r="K37" s="332">
        <v>43</v>
      </c>
      <c r="L37" s="332">
        <v>43</v>
      </c>
      <c r="M37" s="332">
        <v>0</v>
      </c>
      <c r="N37" s="332"/>
      <c r="O37" s="332"/>
      <c r="P37" s="332"/>
      <c r="Q37" s="332"/>
      <c r="R37" s="332"/>
      <c r="S37" s="332">
        <v>0</v>
      </c>
      <c r="T37" s="332">
        <v>0</v>
      </c>
      <c r="U37" s="332">
        <v>0</v>
      </c>
      <c r="V37" s="332">
        <v>0</v>
      </c>
      <c r="W37" s="332">
        <v>0</v>
      </c>
      <c r="X37" s="332"/>
      <c r="Y37" s="332"/>
      <c r="Z37" s="332"/>
      <c r="AA37" s="332"/>
      <c r="AB37" s="332"/>
      <c r="AC37" s="332">
        <v>0</v>
      </c>
      <c r="AD37" s="332">
        <v>0</v>
      </c>
      <c r="AE37" s="332">
        <v>0</v>
      </c>
      <c r="AF37" s="332">
        <v>0</v>
      </c>
      <c r="AG37" s="332">
        <v>0</v>
      </c>
      <c r="AH37" s="332"/>
      <c r="AI37" s="332"/>
      <c r="AJ37" s="337"/>
      <c r="AK37" s="337"/>
      <c r="AL37" s="337"/>
      <c r="AM37" s="337">
        <v>0</v>
      </c>
      <c r="AN37" s="337">
        <v>0</v>
      </c>
      <c r="AO37" s="332">
        <v>0</v>
      </c>
      <c r="AP37" s="332">
        <v>0</v>
      </c>
      <c r="AQ37" s="332">
        <v>0</v>
      </c>
      <c r="AR37" s="332"/>
      <c r="AS37" s="332"/>
      <c r="AT37" s="337"/>
      <c r="AU37" s="337"/>
      <c r="AV37" s="337"/>
      <c r="AW37" s="337">
        <v>0</v>
      </c>
      <c r="AX37" s="337">
        <v>0</v>
      </c>
      <c r="AY37" s="332">
        <v>0</v>
      </c>
      <c r="AZ37" s="332">
        <v>0</v>
      </c>
      <c r="BA37" s="332">
        <v>0</v>
      </c>
      <c r="BB37" s="332"/>
      <c r="BC37" s="332"/>
      <c r="BD37" s="337"/>
      <c r="BE37" s="337"/>
      <c r="BF37" s="337"/>
      <c r="BG37" s="337">
        <v>0</v>
      </c>
      <c r="BH37" s="337">
        <v>0</v>
      </c>
      <c r="BI37" s="332">
        <v>0</v>
      </c>
      <c r="BJ37" s="332">
        <v>0</v>
      </c>
      <c r="BK37" s="332">
        <v>0</v>
      </c>
      <c r="BL37" s="332"/>
      <c r="BM37" s="332"/>
      <c r="BN37" s="337"/>
      <c r="BO37" s="337"/>
      <c r="BP37" s="337"/>
      <c r="BQ37" s="337">
        <v>0</v>
      </c>
      <c r="BR37" s="337">
        <v>0</v>
      </c>
      <c r="BS37" s="332">
        <v>0</v>
      </c>
      <c r="BT37" s="332">
        <v>0</v>
      </c>
      <c r="BU37" s="332">
        <v>0</v>
      </c>
      <c r="BV37" s="332"/>
      <c r="BW37" s="332"/>
      <c r="BX37" s="332"/>
      <c r="BY37" s="332"/>
      <c r="BZ37" s="332"/>
      <c r="CA37" s="332">
        <v>0</v>
      </c>
      <c r="CB37" s="332">
        <v>0</v>
      </c>
      <c r="CC37" s="332">
        <v>0</v>
      </c>
      <c r="CD37" s="332">
        <v>0</v>
      </c>
      <c r="CE37" s="332">
        <v>0</v>
      </c>
      <c r="CF37" s="332">
        <v>0</v>
      </c>
      <c r="CG37" s="332"/>
      <c r="CH37" s="337"/>
      <c r="CI37" s="337"/>
      <c r="CJ37" s="337"/>
      <c r="CK37" s="337"/>
      <c r="CL37" s="337"/>
      <c r="CM37" s="337">
        <v>0</v>
      </c>
      <c r="CN37" s="332">
        <v>0</v>
      </c>
      <c r="CO37" s="332">
        <v>0</v>
      </c>
      <c r="CP37" s="332">
        <v>0</v>
      </c>
      <c r="CQ37" s="337"/>
      <c r="CR37" s="337"/>
      <c r="CS37" s="337"/>
      <c r="CT37" s="337"/>
      <c r="CU37" s="337"/>
      <c r="CV37" s="337">
        <v>0</v>
      </c>
      <c r="CW37" s="337">
        <v>0</v>
      </c>
      <c r="CX37" s="332">
        <v>0</v>
      </c>
      <c r="CY37" s="334" t="s">
        <v>42</v>
      </c>
      <c r="CZ37" s="332"/>
      <c r="DA37" s="332"/>
      <c r="DB37" s="332"/>
      <c r="DC37" s="332"/>
      <c r="DD37" s="332"/>
      <c r="DE37" s="332">
        <v>0</v>
      </c>
      <c r="DF37" s="332">
        <v>0</v>
      </c>
      <c r="DG37" s="332">
        <v>0</v>
      </c>
      <c r="DH37" s="332">
        <v>0</v>
      </c>
      <c r="DI37" s="332">
        <v>0</v>
      </c>
      <c r="DJ37" s="332">
        <v>0</v>
      </c>
      <c r="DK37" s="332"/>
      <c r="DL37" s="332"/>
      <c r="DM37" s="337"/>
      <c r="DN37" s="337"/>
      <c r="DO37" s="337"/>
      <c r="DP37" s="337">
        <v>2</v>
      </c>
      <c r="DQ37" s="337">
        <v>2</v>
      </c>
      <c r="DR37" s="332">
        <v>2</v>
      </c>
      <c r="DS37" s="332">
        <v>2</v>
      </c>
      <c r="DT37" s="332">
        <v>2</v>
      </c>
      <c r="DU37" s="332"/>
      <c r="DV37" s="332"/>
      <c r="DW37" s="337"/>
      <c r="DX37" s="337"/>
      <c r="DY37" s="337"/>
      <c r="DZ37" s="337">
        <v>0</v>
      </c>
      <c r="EA37" s="337">
        <v>0</v>
      </c>
      <c r="EB37" s="332">
        <v>0</v>
      </c>
      <c r="EC37" s="332">
        <v>0</v>
      </c>
      <c r="ED37" s="332">
        <v>0</v>
      </c>
      <c r="EE37" s="332"/>
      <c r="EF37" s="332"/>
      <c r="EG37" s="337"/>
      <c r="EH37" s="337"/>
      <c r="EI37" s="337"/>
      <c r="EJ37" s="337">
        <v>0</v>
      </c>
      <c r="EK37" s="337">
        <v>0</v>
      </c>
      <c r="EL37" s="332">
        <v>0</v>
      </c>
      <c r="EM37" s="332">
        <v>0</v>
      </c>
      <c r="EN37" s="332">
        <v>0</v>
      </c>
      <c r="EO37" s="332"/>
      <c r="EP37" s="332"/>
      <c r="EQ37" s="337"/>
      <c r="ER37" s="337"/>
      <c r="ES37" s="337"/>
      <c r="ET37" s="337">
        <v>0</v>
      </c>
      <c r="EU37" s="337">
        <v>0</v>
      </c>
      <c r="EV37" s="332">
        <v>0</v>
      </c>
      <c r="EW37" s="332">
        <v>0</v>
      </c>
      <c r="EX37" s="332">
        <v>0</v>
      </c>
      <c r="EY37" s="332"/>
      <c r="EZ37" s="337"/>
      <c r="FA37" s="337"/>
      <c r="FB37" s="337"/>
      <c r="FC37" s="337"/>
      <c r="FD37" s="337">
        <v>0</v>
      </c>
      <c r="FE37" s="337">
        <v>0</v>
      </c>
      <c r="FF37" s="332">
        <v>0</v>
      </c>
      <c r="FG37" s="332">
        <v>0</v>
      </c>
      <c r="FH37" s="332">
        <v>0</v>
      </c>
      <c r="FI37" s="332"/>
      <c r="FJ37" s="332"/>
      <c r="FK37" s="337"/>
      <c r="FL37" s="337"/>
      <c r="FM37" s="337"/>
      <c r="FN37" s="337">
        <v>0</v>
      </c>
      <c r="FO37" s="337">
        <v>0</v>
      </c>
      <c r="FP37" s="332">
        <v>0</v>
      </c>
      <c r="FQ37" s="332">
        <v>0</v>
      </c>
      <c r="FR37" s="332">
        <v>0</v>
      </c>
      <c r="FS37" s="332"/>
      <c r="FT37" s="337"/>
      <c r="FU37" s="337"/>
      <c r="FV37" s="337"/>
      <c r="FW37" s="337"/>
      <c r="FX37" s="337">
        <v>21</v>
      </c>
      <c r="FY37" s="337">
        <v>13</v>
      </c>
      <c r="FZ37" s="332">
        <v>14</v>
      </c>
      <c r="GA37" s="332">
        <v>19</v>
      </c>
      <c r="GB37" s="332">
        <v>25</v>
      </c>
      <c r="GC37" s="332"/>
      <c r="GD37" s="332"/>
      <c r="GE37" s="337"/>
      <c r="GF37" s="337"/>
      <c r="GG37" s="337"/>
      <c r="GH37" s="337">
        <v>0</v>
      </c>
      <c r="GI37" s="337">
        <v>0</v>
      </c>
      <c r="GJ37" s="332">
        <v>0</v>
      </c>
      <c r="GK37" s="332">
        <v>0</v>
      </c>
      <c r="GL37" s="332">
        <v>0</v>
      </c>
      <c r="GM37" s="332"/>
      <c r="GN37" s="332"/>
      <c r="GO37" s="332"/>
      <c r="GP37" s="332"/>
      <c r="GQ37" s="332"/>
      <c r="GR37" s="332"/>
      <c r="GS37" s="332"/>
      <c r="GT37" s="332"/>
      <c r="GU37" s="332">
        <v>0</v>
      </c>
      <c r="GV37" s="332"/>
      <c r="GW37" s="332"/>
      <c r="GX37" s="332"/>
      <c r="GY37" s="337"/>
      <c r="GZ37" s="337"/>
      <c r="HA37" s="337"/>
      <c r="HB37" s="337"/>
      <c r="HC37" s="337">
        <v>1</v>
      </c>
      <c r="HD37" s="332">
        <v>55</v>
      </c>
      <c r="HE37" s="332">
        <v>76</v>
      </c>
      <c r="HF37" s="332">
        <v>56</v>
      </c>
      <c r="HG37" s="332"/>
      <c r="HH37" s="332"/>
      <c r="HI37" s="337"/>
      <c r="HJ37" s="337"/>
      <c r="HK37" s="337"/>
      <c r="HL37" s="337">
        <v>0</v>
      </c>
      <c r="HM37" s="337">
        <v>0</v>
      </c>
      <c r="HN37" s="332">
        <v>0</v>
      </c>
      <c r="HO37" s="332">
        <v>0</v>
      </c>
      <c r="HP37" s="332">
        <v>0</v>
      </c>
      <c r="HQ37" s="332"/>
      <c r="HR37" s="332"/>
      <c r="HS37" s="337"/>
      <c r="HT37" s="337"/>
      <c r="HU37" s="337"/>
      <c r="HV37" s="337">
        <v>0</v>
      </c>
      <c r="HW37" s="337">
        <v>0</v>
      </c>
      <c r="HX37" s="332">
        <v>0</v>
      </c>
      <c r="HY37" s="332">
        <v>0</v>
      </c>
      <c r="HZ37" s="332">
        <v>0</v>
      </c>
      <c r="IA37" s="332"/>
      <c r="IB37" s="332"/>
      <c r="IC37" s="332"/>
      <c r="ID37" s="332"/>
      <c r="IE37" s="332"/>
      <c r="IF37" s="332">
        <v>0</v>
      </c>
      <c r="IG37" s="332">
        <v>4</v>
      </c>
      <c r="IH37" s="332">
        <v>0</v>
      </c>
      <c r="II37" s="332">
        <v>0</v>
      </c>
      <c r="IJ37" s="332">
        <v>0</v>
      </c>
      <c r="IK37" s="332"/>
      <c r="IL37" s="332"/>
      <c r="IM37" s="332"/>
      <c r="IN37" s="332"/>
      <c r="IO37" s="332"/>
      <c r="IP37" s="332">
        <v>23</v>
      </c>
      <c r="IQ37" s="332">
        <v>20</v>
      </c>
      <c r="IR37" s="332">
        <v>71</v>
      </c>
      <c r="IS37" s="332">
        <v>97</v>
      </c>
      <c r="IT37" s="332">
        <v>83</v>
      </c>
      <c r="IU37" s="332"/>
      <c r="IV37" s="332"/>
      <c r="IW37" s="332"/>
      <c r="IX37" s="332"/>
      <c r="IY37" s="332"/>
      <c r="IZ37" s="335">
        <v>64</v>
      </c>
      <c r="JA37" s="335">
        <v>20</v>
      </c>
      <c r="JB37" s="332">
        <v>71</v>
      </c>
      <c r="JC37" s="336">
        <v>140</v>
      </c>
      <c r="JD37" s="336">
        <v>126</v>
      </c>
    </row>
    <row r="38" spans="1:264" s="163" customFormat="1" x14ac:dyDescent="0.25">
      <c r="A38" s="431">
        <v>35</v>
      </c>
      <c r="B38" s="162" t="s">
        <v>288</v>
      </c>
      <c r="C38" s="332">
        <v>2</v>
      </c>
      <c r="D38" s="332">
        <v>2</v>
      </c>
      <c r="E38" s="332">
        <v>2</v>
      </c>
      <c r="F38" s="332">
        <v>2</v>
      </c>
      <c r="G38" s="332">
        <v>2</v>
      </c>
      <c r="H38" s="332">
        <v>2</v>
      </c>
      <c r="I38" s="332">
        <v>4</v>
      </c>
      <c r="J38" s="332">
        <v>2</v>
      </c>
      <c r="K38" s="332">
        <v>3</v>
      </c>
      <c r="L38" s="332">
        <v>3</v>
      </c>
      <c r="M38" s="332">
        <v>0</v>
      </c>
      <c r="N38" s="332">
        <v>0</v>
      </c>
      <c r="O38" s="332">
        <v>0</v>
      </c>
      <c r="P38" s="332">
        <v>1</v>
      </c>
      <c r="Q38" s="332">
        <v>1</v>
      </c>
      <c r="R38" s="332">
        <v>0</v>
      </c>
      <c r="S38" s="332">
        <v>0</v>
      </c>
      <c r="T38" s="332">
        <v>0</v>
      </c>
      <c r="U38" s="332">
        <v>0</v>
      </c>
      <c r="V38" s="332">
        <v>0</v>
      </c>
      <c r="W38" s="332">
        <v>0</v>
      </c>
      <c r="X38" s="332">
        <v>0</v>
      </c>
      <c r="Y38" s="332">
        <v>0</v>
      </c>
      <c r="Z38" s="332">
        <v>0</v>
      </c>
      <c r="AA38" s="332">
        <v>0</v>
      </c>
      <c r="AB38" s="332">
        <v>0</v>
      </c>
      <c r="AC38" s="332">
        <v>0</v>
      </c>
      <c r="AD38" s="332">
        <v>0</v>
      </c>
      <c r="AE38" s="332">
        <v>0</v>
      </c>
      <c r="AF38" s="332">
        <v>0</v>
      </c>
      <c r="AG38" s="332">
        <v>0</v>
      </c>
      <c r="AH38" s="332">
        <v>0</v>
      </c>
      <c r="AI38" s="332">
        <v>0</v>
      </c>
      <c r="AJ38" s="332">
        <v>0</v>
      </c>
      <c r="AK38" s="332">
        <v>0</v>
      </c>
      <c r="AL38" s="332">
        <v>0</v>
      </c>
      <c r="AM38" s="332">
        <v>0</v>
      </c>
      <c r="AN38" s="332">
        <v>0</v>
      </c>
      <c r="AO38" s="332">
        <v>0</v>
      </c>
      <c r="AP38" s="332">
        <v>0</v>
      </c>
      <c r="AQ38" s="332">
        <v>0</v>
      </c>
      <c r="AR38" s="332">
        <v>0</v>
      </c>
      <c r="AS38" s="332">
        <v>0</v>
      </c>
      <c r="AT38" s="332">
        <v>0</v>
      </c>
      <c r="AU38" s="332">
        <v>0</v>
      </c>
      <c r="AV38" s="332">
        <v>0</v>
      </c>
      <c r="AW38" s="332">
        <v>0</v>
      </c>
      <c r="AX38" s="332">
        <v>0</v>
      </c>
      <c r="AY38" s="332">
        <v>0</v>
      </c>
      <c r="AZ38" s="332">
        <v>0</v>
      </c>
      <c r="BA38" s="332">
        <v>0</v>
      </c>
      <c r="BB38" s="332">
        <v>0</v>
      </c>
      <c r="BC38" s="332">
        <v>0</v>
      </c>
      <c r="BD38" s="332">
        <v>0</v>
      </c>
      <c r="BE38" s="332">
        <v>1</v>
      </c>
      <c r="BF38" s="332">
        <v>1</v>
      </c>
      <c r="BG38" s="332">
        <v>1</v>
      </c>
      <c r="BH38" s="332">
        <v>2</v>
      </c>
      <c r="BI38" s="332">
        <v>1</v>
      </c>
      <c r="BJ38" s="332">
        <v>1</v>
      </c>
      <c r="BK38" s="332">
        <v>1</v>
      </c>
      <c r="BL38" s="332">
        <v>0</v>
      </c>
      <c r="BM38" s="332">
        <v>0</v>
      </c>
      <c r="BN38" s="337">
        <v>0</v>
      </c>
      <c r="BO38" s="337">
        <v>0</v>
      </c>
      <c r="BP38" s="337">
        <v>0</v>
      </c>
      <c r="BQ38" s="337">
        <v>0</v>
      </c>
      <c r="BR38" s="337">
        <v>0</v>
      </c>
      <c r="BS38" s="332">
        <v>0</v>
      </c>
      <c r="BT38" s="332">
        <v>1</v>
      </c>
      <c r="BU38" s="332">
        <v>1</v>
      </c>
      <c r="BV38" s="332">
        <v>0</v>
      </c>
      <c r="BW38" s="332">
        <v>0</v>
      </c>
      <c r="BX38" s="332">
        <v>0</v>
      </c>
      <c r="BY38" s="332">
        <v>0</v>
      </c>
      <c r="BZ38" s="332">
        <v>0</v>
      </c>
      <c r="CA38" s="332">
        <v>0</v>
      </c>
      <c r="CB38" s="332">
        <v>0</v>
      </c>
      <c r="CC38" s="332">
        <v>0</v>
      </c>
      <c r="CD38" s="332">
        <v>0</v>
      </c>
      <c r="CE38" s="332">
        <v>0</v>
      </c>
      <c r="CF38" s="332">
        <v>0</v>
      </c>
      <c r="CG38" s="332">
        <v>0</v>
      </c>
      <c r="CH38" s="337">
        <v>0</v>
      </c>
      <c r="CI38" s="337">
        <v>0</v>
      </c>
      <c r="CJ38" s="337">
        <v>0</v>
      </c>
      <c r="CK38" s="337">
        <v>1</v>
      </c>
      <c r="CL38" s="337">
        <v>1</v>
      </c>
      <c r="CM38" s="337">
        <v>1</v>
      </c>
      <c r="CN38" s="332">
        <v>1</v>
      </c>
      <c r="CO38" s="332">
        <v>8</v>
      </c>
      <c r="CP38" s="332">
        <v>10</v>
      </c>
      <c r="CQ38" s="337">
        <v>0</v>
      </c>
      <c r="CR38" s="337">
        <v>0</v>
      </c>
      <c r="CS38" s="337">
        <v>0</v>
      </c>
      <c r="CT38" s="337">
        <v>-2</v>
      </c>
      <c r="CU38" s="337">
        <v>-2</v>
      </c>
      <c r="CV38" s="337">
        <v>-2</v>
      </c>
      <c r="CW38" s="337">
        <v>0</v>
      </c>
      <c r="CX38" s="332">
        <v>0</v>
      </c>
      <c r="CY38" s="334" t="s">
        <v>42</v>
      </c>
      <c r="CZ38" s="332">
        <v>0</v>
      </c>
      <c r="DA38" s="332">
        <v>0</v>
      </c>
      <c r="DB38" s="337">
        <v>0</v>
      </c>
      <c r="DC38" s="337">
        <v>0</v>
      </c>
      <c r="DD38" s="337">
        <v>0</v>
      </c>
      <c r="DE38" s="337">
        <v>0</v>
      </c>
      <c r="DF38" s="337">
        <v>0</v>
      </c>
      <c r="DG38" s="332">
        <v>0</v>
      </c>
      <c r="DH38" s="332">
        <v>0</v>
      </c>
      <c r="DI38" s="332">
        <v>0</v>
      </c>
      <c r="DJ38" s="332">
        <v>0</v>
      </c>
      <c r="DK38" s="332">
        <v>0</v>
      </c>
      <c r="DL38" s="332">
        <v>0</v>
      </c>
      <c r="DM38" s="332">
        <v>0</v>
      </c>
      <c r="DN38" s="332">
        <v>0</v>
      </c>
      <c r="DO38" s="332">
        <v>0</v>
      </c>
      <c r="DP38" s="332">
        <v>0</v>
      </c>
      <c r="DQ38" s="332">
        <v>0</v>
      </c>
      <c r="DR38" s="332">
        <v>0</v>
      </c>
      <c r="DS38" s="332">
        <v>1</v>
      </c>
      <c r="DT38" s="332">
        <v>3</v>
      </c>
      <c r="DU38" s="332">
        <v>0</v>
      </c>
      <c r="DV38" s="332">
        <v>0</v>
      </c>
      <c r="DW38" s="337">
        <v>0</v>
      </c>
      <c r="DX38" s="337">
        <v>0</v>
      </c>
      <c r="DY38" s="337">
        <v>0</v>
      </c>
      <c r="DZ38" s="337">
        <v>0</v>
      </c>
      <c r="EA38" s="337">
        <v>0</v>
      </c>
      <c r="EB38" s="332">
        <v>0</v>
      </c>
      <c r="EC38" s="332">
        <v>0</v>
      </c>
      <c r="ED38" s="332">
        <v>0</v>
      </c>
      <c r="EE38" s="332">
        <v>0</v>
      </c>
      <c r="EF38" s="332">
        <v>0</v>
      </c>
      <c r="EG38" s="337">
        <v>0</v>
      </c>
      <c r="EH38" s="337">
        <v>0</v>
      </c>
      <c r="EI38" s="337">
        <v>0</v>
      </c>
      <c r="EJ38" s="337">
        <v>0</v>
      </c>
      <c r="EK38" s="337">
        <v>0</v>
      </c>
      <c r="EL38" s="332">
        <v>0</v>
      </c>
      <c r="EM38" s="332">
        <v>0</v>
      </c>
      <c r="EN38" s="332">
        <v>0</v>
      </c>
      <c r="EO38" s="332">
        <v>0</v>
      </c>
      <c r="EP38" s="332">
        <v>0</v>
      </c>
      <c r="EQ38" s="337">
        <v>0</v>
      </c>
      <c r="ER38" s="337">
        <v>0</v>
      </c>
      <c r="ES38" s="337">
        <v>0</v>
      </c>
      <c r="ET38" s="337">
        <v>0</v>
      </c>
      <c r="EU38" s="337">
        <v>0</v>
      </c>
      <c r="EV38" s="332">
        <v>0</v>
      </c>
      <c r="EW38" s="332">
        <v>0</v>
      </c>
      <c r="EX38" s="332">
        <v>0</v>
      </c>
      <c r="EY38" s="332">
        <v>0</v>
      </c>
      <c r="EZ38" s="337">
        <v>0</v>
      </c>
      <c r="FA38" s="337">
        <v>0</v>
      </c>
      <c r="FB38" s="337">
        <v>0</v>
      </c>
      <c r="FC38" s="337">
        <v>0</v>
      </c>
      <c r="FD38" s="337">
        <v>0</v>
      </c>
      <c r="FE38" s="337">
        <v>0</v>
      </c>
      <c r="FF38" s="332">
        <v>0</v>
      </c>
      <c r="FG38" s="332">
        <v>0</v>
      </c>
      <c r="FH38" s="332">
        <v>0</v>
      </c>
      <c r="FI38" s="332">
        <v>0</v>
      </c>
      <c r="FJ38" s="332">
        <v>0</v>
      </c>
      <c r="FK38" s="332">
        <v>0</v>
      </c>
      <c r="FL38" s="332">
        <v>0</v>
      </c>
      <c r="FM38" s="332">
        <v>0</v>
      </c>
      <c r="FN38" s="332">
        <v>0</v>
      </c>
      <c r="FO38" s="332">
        <v>0</v>
      </c>
      <c r="FP38" s="332">
        <v>0</v>
      </c>
      <c r="FQ38" s="332">
        <v>0</v>
      </c>
      <c r="FR38" s="332">
        <v>0</v>
      </c>
      <c r="FS38" s="332">
        <v>0</v>
      </c>
      <c r="FT38" s="332">
        <v>0</v>
      </c>
      <c r="FU38" s="332">
        <v>0</v>
      </c>
      <c r="FV38" s="332">
        <v>0</v>
      </c>
      <c r="FW38" s="332">
        <v>0</v>
      </c>
      <c r="FX38" s="332">
        <v>0</v>
      </c>
      <c r="FY38" s="332">
        <v>0</v>
      </c>
      <c r="FZ38" s="332">
        <v>0</v>
      </c>
      <c r="GA38" s="332">
        <v>0</v>
      </c>
      <c r="GB38" s="332">
        <v>0</v>
      </c>
      <c r="GC38" s="332">
        <v>0</v>
      </c>
      <c r="GD38" s="332">
        <v>0</v>
      </c>
      <c r="GE38" s="337">
        <v>0</v>
      </c>
      <c r="GF38" s="337">
        <v>0</v>
      </c>
      <c r="GG38" s="337">
        <v>1</v>
      </c>
      <c r="GH38" s="337">
        <v>2</v>
      </c>
      <c r="GI38" s="337">
        <v>0</v>
      </c>
      <c r="GJ38" s="332">
        <v>3</v>
      </c>
      <c r="GK38" s="332">
        <v>0</v>
      </c>
      <c r="GL38" s="332">
        <v>10</v>
      </c>
      <c r="GM38" s="332">
        <v>0</v>
      </c>
      <c r="GN38" s="332">
        <v>0</v>
      </c>
      <c r="GO38" s="332">
        <v>0</v>
      </c>
      <c r="GP38" s="332">
        <v>0</v>
      </c>
      <c r="GQ38" s="332">
        <v>0</v>
      </c>
      <c r="GR38" s="332">
        <v>0</v>
      </c>
      <c r="GS38" s="332">
        <v>0</v>
      </c>
      <c r="GT38" s="332">
        <v>0</v>
      </c>
      <c r="GU38" s="332">
        <v>0</v>
      </c>
      <c r="GV38" s="332"/>
      <c r="GW38" s="332">
        <v>0</v>
      </c>
      <c r="GX38" s="332">
        <v>0</v>
      </c>
      <c r="GY38" s="337">
        <v>0</v>
      </c>
      <c r="GZ38" s="337">
        <v>0</v>
      </c>
      <c r="HA38" s="337">
        <v>1</v>
      </c>
      <c r="HB38" s="337"/>
      <c r="HC38" s="337">
        <v>1</v>
      </c>
      <c r="HD38" s="332">
        <v>0</v>
      </c>
      <c r="HE38" s="332">
        <v>0</v>
      </c>
      <c r="HF38" s="332">
        <v>0</v>
      </c>
      <c r="HG38" s="332">
        <v>0</v>
      </c>
      <c r="HH38" s="332">
        <v>0</v>
      </c>
      <c r="HI38" s="332">
        <v>0</v>
      </c>
      <c r="HJ38" s="332">
        <v>0</v>
      </c>
      <c r="HK38" s="332">
        <v>0</v>
      </c>
      <c r="HL38" s="332">
        <v>0</v>
      </c>
      <c r="HM38" s="332">
        <v>0</v>
      </c>
      <c r="HN38" s="332">
        <v>0</v>
      </c>
      <c r="HO38" s="332">
        <v>0</v>
      </c>
      <c r="HP38" s="332">
        <v>0</v>
      </c>
      <c r="HQ38" s="332">
        <v>0</v>
      </c>
      <c r="HR38" s="332">
        <v>0</v>
      </c>
      <c r="HS38" s="332">
        <v>0</v>
      </c>
      <c r="HT38" s="332">
        <v>0</v>
      </c>
      <c r="HU38" s="332">
        <v>0</v>
      </c>
      <c r="HV38" s="332">
        <v>0</v>
      </c>
      <c r="HW38" s="332">
        <v>0</v>
      </c>
      <c r="HX38" s="332">
        <v>0</v>
      </c>
      <c r="HY38" s="332">
        <v>0</v>
      </c>
      <c r="HZ38" s="332">
        <v>0</v>
      </c>
      <c r="IA38" s="332">
        <v>0</v>
      </c>
      <c r="IB38" s="332">
        <v>1</v>
      </c>
      <c r="IC38" s="332">
        <v>0</v>
      </c>
      <c r="ID38" s="332">
        <v>0</v>
      </c>
      <c r="IE38" s="332">
        <v>0</v>
      </c>
      <c r="IF38" s="332">
        <v>0</v>
      </c>
      <c r="IG38" s="332">
        <v>0</v>
      </c>
      <c r="IH38" s="332">
        <v>0</v>
      </c>
      <c r="II38" s="332">
        <v>1</v>
      </c>
      <c r="IJ38" s="332">
        <v>0</v>
      </c>
      <c r="IK38" s="332">
        <v>0</v>
      </c>
      <c r="IL38" s="332">
        <v>1</v>
      </c>
      <c r="IM38" s="332">
        <v>1</v>
      </c>
      <c r="IN38" s="332">
        <v>0</v>
      </c>
      <c r="IO38" s="332">
        <v>2</v>
      </c>
      <c r="IP38" s="332">
        <v>3</v>
      </c>
      <c r="IQ38" s="332">
        <v>4</v>
      </c>
      <c r="IR38" s="332">
        <v>5</v>
      </c>
      <c r="IS38" s="332">
        <v>12</v>
      </c>
      <c r="IT38" s="332">
        <v>25</v>
      </c>
      <c r="IU38" s="332">
        <v>2</v>
      </c>
      <c r="IV38" s="332">
        <v>3</v>
      </c>
      <c r="IW38" s="332">
        <v>3</v>
      </c>
      <c r="IX38" s="332">
        <v>2</v>
      </c>
      <c r="IY38" s="332">
        <v>4</v>
      </c>
      <c r="IZ38" s="335">
        <v>5</v>
      </c>
      <c r="JA38" s="335">
        <v>8</v>
      </c>
      <c r="JB38" s="332">
        <v>7</v>
      </c>
      <c r="JC38" s="336">
        <v>15</v>
      </c>
      <c r="JD38" s="336">
        <v>28</v>
      </c>
    </row>
    <row r="39" spans="1:264" s="163" customFormat="1" x14ac:dyDescent="0.25">
      <c r="A39" s="431">
        <v>36</v>
      </c>
      <c r="B39" s="162" t="s">
        <v>289</v>
      </c>
      <c r="C39" s="332">
        <v>1356</v>
      </c>
      <c r="D39" s="332">
        <v>1188</v>
      </c>
      <c r="E39" s="332">
        <v>1537</v>
      </c>
      <c r="F39" s="332">
        <v>1307</v>
      </c>
      <c r="G39" s="332">
        <v>1675</v>
      </c>
      <c r="H39" s="332">
        <v>1773</v>
      </c>
      <c r="I39" s="332">
        <v>1872</v>
      </c>
      <c r="J39" s="332">
        <v>1745</v>
      </c>
      <c r="K39" s="332">
        <v>330</v>
      </c>
      <c r="L39" s="332">
        <v>1714</v>
      </c>
      <c r="M39" s="332">
        <v>0</v>
      </c>
      <c r="N39" s="332">
        <v>59</v>
      </c>
      <c r="O39" s="332">
        <v>83</v>
      </c>
      <c r="P39" s="332">
        <v>56</v>
      </c>
      <c r="Q39" s="332">
        <v>72</v>
      </c>
      <c r="R39" s="332">
        <v>56</v>
      </c>
      <c r="S39" s="332">
        <v>51</v>
      </c>
      <c r="T39" s="332">
        <v>52</v>
      </c>
      <c r="U39" s="332">
        <v>56</v>
      </c>
      <c r="V39" s="332">
        <v>84</v>
      </c>
      <c r="W39" s="332">
        <v>53</v>
      </c>
      <c r="X39" s="332">
        <v>0</v>
      </c>
      <c r="Y39" s="332">
        <v>0</v>
      </c>
      <c r="Z39" s="332">
        <v>0</v>
      </c>
      <c r="AA39" s="332">
        <v>0</v>
      </c>
      <c r="AB39" s="332">
        <v>0</v>
      </c>
      <c r="AC39" s="332">
        <v>0</v>
      </c>
      <c r="AD39" s="332">
        <v>0</v>
      </c>
      <c r="AE39" s="332">
        <v>0</v>
      </c>
      <c r="AF39" s="332">
        <v>0</v>
      </c>
      <c r="AG39" s="332">
        <v>0</v>
      </c>
      <c r="AH39" s="332">
        <v>3</v>
      </c>
      <c r="AI39" s="332">
        <v>4</v>
      </c>
      <c r="AJ39" s="332">
        <v>3</v>
      </c>
      <c r="AK39" s="332">
        <v>12</v>
      </c>
      <c r="AL39" s="332">
        <v>13</v>
      </c>
      <c r="AM39" s="332">
        <v>15</v>
      </c>
      <c r="AN39" s="332">
        <v>16</v>
      </c>
      <c r="AO39" s="332">
        <v>19</v>
      </c>
      <c r="AP39" s="332">
        <v>0</v>
      </c>
      <c r="AQ39" s="332">
        <v>5</v>
      </c>
      <c r="AR39" s="332">
        <v>5</v>
      </c>
      <c r="AS39" s="332">
        <v>3</v>
      </c>
      <c r="AT39" s="332">
        <v>4</v>
      </c>
      <c r="AU39" s="332">
        <v>3</v>
      </c>
      <c r="AV39" s="332">
        <v>3</v>
      </c>
      <c r="AW39" s="332">
        <v>2</v>
      </c>
      <c r="AX39" s="332">
        <v>0</v>
      </c>
      <c r="AY39" s="332">
        <v>0</v>
      </c>
      <c r="AZ39" s="332">
        <v>0</v>
      </c>
      <c r="BA39" s="332">
        <v>1</v>
      </c>
      <c r="BB39" s="332">
        <v>30</v>
      </c>
      <c r="BC39" s="332">
        <v>18</v>
      </c>
      <c r="BD39" s="332">
        <v>12</v>
      </c>
      <c r="BE39" s="332">
        <v>11</v>
      </c>
      <c r="BF39" s="332">
        <v>9</v>
      </c>
      <c r="BG39" s="332">
        <v>17</v>
      </c>
      <c r="BH39" s="332">
        <v>38</v>
      </c>
      <c r="BI39" s="332">
        <v>34</v>
      </c>
      <c r="BJ39" s="332">
        <v>56</v>
      </c>
      <c r="BK39" s="332">
        <v>89</v>
      </c>
      <c r="BL39" s="332">
        <v>0</v>
      </c>
      <c r="BM39" s="332">
        <v>0</v>
      </c>
      <c r="BN39" s="332">
        <v>47</v>
      </c>
      <c r="BO39" s="332">
        <v>134</v>
      </c>
      <c r="BP39" s="332">
        <v>152</v>
      </c>
      <c r="BQ39" s="332">
        <v>0</v>
      </c>
      <c r="BR39" s="332">
        <v>0</v>
      </c>
      <c r="BS39" s="332">
        <v>0</v>
      </c>
      <c r="BT39" s="332">
        <v>96</v>
      </c>
      <c r="BU39" s="332">
        <v>112</v>
      </c>
      <c r="BV39" s="332">
        <v>0</v>
      </c>
      <c r="BW39" s="332">
        <v>0</v>
      </c>
      <c r="BX39" s="332">
        <v>0</v>
      </c>
      <c r="BY39" s="332">
        <v>0</v>
      </c>
      <c r="BZ39" s="332">
        <v>0</v>
      </c>
      <c r="CA39" s="332">
        <v>0</v>
      </c>
      <c r="CB39" s="332">
        <v>1</v>
      </c>
      <c r="CC39" s="332">
        <v>1</v>
      </c>
      <c r="CD39" s="332">
        <v>1</v>
      </c>
      <c r="CE39" s="332">
        <v>0</v>
      </c>
      <c r="CF39" s="332">
        <v>0</v>
      </c>
      <c r="CG39" s="332">
        <v>0</v>
      </c>
      <c r="CH39" s="332">
        <v>1</v>
      </c>
      <c r="CI39" s="332">
        <v>1</v>
      </c>
      <c r="CJ39" s="332">
        <v>1</v>
      </c>
      <c r="CK39" s="332">
        <v>5</v>
      </c>
      <c r="CL39" s="332">
        <v>6</v>
      </c>
      <c r="CM39" s="332">
        <v>8</v>
      </c>
      <c r="CN39" s="332">
        <v>10</v>
      </c>
      <c r="CO39" s="332">
        <v>10</v>
      </c>
      <c r="CP39" s="332">
        <v>12</v>
      </c>
      <c r="CQ39" s="332">
        <v>57</v>
      </c>
      <c r="CR39" s="332">
        <v>106</v>
      </c>
      <c r="CS39" s="332">
        <v>113</v>
      </c>
      <c r="CT39" s="332">
        <v>82</v>
      </c>
      <c r="CU39" s="332">
        <v>118</v>
      </c>
      <c r="CV39" s="332">
        <v>95</v>
      </c>
      <c r="CW39" s="332">
        <v>109</v>
      </c>
      <c r="CX39" s="332">
        <v>143</v>
      </c>
      <c r="CY39" s="334" t="s">
        <v>42</v>
      </c>
      <c r="CZ39" s="332">
        <v>0</v>
      </c>
      <c r="DA39" s="332">
        <v>0</v>
      </c>
      <c r="DB39" s="332">
        <v>0</v>
      </c>
      <c r="DC39" s="332">
        <v>0</v>
      </c>
      <c r="DD39" s="332">
        <v>0</v>
      </c>
      <c r="DE39" s="332">
        <v>0</v>
      </c>
      <c r="DF39" s="332">
        <v>0</v>
      </c>
      <c r="DG39" s="332">
        <v>0</v>
      </c>
      <c r="DH39" s="332">
        <v>0</v>
      </c>
      <c r="DI39" s="332">
        <v>0</v>
      </c>
      <c r="DJ39" s="332">
        <v>0</v>
      </c>
      <c r="DK39" s="332">
        <v>118</v>
      </c>
      <c r="DL39" s="332">
        <v>145</v>
      </c>
      <c r="DM39" s="332">
        <v>90</v>
      </c>
      <c r="DN39" s="332">
        <v>148</v>
      </c>
      <c r="DO39" s="332">
        <v>184</v>
      </c>
      <c r="DP39" s="332">
        <v>187</v>
      </c>
      <c r="DQ39" s="332">
        <v>200</v>
      </c>
      <c r="DR39" s="332">
        <v>285</v>
      </c>
      <c r="DS39" s="332">
        <v>655</v>
      </c>
      <c r="DT39" s="332">
        <v>917</v>
      </c>
      <c r="DU39" s="332">
        <v>265</v>
      </c>
      <c r="DV39" s="332">
        <v>208</v>
      </c>
      <c r="DW39" s="332">
        <v>226</v>
      </c>
      <c r="DX39" s="332">
        <v>197</v>
      </c>
      <c r="DY39" s="332">
        <v>250</v>
      </c>
      <c r="DZ39" s="332">
        <v>224</v>
      </c>
      <c r="EA39" s="332">
        <v>317</v>
      </c>
      <c r="EB39" s="332">
        <v>296</v>
      </c>
      <c r="EC39" s="332">
        <v>272</v>
      </c>
      <c r="ED39" s="332">
        <v>264</v>
      </c>
      <c r="EE39" s="332">
        <v>3</v>
      </c>
      <c r="EF39" s="332">
        <v>2</v>
      </c>
      <c r="EG39" s="332">
        <v>0</v>
      </c>
      <c r="EH39" s="332">
        <v>0</v>
      </c>
      <c r="EI39" s="332">
        <v>0</v>
      </c>
      <c r="EJ39" s="332">
        <v>0</v>
      </c>
      <c r="EK39" s="332">
        <v>0</v>
      </c>
      <c r="EL39" s="332">
        <v>0</v>
      </c>
      <c r="EM39" s="332">
        <v>0</v>
      </c>
      <c r="EN39" s="332">
        <v>0</v>
      </c>
      <c r="EO39" s="332">
        <v>890</v>
      </c>
      <c r="EP39" s="332">
        <v>1457</v>
      </c>
      <c r="EQ39" s="332">
        <v>1604</v>
      </c>
      <c r="ER39" s="332">
        <v>1218</v>
      </c>
      <c r="ES39" s="332">
        <v>1651</v>
      </c>
      <c r="ET39" s="332">
        <v>1930</v>
      </c>
      <c r="EU39" s="332">
        <v>1635</v>
      </c>
      <c r="EV39" s="332">
        <v>2344</v>
      </c>
      <c r="EW39" s="332">
        <v>1997</v>
      </c>
      <c r="EX39" s="332">
        <v>1971</v>
      </c>
      <c r="EY39" s="332">
        <v>113</v>
      </c>
      <c r="EZ39" s="332">
        <v>95</v>
      </c>
      <c r="FA39" s="332">
        <v>113</v>
      </c>
      <c r="FB39" s="332">
        <v>104</v>
      </c>
      <c r="FC39" s="332">
        <v>164</v>
      </c>
      <c r="FD39" s="332">
        <v>124</v>
      </c>
      <c r="FE39" s="332">
        <v>146</v>
      </c>
      <c r="FF39" s="332">
        <v>164</v>
      </c>
      <c r="FG39" s="332">
        <v>218</v>
      </c>
      <c r="FH39" s="332">
        <v>447</v>
      </c>
      <c r="FI39" s="332">
        <v>51</v>
      </c>
      <c r="FJ39" s="332">
        <v>11</v>
      </c>
      <c r="FK39" s="332">
        <v>7</v>
      </c>
      <c r="FL39" s="332">
        <v>8</v>
      </c>
      <c r="FM39" s="332">
        <v>10</v>
      </c>
      <c r="FN39" s="332">
        <v>8</v>
      </c>
      <c r="FO39" s="332">
        <v>8</v>
      </c>
      <c r="FP39" s="332">
        <v>10</v>
      </c>
      <c r="FQ39" s="332">
        <v>14</v>
      </c>
      <c r="FR39" s="332">
        <v>21</v>
      </c>
      <c r="FS39" s="332">
        <v>0</v>
      </c>
      <c r="FT39" s="332">
        <v>0</v>
      </c>
      <c r="FU39" s="332">
        <v>0</v>
      </c>
      <c r="FV39" s="332">
        <v>29</v>
      </c>
      <c r="FW39" s="332">
        <v>37</v>
      </c>
      <c r="FX39" s="332">
        <v>37</v>
      </c>
      <c r="FY39" s="332">
        <v>37</v>
      </c>
      <c r="FZ39" s="332">
        <v>35</v>
      </c>
      <c r="GA39" s="332">
        <v>41</v>
      </c>
      <c r="GB39" s="332">
        <v>69</v>
      </c>
      <c r="GC39" s="332">
        <v>127</v>
      </c>
      <c r="GD39" s="332">
        <v>124</v>
      </c>
      <c r="GE39" s="332">
        <v>156</v>
      </c>
      <c r="GF39" s="332">
        <v>61</v>
      </c>
      <c r="GG39" s="332">
        <v>92</v>
      </c>
      <c r="GH39" s="332">
        <v>98</v>
      </c>
      <c r="GI39" s="332">
        <v>73</v>
      </c>
      <c r="GJ39" s="332">
        <v>89</v>
      </c>
      <c r="GK39" s="332">
        <v>85</v>
      </c>
      <c r="GL39" s="332">
        <v>72</v>
      </c>
      <c r="GM39" s="332">
        <v>0</v>
      </c>
      <c r="GN39" s="332">
        <v>0</v>
      </c>
      <c r="GO39" s="332">
        <v>0</v>
      </c>
      <c r="GP39" s="332">
        <v>0</v>
      </c>
      <c r="GQ39" s="332">
        <v>0</v>
      </c>
      <c r="GR39" s="332">
        <v>0</v>
      </c>
      <c r="GS39" s="332">
        <v>0</v>
      </c>
      <c r="GT39" s="332">
        <v>0</v>
      </c>
      <c r="GU39" s="332">
        <v>0</v>
      </c>
      <c r="GV39" s="332"/>
      <c r="GW39" s="332">
        <v>182</v>
      </c>
      <c r="GX39" s="332">
        <v>195</v>
      </c>
      <c r="GY39" s="332">
        <v>221</v>
      </c>
      <c r="GZ39" s="332">
        <v>300</v>
      </c>
      <c r="HA39" s="332">
        <v>304</v>
      </c>
      <c r="HB39" s="332"/>
      <c r="HC39" s="332">
        <v>463</v>
      </c>
      <c r="HD39" s="332">
        <v>382</v>
      </c>
      <c r="HE39" s="332">
        <v>508</v>
      </c>
      <c r="HF39" s="332">
        <v>510</v>
      </c>
      <c r="HG39" s="332">
        <v>12</v>
      </c>
      <c r="HH39" s="332">
        <v>12</v>
      </c>
      <c r="HI39" s="332">
        <v>12</v>
      </c>
      <c r="HJ39" s="332">
        <v>12</v>
      </c>
      <c r="HK39" s="332">
        <v>10</v>
      </c>
      <c r="HL39" s="332">
        <v>10</v>
      </c>
      <c r="HM39" s="332">
        <v>8</v>
      </c>
      <c r="HN39" s="332">
        <v>8</v>
      </c>
      <c r="HO39" s="332">
        <v>6</v>
      </c>
      <c r="HP39" s="332">
        <v>6</v>
      </c>
      <c r="HQ39" s="332">
        <v>0</v>
      </c>
      <c r="HR39" s="332">
        <v>0</v>
      </c>
      <c r="HS39" s="332">
        <v>0</v>
      </c>
      <c r="HT39" s="332">
        <v>0</v>
      </c>
      <c r="HU39" s="332">
        <v>0</v>
      </c>
      <c r="HV39" s="332">
        <v>0</v>
      </c>
      <c r="HW39" s="332">
        <v>0</v>
      </c>
      <c r="HX39" s="332">
        <v>0</v>
      </c>
      <c r="HY39" s="332">
        <v>0</v>
      </c>
      <c r="HZ39" s="332">
        <v>3</v>
      </c>
      <c r="IA39" s="332">
        <v>253</v>
      </c>
      <c r="IB39" s="332">
        <v>108</v>
      </c>
      <c r="IC39" s="332">
        <v>68</v>
      </c>
      <c r="ID39" s="332">
        <v>72</v>
      </c>
      <c r="IE39" s="332">
        <v>70</v>
      </c>
      <c r="IF39" s="332">
        <v>70</v>
      </c>
      <c r="IG39" s="332">
        <v>138</v>
      </c>
      <c r="IH39" s="332">
        <v>116</v>
      </c>
      <c r="II39" s="332">
        <v>149</v>
      </c>
      <c r="IJ39" s="332">
        <v>209</v>
      </c>
      <c r="IK39" s="332">
        <v>2168</v>
      </c>
      <c r="IL39" s="332">
        <v>2572</v>
      </c>
      <c r="IM39" s="332">
        <v>2733</v>
      </c>
      <c r="IN39" s="332">
        <v>2464</v>
      </c>
      <c r="IO39" s="332">
        <v>3128</v>
      </c>
      <c r="IP39" s="332">
        <v>3255</v>
      </c>
      <c r="IQ39" s="332">
        <v>3249</v>
      </c>
      <c r="IR39" s="332">
        <v>3992</v>
      </c>
      <c r="IS39" s="332">
        <v>4192</v>
      </c>
      <c r="IT39" s="332">
        <v>4761</v>
      </c>
      <c r="IU39" s="332">
        <v>3524</v>
      </c>
      <c r="IV39" s="332">
        <v>3760</v>
      </c>
      <c r="IW39" s="332">
        <v>4270</v>
      </c>
      <c r="IX39" s="332">
        <v>3771</v>
      </c>
      <c r="IY39" s="332">
        <v>4803</v>
      </c>
      <c r="IZ39" s="335">
        <v>5028</v>
      </c>
      <c r="JA39" s="335">
        <v>5121</v>
      </c>
      <c r="JB39" s="332">
        <v>5737</v>
      </c>
      <c r="JC39" s="336">
        <v>4522</v>
      </c>
      <c r="JD39" s="336">
        <v>6475</v>
      </c>
    </row>
    <row r="40" spans="1:264" s="161" customFormat="1" ht="13" x14ac:dyDescent="0.3">
      <c r="A40" s="160"/>
      <c r="B40" s="165" t="s">
        <v>52</v>
      </c>
      <c r="C40" s="339">
        <v>1163604</v>
      </c>
      <c r="D40" s="339">
        <v>1061560</v>
      </c>
      <c r="E40" s="340">
        <v>1131181</v>
      </c>
      <c r="F40" s="340">
        <v>1148811</v>
      </c>
      <c r="G40" s="340">
        <v>1179229</v>
      </c>
      <c r="H40" s="340">
        <v>1208826</v>
      </c>
      <c r="I40" s="340">
        <v>1353808</v>
      </c>
      <c r="J40" s="340">
        <v>1326432</v>
      </c>
      <c r="K40" s="340">
        <v>1347325</v>
      </c>
      <c r="L40" s="340">
        <v>1414743</v>
      </c>
      <c r="M40" s="340">
        <v>0</v>
      </c>
      <c r="N40" s="339">
        <v>90537</v>
      </c>
      <c r="O40" s="339">
        <v>110658</v>
      </c>
      <c r="P40" s="339">
        <v>82048</v>
      </c>
      <c r="Q40" s="339">
        <v>91720</v>
      </c>
      <c r="R40" s="339">
        <v>81528</v>
      </c>
      <c r="S40" s="339">
        <v>85995</v>
      </c>
      <c r="T40" s="339">
        <v>94775</v>
      </c>
      <c r="U40" s="340">
        <v>79904</v>
      </c>
      <c r="V40" s="340">
        <v>64831</v>
      </c>
      <c r="W40" s="340">
        <v>60613</v>
      </c>
      <c r="X40" s="339">
        <v>7973</v>
      </c>
      <c r="Y40" s="339">
        <v>6222</v>
      </c>
      <c r="Z40" s="340">
        <v>5814</v>
      </c>
      <c r="AA40" s="340">
        <v>5739</v>
      </c>
      <c r="AB40" s="340">
        <v>5671</v>
      </c>
      <c r="AC40" s="340">
        <v>1661</v>
      </c>
      <c r="AD40" s="340">
        <v>364</v>
      </c>
      <c r="AE40" s="340">
        <v>208</v>
      </c>
      <c r="AF40" s="340">
        <v>172</v>
      </c>
      <c r="AG40" s="340">
        <v>172</v>
      </c>
      <c r="AH40" s="339">
        <v>13089</v>
      </c>
      <c r="AI40" s="339">
        <v>9309</v>
      </c>
      <c r="AJ40" s="340">
        <v>7915</v>
      </c>
      <c r="AK40" s="340">
        <v>10763</v>
      </c>
      <c r="AL40" s="340">
        <v>14402</v>
      </c>
      <c r="AM40" s="340">
        <v>10603</v>
      </c>
      <c r="AN40" s="340">
        <v>11671</v>
      </c>
      <c r="AO40" s="340">
        <v>13024</v>
      </c>
      <c r="AP40" s="340">
        <v>2676</v>
      </c>
      <c r="AQ40" s="340">
        <v>5444</v>
      </c>
      <c r="AR40" s="339">
        <v>18935</v>
      </c>
      <c r="AS40" s="339">
        <v>10443</v>
      </c>
      <c r="AT40" s="340">
        <v>13648</v>
      </c>
      <c r="AU40" s="340">
        <v>16431</v>
      </c>
      <c r="AV40" s="340">
        <v>13803</v>
      </c>
      <c r="AW40" s="340">
        <v>11285</v>
      </c>
      <c r="AX40" s="340">
        <v>6990</v>
      </c>
      <c r="AY40" s="340">
        <v>5087</v>
      </c>
      <c r="AZ40" s="340">
        <v>3256</v>
      </c>
      <c r="BA40" s="340">
        <v>2921</v>
      </c>
      <c r="BB40" s="339">
        <v>120982</v>
      </c>
      <c r="BC40" s="339">
        <v>89975</v>
      </c>
      <c r="BD40" s="340">
        <v>77097</v>
      </c>
      <c r="BE40" s="340">
        <v>70763</v>
      </c>
      <c r="BF40" s="340">
        <v>72719</v>
      </c>
      <c r="BG40" s="340">
        <v>80524</v>
      </c>
      <c r="BH40" s="340">
        <v>88102</v>
      </c>
      <c r="BI40" s="340">
        <v>96139</v>
      </c>
      <c r="BJ40" s="340">
        <v>125912</v>
      </c>
      <c r="BK40" s="340">
        <v>150841</v>
      </c>
      <c r="BL40" s="339">
        <v>19132</v>
      </c>
      <c r="BM40" s="339">
        <v>20561</v>
      </c>
      <c r="BN40" s="340">
        <v>18535</v>
      </c>
      <c r="BO40" s="340">
        <v>28638</v>
      </c>
      <c r="BP40" s="340">
        <v>39382</v>
      </c>
      <c r="BQ40" s="340">
        <v>43316</v>
      </c>
      <c r="BR40" s="340">
        <v>33213</v>
      </c>
      <c r="BS40" s="340">
        <v>37645</v>
      </c>
      <c r="BT40" s="340">
        <v>44457</v>
      </c>
      <c r="BU40" s="340">
        <v>53587</v>
      </c>
      <c r="BV40" s="339">
        <v>0</v>
      </c>
      <c r="BW40" s="340">
        <v>0</v>
      </c>
      <c r="BX40" s="340">
        <v>0</v>
      </c>
      <c r="BY40" s="340">
        <v>0</v>
      </c>
      <c r="BZ40" s="340">
        <v>0</v>
      </c>
      <c r="CA40" s="340">
        <v>54</v>
      </c>
      <c r="CB40" s="340">
        <v>246</v>
      </c>
      <c r="CC40" s="340">
        <v>157</v>
      </c>
      <c r="CD40" s="340">
        <v>127</v>
      </c>
      <c r="CE40" s="340">
        <v>126</v>
      </c>
      <c r="CF40" s="340">
        <v>0</v>
      </c>
      <c r="CG40" s="339">
        <v>10421</v>
      </c>
      <c r="CH40" s="340">
        <v>15490</v>
      </c>
      <c r="CI40" s="340">
        <v>21449</v>
      </c>
      <c r="CJ40" s="340">
        <v>31031</v>
      </c>
      <c r="CK40" s="340">
        <v>43681</v>
      </c>
      <c r="CL40" s="340">
        <v>51723</v>
      </c>
      <c r="CM40" s="340">
        <v>57773</v>
      </c>
      <c r="CN40" s="340">
        <v>63484</v>
      </c>
      <c r="CO40" s="340">
        <v>69034</v>
      </c>
      <c r="CP40" s="340">
        <v>75904</v>
      </c>
      <c r="CQ40" s="340">
        <v>32357</v>
      </c>
      <c r="CR40" s="340">
        <v>50300</v>
      </c>
      <c r="CS40" s="340">
        <v>56034</v>
      </c>
      <c r="CT40" s="340">
        <v>46126</v>
      </c>
      <c r="CU40" s="340">
        <v>49833</v>
      </c>
      <c r="CV40" s="340">
        <v>44383</v>
      </c>
      <c r="CW40" s="340">
        <v>36928</v>
      </c>
      <c r="CX40" s="340">
        <v>37100</v>
      </c>
      <c r="CY40" s="334" t="s">
        <v>42</v>
      </c>
      <c r="CZ40" s="339">
        <v>17150</v>
      </c>
      <c r="DA40" s="339">
        <v>17919</v>
      </c>
      <c r="DB40" s="340">
        <v>8755</v>
      </c>
      <c r="DC40" s="340">
        <v>11890</v>
      </c>
      <c r="DD40" s="340">
        <v>7629</v>
      </c>
      <c r="DE40" s="340">
        <v>3928</v>
      </c>
      <c r="DF40" s="340">
        <v>2861</v>
      </c>
      <c r="DG40" s="340">
        <v>6178</v>
      </c>
      <c r="DH40" s="340">
        <v>8814</v>
      </c>
      <c r="DI40" s="340">
        <v>9718</v>
      </c>
      <c r="DJ40" s="340">
        <v>14</v>
      </c>
      <c r="DK40" s="339">
        <v>65214</v>
      </c>
      <c r="DL40" s="339">
        <v>82381</v>
      </c>
      <c r="DM40" s="340">
        <v>54516</v>
      </c>
      <c r="DN40" s="340">
        <v>77048</v>
      </c>
      <c r="DO40" s="340">
        <v>91172</v>
      </c>
      <c r="DP40" s="340">
        <v>107662</v>
      </c>
      <c r="DQ40" s="340">
        <v>112012</v>
      </c>
      <c r="DR40" s="340">
        <v>115442</v>
      </c>
      <c r="DS40" s="340">
        <v>179435</v>
      </c>
      <c r="DT40" s="340">
        <v>214275</v>
      </c>
      <c r="DU40" s="339">
        <v>132463</v>
      </c>
      <c r="DV40" s="339">
        <v>121016</v>
      </c>
      <c r="DW40" s="340">
        <v>136114</v>
      </c>
      <c r="DX40" s="340">
        <v>151563</v>
      </c>
      <c r="DY40" s="340">
        <v>170572</v>
      </c>
      <c r="DZ40" s="340">
        <v>190924</v>
      </c>
      <c r="EA40" s="340">
        <v>187560</v>
      </c>
      <c r="EB40" s="340">
        <v>198924</v>
      </c>
      <c r="EC40" s="340">
        <v>201472</v>
      </c>
      <c r="ED40" s="340">
        <v>209521</v>
      </c>
      <c r="EE40" s="339">
        <v>4325</v>
      </c>
      <c r="EF40" s="339">
        <v>2468</v>
      </c>
      <c r="EG40" s="340">
        <v>2910</v>
      </c>
      <c r="EH40" s="340">
        <v>1660</v>
      </c>
      <c r="EI40" s="340">
        <v>2038</v>
      </c>
      <c r="EJ40" s="340">
        <v>0</v>
      </c>
      <c r="EK40" s="340">
        <v>1916</v>
      </c>
      <c r="EL40" s="340">
        <v>1903</v>
      </c>
      <c r="EM40" s="340">
        <v>1881</v>
      </c>
      <c r="EN40" s="340">
        <v>1678</v>
      </c>
      <c r="EO40" s="339">
        <v>55548</v>
      </c>
      <c r="EP40" s="339">
        <v>86303</v>
      </c>
      <c r="EQ40" s="340">
        <v>96729</v>
      </c>
      <c r="ER40" s="340">
        <v>94688</v>
      </c>
      <c r="ES40" s="340">
        <v>124500</v>
      </c>
      <c r="ET40" s="340">
        <v>124690</v>
      </c>
      <c r="EU40" s="340">
        <v>109321</v>
      </c>
      <c r="EV40" s="340">
        <v>110730</v>
      </c>
      <c r="EW40" s="340">
        <v>112697</v>
      </c>
      <c r="EX40" s="340">
        <v>119016</v>
      </c>
      <c r="EY40" s="339">
        <v>43505</v>
      </c>
      <c r="EZ40" s="340">
        <v>45276</v>
      </c>
      <c r="FA40" s="340">
        <v>54283</v>
      </c>
      <c r="FB40" s="340">
        <v>56968</v>
      </c>
      <c r="FC40" s="340">
        <v>50854</v>
      </c>
      <c r="FD40" s="340">
        <v>45979</v>
      </c>
      <c r="FE40" s="340">
        <v>55217</v>
      </c>
      <c r="FF40" s="340">
        <v>61143</v>
      </c>
      <c r="FG40" s="340">
        <v>70344</v>
      </c>
      <c r="FH40" s="340">
        <v>102693</v>
      </c>
      <c r="FI40" s="339">
        <v>17017</v>
      </c>
      <c r="FJ40" s="339">
        <v>7989</v>
      </c>
      <c r="FK40" s="340">
        <v>6248</v>
      </c>
      <c r="FL40" s="340">
        <v>6452</v>
      </c>
      <c r="FM40" s="340">
        <v>7338</v>
      </c>
      <c r="FN40" s="340">
        <v>8829</v>
      </c>
      <c r="FO40" s="340">
        <v>9933</v>
      </c>
      <c r="FP40" s="340">
        <v>12770</v>
      </c>
      <c r="FQ40" s="340">
        <v>19509</v>
      </c>
      <c r="FR40" s="340">
        <v>28172</v>
      </c>
      <c r="FS40" s="339">
        <v>1995</v>
      </c>
      <c r="FT40" s="340">
        <v>4439</v>
      </c>
      <c r="FU40" s="340">
        <v>7889</v>
      </c>
      <c r="FV40" s="340">
        <v>12318</v>
      </c>
      <c r="FW40" s="340">
        <v>14250</v>
      </c>
      <c r="FX40" s="340">
        <v>15351</v>
      </c>
      <c r="FY40" s="340">
        <v>14901</v>
      </c>
      <c r="FZ40" s="340">
        <v>14314</v>
      </c>
      <c r="GA40" s="340">
        <v>14857</v>
      </c>
      <c r="GB40" s="340">
        <v>16687</v>
      </c>
      <c r="GC40" s="339">
        <v>105022</v>
      </c>
      <c r="GD40" s="339">
        <v>129693</v>
      </c>
      <c r="GE40" s="340">
        <v>162276</v>
      </c>
      <c r="GF40" s="340">
        <v>65099</v>
      </c>
      <c r="GG40" s="340">
        <v>55492</v>
      </c>
      <c r="GH40" s="340">
        <v>63016</v>
      </c>
      <c r="GI40" s="340">
        <v>42604</v>
      </c>
      <c r="GJ40" s="340">
        <v>46538</v>
      </c>
      <c r="GK40" s="340">
        <v>54013</v>
      </c>
      <c r="GL40" s="340">
        <v>61036</v>
      </c>
      <c r="GM40" s="339">
        <v>11362</v>
      </c>
      <c r="GN40" s="339">
        <v>11477</v>
      </c>
      <c r="GO40" s="340">
        <v>10402</v>
      </c>
      <c r="GP40" s="340">
        <v>0</v>
      </c>
      <c r="GQ40" s="340">
        <v>10439</v>
      </c>
      <c r="GR40" s="340">
        <v>10398</v>
      </c>
      <c r="GS40" s="340">
        <v>10374</v>
      </c>
      <c r="GT40" s="340">
        <v>10318</v>
      </c>
      <c r="GU40" s="340">
        <v>10246</v>
      </c>
      <c r="GV40" s="340"/>
      <c r="GW40" s="339">
        <v>83656</v>
      </c>
      <c r="GX40" s="339">
        <v>92619</v>
      </c>
      <c r="GY40" s="340">
        <v>95355</v>
      </c>
      <c r="GZ40" s="340">
        <v>108261</v>
      </c>
      <c r="HA40" s="340">
        <v>123613</v>
      </c>
      <c r="HB40" s="340"/>
      <c r="HC40" s="340">
        <v>170096</v>
      </c>
      <c r="HD40" s="340">
        <v>146057</v>
      </c>
      <c r="HE40" s="340">
        <v>208774</v>
      </c>
      <c r="HF40" s="340">
        <v>246078</v>
      </c>
      <c r="HG40" s="339">
        <v>4460</v>
      </c>
      <c r="HH40" s="339">
        <v>4422</v>
      </c>
      <c r="HI40" s="340">
        <v>4508</v>
      </c>
      <c r="HJ40" s="340">
        <v>4498</v>
      </c>
      <c r="HK40" s="340">
        <v>4455</v>
      </c>
      <c r="HL40" s="340">
        <v>4436</v>
      </c>
      <c r="HM40" s="340">
        <v>3784</v>
      </c>
      <c r="HN40" s="340">
        <v>3784</v>
      </c>
      <c r="HO40" s="340">
        <v>3327</v>
      </c>
      <c r="HP40" s="340">
        <v>3003</v>
      </c>
      <c r="HQ40" s="339">
        <v>8167</v>
      </c>
      <c r="HR40" s="339">
        <v>8507</v>
      </c>
      <c r="HS40" s="340">
        <v>9112</v>
      </c>
      <c r="HT40" s="340">
        <v>4757</v>
      </c>
      <c r="HU40" s="340">
        <v>2678</v>
      </c>
      <c r="HV40" s="340">
        <v>999</v>
      </c>
      <c r="HW40" s="340">
        <v>261</v>
      </c>
      <c r="HX40" s="340">
        <v>163</v>
      </c>
      <c r="HY40" s="340">
        <v>393</v>
      </c>
      <c r="HZ40" s="340">
        <v>1540</v>
      </c>
      <c r="IA40" s="339">
        <v>40993</v>
      </c>
      <c r="IB40" s="339">
        <v>27538</v>
      </c>
      <c r="IC40" s="340">
        <v>25704</v>
      </c>
      <c r="ID40" s="340">
        <v>26963</v>
      </c>
      <c r="IE40" s="340">
        <v>29469</v>
      </c>
      <c r="IF40" s="340">
        <v>30926</v>
      </c>
      <c r="IG40" s="340">
        <v>50367</v>
      </c>
      <c r="IH40" s="340">
        <v>55165</v>
      </c>
      <c r="II40" s="340">
        <v>84656</v>
      </c>
      <c r="IJ40" s="340">
        <v>117656</v>
      </c>
      <c r="IK40" s="339">
        <v>904303</v>
      </c>
      <c r="IL40" s="339">
        <v>955005</v>
      </c>
      <c r="IM40" s="340">
        <v>957341</v>
      </c>
      <c r="IN40" s="340">
        <v>923376</v>
      </c>
      <c r="IO40" s="340">
        <v>1015518</v>
      </c>
      <c r="IP40" s="340">
        <v>1067099</v>
      </c>
      <c r="IQ40" s="340">
        <v>1101269</v>
      </c>
      <c r="IR40" s="340">
        <v>1116177</v>
      </c>
      <c r="IS40" s="339">
        <v>1280883</v>
      </c>
      <c r="IT40" s="339">
        <v>1480695</v>
      </c>
      <c r="IU40" s="339">
        <v>2067907</v>
      </c>
      <c r="IV40" s="339">
        <v>2016565</v>
      </c>
      <c r="IW40" s="340">
        <v>2088522</v>
      </c>
      <c r="IX40" s="339">
        <v>2072187</v>
      </c>
      <c r="IY40" s="339">
        <v>2194747</v>
      </c>
      <c r="IZ40" s="341">
        <v>2275925</v>
      </c>
      <c r="JA40" s="341">
        <v>2455077</v>
      </c>
      <c r="JB40" s="340">
        <v>2442609</v>
      </c>
      <c r="JC40" s="342">
        <v>2628208</v>
      </c>
      <c r="JD40" s="342">
        <v>2895438</v>
      </c>
    </row>
    <row r="41" spans="1:264" ht="12.75" customHeight="1" x14ac:dyDescent="0.25">
      <c r="B41" s="157"/>
      <c r="C41" s="386"/>
      <c r="D41" s="386"/>
      <c r="E41" s="386"/>
      <c r="F41" s="386"/>
      <c r="G41" s="386"/>
      <c r="H41" s="386"/>
      <c r="I41" s="386"/>
      <c r="J41" s="386"/>
      <c r="K41" s="386"/>
      <c r="L41" s="386"/>
      <c r="M41" s="386"/>
      <c r="N41" s="157"/>
      <c r="O41" s="157"/>
      <c r="P41" s="157"/>
      <c r="Q41" s="157"/>
      <c r="R41" s="157"/>
      <c r="S41" s="157"/>
      <c r="T41" s="157"/>
      <c r="U41" s="386"/>
      <c r="V41" s="386"/>
      <c r="W41" s="386"/>
      <c r="X41" s="166"/>
      <c r="Y41" s="166"/>
      <c r="Z41" s="166"/>
      <c r="AA41" s="166"/>
      <c r="AB41" s="166"/>
      <c r="AC41" s="166"/>
      <c r="AD41" s="166"/>
      <c r="AE41" s="386"/>
      <c r="AF41" s="386"/>
      <c r="AG41" s="386"/>
      <c r="AH41" s="386"/>
      <c r="AI41" s="386"/>
      <c r="AJ41" s="386"/>
      <c r="AK41" s="386"/>
      <c r="AL41" s="386"/>
      <c r="AM41" s="386"/>
      <c r="AN41" s="386"/>
      <c r="AO41" s="386"/>
      <c r="AP41" s="386"/>
      <c r="AQ41" s="386"/>
      <c r="AR41" s="166"/>
      <c r="AS41" s="166"/>
      <c r="AT41" s="166"/>
      <c r="AU41" s="166"/>
      <c r="AV41" s="166"/>
      <c r="AW41" s="166"/>
      <c r="AX41" s="166"/>
      <c r="AY41" s="386"/>
      <c r="AZ41" s="386"/>
      <c r="BA41" s="386"/>
      <c r="BB41" s="166"/>
      <c r="BC41" s="166"/>
      <c r="BD41" s="166"/>
      <c r="BE41" s="166"/>
      <c r="BF41" s="166"/>
      <c r="BG41" s="166"/>
      <c r="BH41" s="166"/>
      <c r="BI41" s="386"/>
      <c r="BJ41" s="386"/>
      <c r="BK41" s="386"/>
      <c r="BL41" s="505"/>
      <c r="BM41" s="505"/>
      <c r="BN41" s="505"/>
      <c r="BO41" s="505"/>
      <c r="BP41" s="386"/>
      <c r="BQ41" s="386"/>
      <c r="BR41" s="386"/>
      <c r="BS41" s="386"/>
      <c r="BT41" s="386"/>
      <c r="BU41" s="386"/>
      <c r="BV41" s="386"/>
      <c r="BW41" s="386"/>
      <c r="BX41" s="386"/>
      <c r="BY41" s="386"/>
      <c r="BZ41" s="386"/>
      <c r="CA41" s="386"/>
      <c r="CB41" s="386"/>
      <c r="CC41" s="386"/>
      <c r="CD41" s="386"/>
      <c r="CE41" s="386"/>
      <c r="CF41" s="386"/>
      <c r="CG41" s="386"/>
      <c r="CH41" s="386"/>
      <c r="CI41" s="386"/>
      <c r="CJ41" s="386"/>
      <c r="CK41" s="386"/>
      <c r="CL41" s="386"/>
      <c r="CM41" s="386"/>
      <c r="CN41" s="386"/>
      <c r="CO41" s="386"/>
      <c r="CP41" s="386"/>
      <c r="CQ41" s="386"/>
      <c r="CR41" s="386"/>
      <c r="CS41" s="386"/>
      <c r="CT41" s="386"/>
      <c r="CU41" s="386"/>
      <c r="CV41" s="386"/>
      <c r="CW41" s="386"/>
      <c r="CX41" s="386"/>
      <c r="CY41" s="386"/>
      <c r="CZ41" s="386"/>
      <c r="DA41" s="386"/>
      <c r="DB41" s="386"/>
      <c r="DC41" s="386"/>
      <c r="DD41" s="386"/>
      <c r="DE41" s="386"/>
      <c r="DF41" s="386"/>
      <c r="DG41" s="386"/>
      <c r="DH41" s="386"/>
      <c r="DI41" s="386"/>
      <c r="DJ41" s="386"/>
      <c r="DK41" s="386"/>
      <c r="DL41" s="386"/>
      <c r="DM41" s="386"/>
      <c r="DN41" s="386"/>
      <c r="DO41" s="386"/>
      <c r="DP41" s="386"/>
      <c r="DQ41" s="386"/>
      <c r="DR41" s="386"/>
      <c r="DS41" s="386"/>
      <c r="DT41" s="386"/>
      <c r="DU41" s="386"/>
      <c r="DV41" s="386"/>
      <c r="DW41" s="386"/>
      <c r="DX41" s="386"/>
      <c r="DY41" s="386"/>
      <c r="DZ41" s="386"/>
      <c r="EA41" s="386"/>
      <c r="EB41" s="386"/>
      <c r="EC41" s="386"/>
      <c r="ED41" s="386"/>
      <c r="EE41" s="386"/>
      <c r="EF41" s="386"/>
      <c r="EG41" s="386"/>
      <c r="EH41" s="386"/>
      <c r="EI41" s="386"/>
      <c r="EJ41" s="386"/>
      <c r="EK41" s="386"/>
      <c r="EL41" s="386"/>
      <c r="EM41" s="386"/>
      <c r="EN41" s="386"/>
      <c r="EO41" s="386"/>
      <c r="EP41" s="386"/>
      <c r="EQ41" s="386"/>
      <c r="ER41" s="386"/>
      <c r="ES41" s="386"/>
      <c r="ET41" s="386"/>
      <c r="EU41" s="386"/>
      <c r="EV41" s="386"/>
      <c r="EW41" s="386"/>
      <c r="EX41" s="386"/>
      <c r="EY41" s="386"/>
      <c r="EZ41" s="386"/>
      <c r="FA41" s="386"/>
      <c r="FB41" s="386"/>
      <c r="FC41" s="386"/>
      <c r="FD41" s="386"/>
      <c r="FE41" s="386"/>
      <c r="FF41" s="386"/>
      <c r="FG41" s="386"/>
      <c r="FH41" s="386"/>
      <c r="FI41" s="386"/>
      <c r="FJ41" s="386"/>
      <c r="FK41" s="386"/>
      <c r="FL41" s="386"/>
      <c r="FM41" s="386"/>
      <c r="FN41" s="386"/>
      <c r="FO41" s="386"/>
      <c r="FP41" s="386"/>
      <c r="FQ41" s="386"/>
      <c r="FR41" s="386"/>
      <c r="FS41" s="386"/>
      <c r="FT41" s="386"/>
      <c r="FU41" s="386"/>
      <c r="FV41" s="386"/>
      <c r="FW41" s="386"/>
      <c r="FX41" s="386"/>
      <c r="FY41" s="386"/>
      <c r="FZ41" s="386"/>
      <c r="GA41" s="386"/>
      <c r="GB41" s="386"/>
      <c r="GC41" s="386"/>
      <c r="GD41" s="386"/>
      <c r="GE41" s="386"/>
      <c r="GF41" s="386"/>
      <c r="GG41" s="386"/>
      <c r="GH41" s="386"/>
      <c r="GI41" s="386"/>
      <c r="GJ41" s="386"/>
      <c r="GK41" s="386"/>
      <c r="GL41" s="386"/>
      <c r="GM41" s="386"/>
      <c r="GN41" s="386"/>
      <c r="GO41" s="386"/>
      <c r="GP41" s="386"/>
      <c r="GQ41" s="386"/>
      <c r="GR41" s="386"/>
      <c r="GS41" s="386"/>
      <c r="GT41" s="386"/>
      <c r="GU41" s="386"/>
      <c r="GV41" s="386"/>
      <c r="GW41" s="386"/>
      <c r="GX41" s="386"/>
      <c r="GY41" s="386"/>
      <c r="GZ41" s="386"/>
      <c r="HA41" s="386"/>
      <c r="HB41" s="386"/>
      <c r="HC41" s="386"/>
      <c r="HD41" s="386"/>
      <c r="HE41" s="386"/>
      <c r="HF41" s="386"/>
      <c r="HG41" s="386"/>
      <c r="HH41" s="386"/>
      <c r="HI41" s="386"/>
      <c r="HJ41" s="386"/>
      <c r="HK41" s="386"/>
      <c r="HL41" s="386"/>
      <c r="HM41" s="386"/>
      <c r="HN41" s="386"/>
      <c r="HO41" s="386"/>
      <c r="HP41" s="386"/>
      <c r="HQ41" s="386"/>
      <c r="HR41" s="386"/>
      <c r="HS41" s="386"/>
      <c r="HT41" s="386"/>
      <c r="HU41" s="386"/>
      <c r="HV41" s="386"/>
      <c r="HW41" s="386"/>
      <c r="HX41" s="386"/>
      <c r="HY41" s="386"/>
      <c r="HZ41" s="386"/>
      <c r="IA41" s="386"/>
      <c r="IB41" s="386"/>
      <c r="IC41" s="386"/>
      <c r="ID41" s="386"/>
      <c r="IE41" s="386"/>
      <c r="IF41" s="386"/>
      <c r="IG41" s="386"/>
      <c r="IH41" s="386"/>
      <c r="II41" s="386"/>
      <c r="IJ41" s="386"/>
      <c r="IK41" s="386"/>
      <c r="IL41" s="386"/>
      <c r="IM41" s="386"/>
      <c r="IN41" s="386"/>
      <c r="IO41" s="386"/>
      <c r="IP41" s="386"/>
      <c r="IQ41" s="386"/>
      <c r="IR41" s="386"/>
      <c r="IS41" s="386"/>
      <c r="IT41" s="386"/>
      <c r="IU41" s="386"/>
      <c r="JB41" s="386"/>
    </row>
    <row r="43" spans="1:264" s="430" customFormat="1" ht="102" customHeight="1" x14ac:dyDescent="0.25">
      <c r="A43" s="479" t="s">
        <v>407</v>
      </c>
      <c r="B43" s="479"/>
      <c r="C43" s="427"/>
      <c r="D43" s="427"/>
      <c r="E43" s="427"/>
      <c r="F43" s="427"/>
      <c r="G43" s="427"/>
      <c r="H43" s="427"/>
      <c r="I43" s="427"/>
      <c r="J43" s="427"/>
      <c r="K43" s="427"/>
      <c r="L43" s="427"/>
      <c r="M43" s="427"/>
      <c r="N43" s="428"/>
      <c r="O43" s="428"/>
      <c r="P43" s="428"/>
      <c r="Q43" s="428"/>
      <c r="R43" s="428"/>
      <c r="S43" s="428"/>
      <c r="T43" s="428"/>
      <c r="U43" s="429"/>
      <c r="V43" s="429"/>
      <c r="W43" s="429"/>
      <c r="X43" s="429"/>
      <c r="Y43" s="429"/>
      <c r="Z43" s="429"/>
      <c r="AA43" s="429"/>
      <c r="AB43" s="429"/>
      <c r="AC43" s="429"/>
      <c r="AD43" s="429"/>
      <c r="AE43" s="429"/>
      <c r="AF43" s="429"/>
      <c r="AG43" s="429"/>
      <c r="AH43" s="429"/>
      <c r="AI43" s="429"/>
      <c r="AJ43" s="429"/>
      <c r="AK43" s="429"/>
      <c r="AL43" s="429"/>
      <c r="AM43" s="429"/>
      <c r="AN43" s="429"/>
      <c r="AO43" s="429"/>
      <c r="AP43" s="429"/>
      <c r="AQ43" s="429"/>
      <c r="AR43" s="429"/>
      <c r="AS43" s="429"/>
      <c r="AT43" s="429"/>
      <c r="AU43" s="429"/>
      <c r="AV43" s="429"/>
      <c r="AW43" s="429"/>
      <c r="AX43" s="429"/>
      <c r="AY43" s="429"/>
      <c r="AZ43" s="429"/>
      <c r="BA43" s="429"/>
      <c r="BB43" s="429"/>
      <c r="BC43" s="429"/>
      <c r="BD43" s="429"/>
      <c r="BE43" s="429"/>
      <c r="BF43" s="429"/>
      <c r="BG43" s="429"/>
      <c r="BH43" s="429"/>
      <c r="BI43" s="429"/>
      <c r="BJ43" s="429"/>
      <c r="BK43" s="429"/>
      <c r="BL43" s="429"/>
      <c r="BM43" s="429"/>
      <c r="BN43" s="429"/>
      <c r="BO43" s="429"/>
      <c r="BP43" s="429"/>
      <c r="BQ43" s="429"/>
      <c r="BR43" s="429"/>
      <c r="BS43" s="429"/>
      <c r="BT43" s="429"/>
      <c r="BU43" s="429"/>
      <c r="BV43" s="429"/>
      <c r="BW43" s="429"/>
      <c r="BX43" s="429"/>
      <c r="BY43" s="429"/>
      <c r="BZ43" s="429"/>
      <c r="CA43" s="429"/>
      <c r="CB43" s="429"/>
      <c r="CC43" s="429"/>
      <c r="CD43" s="429"/>
      <c r="CE43" s="429"/>
      <c r="CF43" s="429"/>
      <c r="CG43" s="429"/>
      <c r="CH43" s="429"/>
      <c r="CI43" s="429"/>
      <c r="CJ43" s="429"/>
      <c r="CK43" s="429"/>
      <c r="CL43" s="429"/>
      <c r="CM43" s="429"/>
      <c r="CN43" s="429"/>
      <c r="CO43" s="429"/>
      <c r="CP43" s="429"/>
      <c r="CQ43" s="429"/>
      <c r="CR43" s="429"/>
      <c r="CS43" s="429"/>
      <c r="CT43" s="429"/>
      <c r="CU43" s="429"/>
      <c r="CV43" s="429"/>
      <c r="CW43" s="429"/>
      <c r="CX43" s="429"/>
      <c r="CY43" s="429"/>
      <c r="CZ43" s="429"/>
      <c r="DA43" s="429"/>
      <c r="DB43" s="429"/>
      <c r="DC43" s="429"/>
      <c r="DD43" s="429"/>
      <c r="DE43" s="429"/>
      <c r="DF43" s="429"/>
      <c r="DG43" s="429"/>
      <c r="DH43" s="429"/>
      <c r="DI43" s="429"/>
      <c r="DJ43" s="429"/>
      <c r="DK43" s="429"/>
      <c r="DL43" s="429"/>
      <c r="DM43" s="429"/>
      <c r="DN43" s="429"/>
      <c r="DO43" s="429"/>
      <c r="DP43" s="429"/>
      <c r="DQ43" s="429"/>
      <c r="DR43" s="429"/>
      <c r="DS43" s="429"/>
      <c r="DT43" s="429"/>
      <c r="DU43" s="429"/>
      <c r="DV43" s="429"/>
      <c r="DW43" s="429"/>
      <c r="DX43" s="429"/>
      <c r="DY43" s="429"/>
      <c r="DZ43" s="429"/>
      <c r="EA43" s="429"/>
      <c r="EB43" s="429"/>
      <c r="EC43" s="429"/>
      <c r="ED43" s="429"/>
      <c r="EE43" s="429"/>
      <c r="EF43" s="429"/>
      <c r="EG43" s="429"/>
      <c r="EH43" s="429"/>
      <c r="EI43" s="429"/>
      <c r="EJ43" s="429"/>
      <c r="EK43" s="429"/>
      <c r="EL43" s="429"/>
      <c r="EM43" s="429"/>
      <c r="EN43" s="429"/>
      <c r="EO43" s="429"/>
      <c r="EP43" s="429"/>
      <c r="EQ43" s="429"/>
      <c r="ER43" s="429"/>
      <c r="ES43" s="429"/>
      <c r="ET43" s="429"/>
      <c r="EU43" s="429"/>
      <c r="EV43" s="429"/>
      <c r="EW43" s="429"/>
      <c r="EX43" s="429"/>
      <c r="EY43" s="429"/>
      <c r="EZ43" s="429"/>
      <c r="FA43" s="429"/>
      <c r="FB43" s="429"/>
      <c r="FC43" s="429"/>
      <c r="FD43" s="429"/>
      <c r="FE43" s="429"/>
      <c r="FF43" s="429"/>
      <c r="FG43" s="429"/>
      <c r="FH43" s="429"/>
      <c r="FI43" s="429"/>
      <c r="FJ43" s="429"/>
      <c r="FK43" s="429"/>
      <c r="FL43" s="429"/>
      <c r="FM43" s="429"/>
      <c r="FN43" s="429"/>
      <c r="FO43" s="429"/>
      <c r="FP43" s="429"/>
      <c r="FQ43" s="429"/>
      <c r="FR43" s="429"/>
      <c r="FS43" s="429"/>
      <c r="FT43" s="429"/>
      <c r="FU43" s="429"/>
      <c r="FV43" s="429"/>
      <c r="FW43" s="429"/>
      <c r="FX43" s="429"/>
      <c r="FY43" s="429"/>
      <c r="FZ43" s="429"/>
      <c r="GA43" s="429"/>
      <c r="GB43" s="429"/>
      <c r="GC43" s="429"/>
      <c r="GD43" s="429"/>
      <c r="GE43" s="429"/>
      <c r="GF43" s="429"/>
      <c r="GG43" s="429"/>
      <c r="GH43" s="429"/>
      <c r="GI43" s="429"/>
      <c r="GJ43" s="429"/>
      <c r="GK43" s="429"/>
      <c r="GL43" s="429"/>
      <c r="GM43" s="429"/>
      <c r="GN43" s="429"/>
      <c r="GO43" s="429"/>
      <c r="GP43" s="429"/>
      <c r="GQ43" s="429"/>
      <c r="GR43" s="429"/>
      <c r="GS43" s="429"/>
      <c r="GT43" s="429"/>
      <c r="GU43" s="429"/>
      <c r="GV43" s="429"/>
      <c r="GW43" s="429"/>
      <c r="GX43" s="429"/>
      <c r="GY43" s="429"/>
      <c r="GZ43" s="429"/>
      <c r="HA43" s="429"/>
      <c r="HB43" s="429"/>
      <c r="HC43" s="429"/>
      <c r="HD43" s="429"/>
      <c r="HE43" s="429"/>
      <c r="HF43" s="429"/>
      <c r="HG43" s="429"/>
      <c r="HH43" s="429"/>
      <c r="HI43" s="429"/>
      <c r="HJ43" s="429"/>
      <c r="HK43" s="429"/>
      <c r="HL43" s="429"/>
      <c r="HM43" s="429"/>
      <c r="HN43" s="429"/>
      <c r="HO43" s="429"/>
      <c r="HP43" s="429"/>
      <c r="HQ43" s="429"/>
      <c r="HR43" s="429"/>
      <c r="HS43" s="429"/>
      <c r="HT43" s="429"/>
      <c r="HU43" s="429"/>
      <c r="HV43" s="429"/>
      <c r="HW43" s="429"/>
      <c r="HX43" s="429"/>
      <c r="HY43" s="429"/>
      <c r="HZ43" s="429"/>
      <c r="IA43" s="429"/>
      <c r="IB43" s="429"/>
      <c r="IC43" s="429"/>
      <c r="ID43" s="429"/>
      <c r="IE43" s="429"/>
      <c r="IF43" s="429"/>
      <c r="IG43" s="429"/>
      <c r="IH43" s="429"/>
      <c r="II43" s="429"/>
      <c r="IJ43" s="429"/>
      <c r="IK43" s="429"/>
      <c r="IL43" s="429"/>
      <c r="IM43" s="429"/>
      <c r="IN43" s="429"/>
      <c r="IO43" s="429"/>
      <c r="IP43" s="429"/>
      <c r="IQ43" s="429"/>
      <c r="IR43" s="429"/>
      <c r="IS43" s="429"/>
      <c r="IT43" s="429"/>
      <c r="IU43" s="429"/>
      <c r="JB43" s="429"/>
    </row>
    <row r="44" spans="1:264" x14ac:dyDescent="0.25">
      <c r="A44" s="479" t="s">
        <v>404</v>
      </c>
      <c r="B44" s="479"/>
      <c r="C44" s="479"/>
      <c r="D44" s="479"/>
      <c r="E44" s="479"/>
      <c r="F44" s="479"/>
      <c r="G44" s="479"/>
      <c r="H44" s="479"/>
      <c r="I44" s="479"/>
      <c r="J44" s="479"/>
      <c r="K44" s="479"/>
      <c r="L44" s="479"/>
    </row>
    <row r="51" spans="2:261" s="168" customFormat="1" x14ac:dyDescent="0.25">
      <c r="B51" s="167"/>
      <c r="N51" s="167"/>
      <c r="O51" s="167"/>
      <c r="P51" s="167"/>
      <c r="Q51" s="167"/>
      <c r="R51" s="167"/>
      <c r="S51" s="167"/>
      <c r="T51" s="167"/>
      <c r="IV51" s="157"/>
      <c r="IW51" s="157"/>
      <c r="IX51" s="157"/>
      <c r="IY51" s="157"/>
      <c r="IZ51" s="157"/>
      <c r="JA51" s="157"/>
    </row>
    <row r="52" spans="2:261" s="168" customFormat="1" x14ac:dyDescent="0.25">
      <c r="B52" s="167"/>
      <c r="N52" s="167"/>
      <c r="O52" s="167"/>
      <c r="P52" s="167"/>
      <c r="Q52" s="167"/>
      <c r="R52" s="167"/>
      <c r="S52" s="167"/>
      <c r="T52" s="167"/>
      <c r="IV52" s="157"/>
      <c r="IW52" s="157"/>
      <c r="IX52" s="157"/>
      <c r="IY52" s="157"/>
      <c r="IZ52" s="157"/>
      <c r="JA52" s="157"/>
    </row>
    <row r="53" spans="2:261" s="168" customFormat="1" x14ac:dyDescent="0.25">
      <c r="B53" s="167"/>
      <c r="N53" s="167"/>
      <c r="O53" s="167"/>
      <c r="P53" s="167"/>
      <c r="Q53" s="167"/>
      <c r="R53" s="167"/>
      <c r="S53" s="167"/>
      <c r="T53" s="167"/>
      <c r="IV53" s="157"/>
      <c r="IW53" s="157"/>
      <c r="IX53" s="157"/>
      <c r="IY53" s="157"/>
      <c r="IZ53" s="157"/>
      <c r="JA53" s="157"/>
    </row>
    <row r="54" spans="2:261" s="168" customFormat="1" x14ac:dyDescent="0.25">
      <c r="B54" s="167"/>
      <c r="N54" s="167"/>
      <c r="O54" s="167"/>
      <c r="P54" s="167"/>
      <c r="Q54" s="167"/>
      <c r="R54" s="167"/>
      <c r="S54" s="167"/>
      <c r="T54" s="167"/>
      <c r="IV54" s="157"/>
      <c r="IW54" s="157"/>
      <c r="IX54" s="157"/>
      <c r="IY54" s="157"/>
      <c r="IZ54" s="157"/>
      <c r="JA54" s="157"/>
    </row>
    <row r="55" spans="2:261" s="168" customFormat="1" x14ac:dyDescent="0.25">
      <c r="B55" s="167"/>
      <c r="N55" s="167"/>
      <c r="O55" s="167"/>
      <c r="P55" s="167"/>
      <c r="Q55" s="167"/>
      <c r="R55" s="167"/>
      <c r="S55" s="167"/>
      <c r="T55" s="167"/>
      <c r="IV55" s="157"/>
      <c r="IW55" s="157"/>
      <c r="IX55" s="157"/>
      <c r="IY55" s="157"/>
      <c r="IZ55" s="157"/>
      <c r="JA55" s="157"/>
    </row>
    <row r="56" spans="2:261" s="168" customFormat="1" x14ac:dyDescent="0.25">
      <c r="B56" s="167"/>
      <c r="N56" s="167"/>
      <c r="O56" s="167"/>
      <c r="P56" s="167"/>
      <c r="Q56" s="167"/>
      <c r="R56" s="167"/>
      <c r="S56" s="167"/>
      <c r="T56" s="167"/>
      <c r="IV56" s="157"/>
      <c r="IW56" s="157"/>
      <c r="IX56" s="157"/>
      <c r="IY56" s="157"/>
      <c r="IZ56" s="157"/>
      <c r="JA56" s="157"/>
    </row>
    <row r="57" spans="2:261" s="168" customFormat="1" x14ac:dyDescent="0.25">
      <c r="B57" s="167"/>
      <c r="N57" s="167"/>
      <c r="O57" s="167"/>
      <c r="P57" s="167"/>
      <c r="Q57" s="167"/>
      <c r="R57" s="167"/>
      <c r="S57" s="167"/>
      <c r="T57" s="167"/>
      <c r="IV57" s="157"/>
      <c r="IW57" s="157"/>
      <c r="IX57" s="157"/>
      <c r="IY57" s="157"/>
      <c r="IZ57" s="157"/>
      <c r="JA57" s="157"/>
    </row>
    <row r="58" spans="2:261" s="168" customFormat="1" x14ac:dyDescent="0.25">
      <c r="B58" s="167"/>
      <c r="N58" s="167"/>
      <c r="O58" s="167"/>
      <c r="P58" s="167"/>
      <c r="Q58" s="167"/>
      <c r="R58" s="167"/>
      <c r="S58" s="167"/>
      <c r="T58" s="167"/>
      <c r="IV58" s="157"/>
      <c r="IW58" s="157"/>
      <c r="IX58" s="157"/>
      <c r="IY58" s="157"/>
      <c r="IZ58" s="157"/>
      <c r="JA58" s="157"/>
    </row>
    <row r="59" spans="2:261" s="168" customFormat="1" x14ac:dyDescent="0.25">
      <c r="B59" s="167"/>
      <c r="N59" s="167"/>
      <c r="O59" s="167"/>
      <c r="P59" s="167"/>
      <c r="Q59" s="167"/>
      <c r="R59" s="167"/>
      <c r="S59" s="167"/>
      <c r="T59" s="167"/>
      <c r="IV59" s="157"/>
      <c r="IW59" s="157"/>
      <c r="IX59" s="157"/>
      <c r="IY59" s="157"/>
      <c r="IZ59" s="157"/>
      <c r="JA59" s="157"/>
    </row>
    <row r="60" spans="2:261" s="168" customFormat="1" x14ac:dyDescent="0.25">
      <c r="B60" s="167"/>
      <c r="N60" s="167"/>
      <c r="O60" s="167"/>
      <c r="P60" s="167"/>
      <c r="Q60" s="167"/>
      <c r="R60" s="167"/>
      <c r="S60" s="167"/>
      <c r="T60" s="167"/>
      <c r="IV60" s="157"/>
      <c r="IW60" s="157"/>
      <c r="IX60" s="157"/>
      <c r="IY60" s="157"/>
      <c r="IZ60" s="157"/>
      <c r="JA60" s="157"/>
    </row>
    <row r="61" spans="2:261" s="168" customFormat="1" x14ac:dyDescent="0.25">
      <c r="B61" s="167"/>
      <c r="N61" s="167"/>
      <c r="O61" s="167"/>
      <c r="P61" s="167"/>
      <c r="Q61" s="167"/>
      <c r="R61" s="167"/>
      <c r="S61" s="167"/>
      <c r="T61" s="167"/>
      <c r="IV61" s="157"/>
      <c r="IW61" s="157"/>
      <c r="IX61" s="157"/>
      <c r="IY61" s="157"/>
      <c r="IZ61" s="157"/>
      <c r="JA61" s="157"/>
    </row>
    <row r="62" spans="2:261" s="168" customFormat="1" x14ac:dyDescent="0.25">
      <c r="B62" s="167"/>
      <c r="N62" s="167"/>
      <c r="O62" s="167"/>
      <c r="P62" s="167"/>
      <c r="Q62" s="167"/>
      <c r="R62" s="167"/>
      <c r="S62" s="167"/>
      <c r="T62" s="167"/>
      <c r="IV62" s="157"/>
      <c r="IW62" s="157"/>
      <c r="IX62" s="157"/>
      <c r="IY62" s="157"/>
      <c r="IZ62" s="157"/>
      <c r="JA62" s="157"/>
    </row>
    <row r="63" spans="2:261" s="168" customFormat="1" x14ac:dyDescent="0.25">
      <c r="B63" s="167"/>
      <c r="N63" s="167"/>
      <c r="O63" s="167"/>
      <c r="P63" s="167"/>
      <c r="Q63" s="167"/>
      <c r="R63" s="167"/>
      <c r="S63" s="167"/>
      <c r="T63" s="167"/>
      <c r="IV63" s="157"/>
      <c r="IW63" s="157"/>
      <c r="IX63" s="157"/>
      <c r="IY63" s="157"/>
      <c r="IZ63" s="157"/>
      <c r="JA63" s="157"/>
    </row>
    <row r="64" spans="2:261" s="168" customFormat="1" x14ac:dyDescent="0.25">
      <c r="B64" s="167"/>
      <c r="N64" s="167"/>
      <c r="O64" s="167"/>
      <c r="P64" s="167"/>
      <c r="Q64" s="167"/>
      <c r="R64" s="167"/>
      <c r="S64" s="167"/>
      <c r="T64" s="167"/>
      <c r="IV64" s="157"/>
      <c r="IW64" s="157"/>
      <c r="IX64" s="157"/>
      <c r="IY64" s="157"/>
      <c r="IZ64" s="157"/>
      <c r="JA64" s="157"/>
    </row>
    <row r="65" spans="2:261" s="168" customFormat="1" x14ac:dyDescent="0.25">
      <c r="B65" s="167"/>
      <c r="N65" s="167"/>
      <c r="O65" s="167"/>
      <c r="P65" s="167"/>
      <c r="Q65" s="167"/>
      <c r="R65" s="167"/>
      <c r="S65" s="167"/>
      <c r="T65" s="167"/>
      <c r="IV65" s="157"/>
      <c r="IW65" s="157"/>
      <c r="IX65" s="157"/>
      <c r="IY65" s="157"/>
      <c r="IZ65" s="157"/>
      <c r="JA65" s="157"/>
    </row>
    <row r="66" spans="2:261" s="168" customFormat="1" x14ac:dyDescent="0.25">
      <c r="B66" s="167"/>
      <c r="N66" s="167"/>
      <c r="O66" s="167"/>
      <c r="P66" s="167"/>
      <c r="Q66" s="167"/>
      <c r="R66" s="167"/>
      <c r="S66" s="167"/>
      <c r="T66" s="167"/>
      <c r="IV66" s="157"/>
      <c r="IW66" s="157"/>
      <c r="IX66" s="157"/>
      <c r="IY66" s="157"/>
      <c r="IZ66" s="157"/>
      <c r="JA66" s="157"/>
    </row>
    <row r="67" spans="2:261" s="168" customFormat="1" x14ac:dyDescent="0.25">
      <c r="B67" s="167"/>
      <c r="N67" s="167"/>
      <c r="O67" s="167"/>
      <c r="P67" s="167"/>
      <c r="Q67" s="167"/>
      <c r="R67" s="167"/>
      <c r="S67" s="167"/>
      <c r="T67" s="167"/>
      <c r="IV67" s="157"/>
      <c r="IW67" s="157"/>
      <c r="IX67" s="157"/>
      <c r="IY67" s="157"/>
      <c r="IZ67" s="157"/>
      <c r="JA67" s="157"/>
    </row>
    <row r="68" spans="2:261" s="168" customFormat="1" x14ac:dyDescent="0.25">
      <c r="B68" s="167"/>
      <c r="N68" s="167"/>
      <c r="O68" s="167"/>
      <c r="P68" s="167"/>
      <c r="Q68" s="167"/>
      <c r="R68" s="167"/>
      <c r="S68" s="167"/>
      <c r="T68" s="167"/>
      <c r="IV68" s="157"/>
      <c r="IW68" s="157"/>
      <c r="IX68" s="157"/>
      <c r="IY68" s="157"/>
      <c r="IZ68" s="157"/>
      <c r="JA68" s="157"/>
    </row>
    <row r="69" spans="2:261" s="168" customFormat="1" x14ac:dyDescent="0.25">
      <c r="B69" s="167"/>
      <c r="N69" s="167"/>
      <c r="O69" s="167"/>
      <c r="P69" s="167"/>
      <c r="Q69" s="167"/>
      <c r="R69" s="167"/>
      <c r="S69" s="167"/>
      <c r="T69" s="167"/>
      <c r="IV69" s="157"/>
      <c r="IW69" s="157"/>
      <c r="IX69" s="157"/>
      <c r="IY69" s="157"/>
      <c r="IZ69" s="157"/>
      <c r="JA69" s="157"/>
    </row>
    <row r="70" spans="2:261" s="168" customFormat="1" x14ac:dyDescent="0.25">
      <c r="B70" s="167"/>
      <c r="N70" s="167"/>
      <c r="O70" s="167"/>
      <c r="P70" s="167"/>
      <c r="Q70" s="167"/>
      <c r="R70" s="167"/>
      <c r="S70" s="167"/>
      <c r="T70" s="167"/>
      <c r="IV70" s="157"/>
      <c r="IW70" s="157"/>
      <c r="IX70" s="157"/>
      <c r="IY70" s="157"/>
      <c r="IZ70" s="157"/>
      <c r="JA70" s="157"/>
    </row>
    <row r="71" spans="2:261" s="168" customFormat="1" x14ac:dyDescent="0.25">
      <c r="B71" s="167"/>
      <c r="N71" s="167"/>
      <c r="O71" s="167"/>
      <c r="P71" s="167"/>
      <c r="Q71" s="167"/>
      <c r="R71" s="167"/>
      <c r="S71" s="167"/>
      <c r="T71" s="167"/>
      <c r="IV71" s="157"/>
      <c r="IW71" s="157"/>
      <c r="IX71" s="157"/>
      <c r="IY71" s="157"/>
      <c r="IZ71" s="157"/>
      <c r="JA71" s="157"/>
    </row>
    <row r="72" spans="2:261" s="168" customFormat="1" x14ac:dyDescent="0.25">
      <c r="B72" s="167"/>
      <c r="N72" s="167"/>
      <c r="O72" s="167"/>
      <c r="P72" s="167"/>
      <c r="Q72" s="167"/>
      <c r="R72" s="167"/>
      <c r="S72" s="167"/>
      <c r="T72" s="167"/>
      <c r="IV72" s="157"/>
      <c r="IW72" s="157"/>
      <c r="IX72" s="157"/>
      <c r="IY72" s="157"/>
      <c r="IZ72" s="157"/>
      <c r="JA72" s="157"/>
    </row>
    <row r="73" spans="2:261" s="168" customFormat="1" x14ac:dyDescent="0.25">
      <c r="B73" s="167"/>
      <c r="N73" s="167"/>
      <c r="O73" s="167"/>
      <c r="P73" s="167"/>
      <c r="Q73" s="167"/>
      <c r="R73" s="167"/>
      <c r="S73" s="167"/>
      <c r="T73" s="167"/>
      <c r="IV73" s="157"/>
      <c r="IW73" s="157"/>
      <c r="IX73" s="157"/>
      <c r="IY73" s="157"/>
      <c r="IZ73" s="157"/>
      <c r="JA73" s="157"/>
    </row>
    <row r="74" spans="2:261" s="168" customFormat="1" x14ac:dyDescent="0.25">
      <c r="B74" s="167"/>
      <c r="N74" s="167"/>
      <c r="O74" s="167"/>
      <c r="P74" s="167"/>
      <c r="Q74" s="167"/>
      <c r="R74" s="167"/>
      <c r="S74" s="167"/>
      <c r="T74" s="167"/>
      <c r="IV74" s="157"/>
      <c r="IW74" s="157"/>
      <c r="IX74" s="157"/>
      <c r="IY74" s="157"/>
      <c r="IZ74" s="157"/>
      <c r="JA74" s="157"/>
    </row>
    <row r="75" spans="2:261" s="168" customFormat="1" x14ac:dyDescent="0.25">
      <c r="B75" s="167"/>
      <c r="N75" s="167"/>
      <c r="O75" s="167"/>
      <c r="P75" s="167"/>
      <c r="Q75" s="167"/>
      <c r="R75" s="167"/>
      <c r="S75" s="167"/>
      <c r="T75" s="167"/>
      <c r="IV75" s="157"/>
      <c r="IW75" s="157"/>
      <c r="IX75" s="157"/>
      <c r="IY75" s="157"/>
      <c r="IZ75" s="157"/>
      <c r="JA75" s="157"/>
    </row>
    <row r="76" spans="2:261" s="168" customFormat="1" x14ac:dyDescent="0.25">
      <c r="B76" s="167"/>
      <c r="N76" s="167"/>
      <c r="O76" s="167"/>
      <c r="P76" s="167"/>
      <c r="Q76" s="167"/>
      <c r="R76" s="167"/>
      <c r="S76" s="167"/>
      <c r="T76" s="167"/>
      <c r="IV76" s="157"/>
      <c r="IW76" s="157"/>
      <c r="IX76" s="157"/>
      <c r="IY76" s="157"/>
      <c r="IZ76" s="157"/>
      <c r="JA76" s="157"/>
    </row>
    <row r="77" spans="2:261" s="168" customFormat="1" x14ac:dyDescent="0.25">
      <c r="B77" s="167"/>
      <c r="N77" s="167"/>
      <c r="O77" s="167"/>
      <c r="P77" s="167"/>
      <c r="Q77" s="167"/>
      <c r="R77" s="167"/>
      <c r="S77" s="167"/>
      <c r="T77" s="167"/>
      <c r="IV77" s="157"/>
      <c r="IW77" s="157"/>
      <c r="IX77" s="157"/>
      <c r="IY77" s="157"/>
      <c r="IZ77" s="157"/>
      <c r="JA77" s="157"/>
    </row>
    <row r="78" spans="2:261" s="168" customFormat="1" x14ac:dyDescent="0.25">
      <c r="B78" s="167"/>
      <c r="N78" s="167"/>
      <c r="O78" s="167"/>
      <c r="P78" s="167"/>
      <c r="Q78" s="167"/>
      <c r="R78" s="167"/>
      <c r="S78" s="167"/>
      <c r="T78" s="167"/>
      <c r="IV78" s="157"/>
      <c r="IW78" s="157"/>
      <c r="IX78" s="157"/>
      <c r="IY78" s="157"/>
      <c r="IZ78" s="157"/>
      <c r="JA78" s="157"/>
    </row>
    <row r="79" spans="2:261" s="168" customFormat="1" x14ac:dyDescent="0.25">
      <c r="B79" s="167"/>
      <c r="N79" s="167"/>
      <c r="O79" s="167"/>
      <c r="P79" s="167"/>
      <c r="Q79" s="167"/>
      <c r="R79" s="167"/>
      <c r="S79" s="167"/>
      <c r="T79" s="167"/>
      <c r="IV79" s="157"/>
      <c r="IW79" s="157"/>
      <c r="IX79" s="157"/>
      <c r="IY79" s="157"/>
      <c r="IZ79" s="157"/>
      <c r="JA79" s="157"/>
    </row>
    <row r="80" spans="2:261" s="168" customFormat="1" x14ac:dyDescent="0.25">
      <c r="B80" s="167"/>
      <c r="N80" s="167"/>
      <c r="O80" s="167"/>
      <c r="P80" s="167"/>
      <c r="Q80" s="167"/>
      <c r="R80" s="167"/>
      <c r="S80" s="167"/>
      <c r="T80" s="167"/>
      <c r="IV80" s="157"/>
      <c r="IW80" s="157"/>
      <c r="IX80" s="157"/>
      <c r="IY80" s="157"/>
      <c r="IZ80" s="157"/>
      <c r="JA80" s="157"/>
    </row>
    <row r="81" spans="2:261" s="168" customFormat="1" x14ac:dyDescent="0.25">
      <c r="B81" s="167"/>
      <c r="N81" s="167"/>
      <c r="O81" s="167"/>
      <c r="P81" s="167"/>
      <c r="Q81" s="167"/>
      <c r="R81" s="167"/>
      <c r="S81" s="167"/>
      <c r="T81" s="167"/>
      <c r="IV81" s="157"/>
      <c r="IW81" s="157"/>
      <c r="IX81" s="157"/>
      <c r="IY81" s="157"/>
      <c r="IZ81" s="157"/>
      <c r="JA81" s="157"/>
    </row>
    <row r="82" spans="2:261" s="168" customFormat="1" x14ac:dyDescent="0.25">
      <c r="B82" s="167"/>
      <c r="N82" s="167"/>
      <c r="O82" s="167"/>
      <c r="P82" s="167"/>
      <c r="Q82" s="167"/>
      <c r="R82" s="167"/>
      <c r="S82" s="167"/>
      <c r="T82" s="167"/>
      <c r="IV82" s="157"/>
      <c r="IW82" s="157"/>
      <c r="IX82" s="157"/>
      <c r="IY82" s="157"/>
      <c r="IZ82" s="157"/>
      <c r="JA82" s="157"/>
    </row>
    <row r="83" spans="2:261" s="168" customFormat="1" x14ac:dyDescent="0.25">
      <c r="B83" s="167"/>
      <c r="N83" s="167"/>
      <c r="O83" s="167"/>
      <c r="P83" s="167"/>
      <c r="Q83" s="167"/>
      <c r="R83" s="167"/>
      <c r="S83" s="167"/>
      <c r="T83" s="167"/>
      <c r="IV83" s="157"/>
      <c r="IW83" s="157"/>
      <c r="IX83" s="157"/>
      <c r="IY83" s="157"/>
      <c r="IZ83" s="157"/>
      <c r="JA83" s="157"/>
    </row>
    <row r="84" spans="2:261" s="168" customFormat="1" x14ac:dyDescent="0.25">
      <c r="B84" s="167"/>
      <c r="N84" s="167"/>
      <c r="O84" s="167"/>
      <c r="P84" s="167"/>
      <c r="Q84" s="167"/>
      <c r="R84" s="167"/>
      <c r="S84" s="167"/>
      <c r="T84" s="167"/>
      <c r="IV84" s="157"/>
      <c r="IW84" s="157"/>
      <c r="IX84" s="157"/>
      <c r="IY84" s="157"/>
      <c r="IZ84" s="157"/>
      <c r="JA84" s="157"/>
    </row>
    <row r="85" spans="2:261" s="168" customFormat="1" x14ac:dyDescent="0.25">
      <c r="B85" s="167"/>
      <c r="N85" s="167"/>
      <c r="O85" s="167"/>
      <c r="P85" s="167"/>
      <c r="Q85" s="167"/>
      <c r="R85" s="167"/>
      <c r="S85" s="167"/>
      <c r="T85" s="167"/>
      <c r="IV85" s="157"/>
      <c r="IW85" s="157"/>
      <c r="IX85" s="157"/>
      <c r="IY85" s="157"/>
      <c r="IZ85" s="157"/>
      <c r="JA85" s="157"/>
    </row>
    <row r="86" spans="2:261" s="168" customFormat="1" x14ac:dyDescent="0.25">
      <c r="B86" s="167"/>
      <c r="N86" s="167"/>
      <c r="O86" s="167"/>
      <c r="P86" s="167"/>
      <c r="Q86" s="167"/>
      <c r="R86" s="167"/>
      <c r="S86" s="167"/>
      <c r="T86" s="167"/>
      <c r="IV86" s="157"/>
      <c r="IW86" s="157"/>
      <c r="IX86" s="157"/>
      <c r="IY86" s="157"/>
      <c r="IZ86" s="157"/>
      <c r="JA86" s="157"/>
    </row>
    <row r="87" spans="2:261" s="168" customFormat="1" x14ac:dyDescent="0.25">
      <c r="B87" s="167"/>
      <c r="N87" s="167"/>
      <c r="O87" s="167"/>
      <c r="P87" s="167"/>
      <c r="Q87" s="167"/>
      <c r="R87" s="167"/>
      <c r="S87" s="167"/>
      <c r="T87" s="167"/>
      <c r="IV87" s="157"/>
      <c r="IW87" s="157"/>
      <c r="IX87" s="157"/>
      <c r="IY87" s="157"/>
      <c r="IZ87" s="157"/>
      <c r="JA87" s="157"/>
    </row>
    <row r="88" spans="2:261" s="168" customFormat="1" x14ac:dyDescent="0.25">
      <c r="B88" s="167"/>
      <c r="N88" s="167"/>
      <c r="O88" s="167"/>
      <c r="P88" s="167"/>
      <c r="Q88" s="167"/>
      <c r="R88" s="167"/>
      <c r="S88" s="167"/>
      <c r="T88" s="167"/>
      <c r="IV88" s="157"/>
      <c r="IW88" s="157"/>
      <c r="IX88" s="157"/>
      <c r="IY88" s="157"/>
      <c r="IZ88" s="157"/>
      <c r="JA88" s="157"/>
    </row>
    <row r="89" spans="2:261" s="168" customFormat="1" x14ac:dyDescent="0.25">
      <c r="B89" s="167"/>
      <c r="N89" s="167"/>
      <c r="O89" s="167"/>
      <c r="P89" s="167"/>
      <c r="Q89" s="167"/>
      <c r="R89" s="167"/>
      <c r="S89" s="167"/>
      <c r="T89" s="167"/>
      <c r="IV89" s="157"/>
      <c r="IW89" s="157"/>
      <c r="IX89" s="157"/>
      <c r="IY89" s="157"/>
      <c r="IZ89" s="157"/>
      <c r="JA89" s="157"/>
    </row>
    <row r="90" spans="2:261" s="168" customFormat="1" x14ac:dyDescent="0.25">
      <c r="B90" s="167"/>
      <c r="N90" s="167"/>
      <c r="O90" s="167"/>
      <c r="P90" s="167"/>
      <c r="Q90" s="167"/>
      <c r="R90" s="167"/>
      <c r="S90" s="167"/>
      <c r="T90" s="167"/>
      <c r="IV90" s="157"/>
      <c r="IW90" s="157"/>
      <c r="IX90" s="157"/>
      <c r="IY90" s="157"/>
      <c r="IZ90" s="157"/>
      <c r="JA90" s="157"/>
    </row>
    <row r="91" spans="2:261" s="168" customFormat="1" x14ac:dyDescent="0.25">
      <c r="B91" s="167"/>
      <c r="N91" s="167"/>
      <c r="O91" s="167"/>
      <c r="P91" s="167"/>
      <c r="Q91" s="167"/>
      <c r="R91" s="167"/>
      <c r="S91" s="167"/>
      <c r="T91" s="167"/>
      <c r="IV91" s="157"/>
      <c r="IW91" s="157"/>
      <c r="IX91" s="157"/>
      <c r="IY91" s="157"/>
      <c r="IZ91" s="157"/>
      <c r="JA91" s="157"/>
    </row>
    <row r="92" spans="2:261" s="168" customFormat="1" x14ac:dyDescent="0.25">
      <c r="B92" s="167"/>
      <c r="N92" s="167"/>
      <c r="O92" s="167"/>
      <c r="P92" s="167"/>
      <c r="Q92" s="167"/>
      <c r="R92" s="167"/>
      <c r="S92" s="167"/>
      <c r="T92" s="167"/>
      <c r="IV92" s="157"/>
      <c r="IW92" s="157"/>
      <c r="IX92" s="157"/>
      <c r="IY92" s="157"/>
      <c r="IZ92" s="157"/>
      <c r="JA92" s="157"/>
    </row>
    <row r="93" spans="2:261" s="168" customFormat="1" x14ac:dyDescent="0.25">
      <c r="B93" s="167"/>
      <c r="N93" s="167"/>
      <c r="O93" s="167"/>
      <c r="P93" s="167"/>
      <c r="Q93" s="167"/>
      <c r="R93" s="167"/>
      <c r="S93" s="167"/>
      <c r="T93" s="167"/>
      <c r="IV93" s="157"/>
      <c r="IW93" s="157"/>
      <c r="IX93" s="157"/>
      <c r="IY93" s="157"/>
      <c r="IZ93" s="157"/>
      <c r="JA93" s="157"/>
    </row>
    <row r="94" spans="2:261" s="168" customFormat="1" x14ac:dyDescent="0.25">
      <c r="B94" s="167"/>
      <c r="N94" s="167"/>
      <c r="O94" s="167"/>
      <c r="P94" s="167"/>
      <c r="Q94" s="167"/>
      <c r="R94" s="167"/>
      <c r="S94" s="167"/>
      <c r="T94" s="167"/>
      <c r="IV94" s="157"/>
      <c r="IW94" s="157"/>
      <c r="IX94" s="157"/>
      <c r="IY94" s="157"/>
      <c r="IZ94" s="157"/>
      <c r="JA94" s="157"/>
    </row>
    <row r="95" spans="2:261" s="168" customFormat="1" x14ac:dyDescent="0.25">
      <c r="B95" s="167"/>
      <c r="N95" s="167"/>
      <c r="O95" s="167"/>
      <c r="P95" s="167"/>
      <c r="Q95" s="167"/>
      <c r="R95" s="167"/>
      <c r="S95" s="167"/>
      <c r="T95" s="167"/>
      <c r="IV95" s="157"/>
      <c r="IW95" s="157"/>
      <c r="IX95" s="157"/>
      <c r="IY95" s="157"/>
      <c r="IZ95" s="157"/>
      <c r="JA95" s="157"/>
    </row>
    <row r="96" spans="2:261" s="168" customFormat="1" x14ac:dyDescent="0.25">
      <c r="B96" s="167"/>
      <c r="N96" s="167"/>
      <c r="O96" s="167"/>
      <c r="P96" s="167"/>
      <c r="Q96" s="167"/>
      <c r="R96" s="167"/>
      <c r="S96" s="167"/>
      <c r="T96" s="167"/>
      <c r="IV96" s="157"/>
      <c r="IW96" s="157"/>
      <c r="IX96" s="157"/>
      <c r="IY96" s="157"/>
      <c r="IZ96" s="157"/>
      <c r="JA96" s="157"/>
    </row>
    <row r="97" spans="2:261" s="168" customFormat="1" x14ac:dyDescent="0.25">
      <c r="B97" s="167"/>
      <c r="N97" s="167"/>
      <c r="O97" s="167"/>
      <c r="P97" s="167"/>
      <c r="Q97" s="167"/>
      <c r="R97" s="167"/>
      <c r="S97" s="167"/>
      <c r="T97" s="167"/>
      <c r="IV97" s="157"/>
      <c r="IW97" s="157"/>
      <c r="IX97" s="157"/>
      <c r="IY97" s="157"/>
      <c r="IZ97" s="157"/>
      <c r="JA97" s="157"/>
    </row>
    <row r="98" spans="2:261" s="168" customFormat="1" x14ac:dyDescent="0.25">
      <c r="B98" s="167"/>
      <c r="N98" s="167"/>
      <c r="O98" s="167"/>
      <c r="P98" s="167"/>
      <c r="Q98" s="167"/>
      <c r="R98" s="167"/>
      <c r="S98" s="167"/>
      <c r="T98" s="167"/>
      <c r="IV98" s="157"/>
      <c r="IW98" s="157"/>
      <c r="IX98" s="157"/>
      <c r="IY98" s="157"/>
      <c r="IZ98" s="157"/>
      <c r="JA98" s="157"/>
    </row>
    <row r="99" spans="2:261" s="168" customFormat="1" x14ac:dyDescent="0.25">
      <c r="B99" s="167"/>
      <c r="N99" s="167"/>
      <c r="O99" s="167"/>
      <c r="P99" s="167"/>
      <c r="Q99" s="167"/>
      <c r="R99" s="167"/>
      <c r="S99" s="167"/>
      <c r="T99" s="167"/>
      <c r="IV99" s="157"/>
      <c r="IW99" s="157"/>
      <c r="IX99" s="157"/>
      <c r="IY99" s="157"/>
      <c r="IZ99" s="157"/>
      <c r="JA99" s="157"/>
    </row>
  </sheetData>
  <mergeCells count="31">
    <mergeCell ref="GW2:HF2"/>
    <mergeCell ref="CZ2:DI2"/>
    <mergeCell ref="DK2:DT2"/>
    <mergeCell ref="DU2:ED2"/>
    <mergeCell ref="EE2:EN2"/>
    <mergeCell ref="AH2:AQ2"/>
    <mergeCell ref="BL41:BO41"/>
    <mergeCell ref="EY2:FH2"/>
    <mergeCell ref="GC2:GL2"/>
    <mergeCell ref="GM2:GV2"/>
    <mergeCell ref="A2:A3"/>
    <mergeCell ref="B2:B3"/>
    <mergeCell ref="C2:L2"/>
    <mergeCell ref="N2:W2"/>
    <mergeCell ref="X2:AG2"/>
    <mergeCell ref="A44:L44"/>
    <mergeCell ref="A43:B43"/>
    <mergeCell ref="IA2:IJ2"/>
    <mergeCell ref="IK2:IT2"/>
    <mergeCell ref="IU2:JD2"/>
    <mergeCell ref="EO2:EX2"/>
    <mergeCell ref="BL2:BU2"/>
    <mergeCell ref="BV2:CE2"/>
    <mergeCell ref="CQ2:CY2"/>
    <mergeCell ref="FI2:FR2"/>
    <mergeCell ref="FS2:GB2"/>
    <mergeCell ref="HG2:HP2"/>
    <mergeCell ref="HQ2:HZ2"/>
    <mergeCell ref="AR2:BA2"/>
    <mergeCell ref="BB2:BK2"/>
    <mergeCell ref="CG2:CP2"/>
  </mergeCells>
  <printOptions horizontalCentered="1" verticalCentered="1"/>
  <pageMargins left="0.2" right="0.2" top="0.54" bottom="0.71" header="0.17" footer="0.41"/>
  <pageSetup paperSize="9"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104" zoomScaleNormal="104" workbookViewId="0">
      <pane xSplit="2" ySplit="3" topLeftCell="C16" activePane="bottomRight" state="frozen"/>
      <selection pane="topRight" activeCell="C1" sqref="C1"/>
      <selection pane="bottomLeft" activeCell="A4" sqref="A4"/>
      <selection pane="bottomRight" sqref="A1:L1"/>
    </sheetView>
  </sheetViews>
  <sheetFormatPr defaultRowHeight="14.5" x14ac:dyDescent="0.35"/>
  <cols>
    <col min="2" max="2" width="20.453125" customWidth="1"/>
  </cols>
  <sheetData>
    <row r="1" spans="1:12" ht="16.5" customHeight="1" x14ac:dyDescent="0.35">
      <c r="A1" s="506" t="s">
        <v>388</v>
      </c>
      <c r="B1" s="506"/>
      <c r="C1" s="506"/>
      <c r="D1" s="506"/>
      <c r="E1" s="506"/>
      <c r="F1" s="506"/>
      <c r="G1" s="506"/>
      <c r="H1" s="506"/>
      <c r="I1" s="506"/>
      <c r="J1" s="506"/>
      <c r="K1" s="506"/>
      <c r="L1" s="506"/>
    </row>
    <row r="2" spans="1:12" ht="14.65" customHeight="1" x14ac:dyDescent="0.35">
      <c r="A2" s="507" t="s">
        <v>309</v>
      </c>
      <c r="B2" s="507"/>
      <c r="C2" s="507"/>
      <c r="D2" s="507"/>
      <c r="E2" s="507"/>
      <c r="F2" s="507"/>
      <c r="G2" s="507"/>
      <c r="H2" s="507"/>
      <c r="I2" s="507"/>
      <c r="J2" s="507"/>
      <c r="K2" s="507"/>
      <c r="L2" s="507"/>
    </row>
    <row r="3" spans="1:12" x14ac:dyDescent="0.35">
      <c r="A3" s="203" t="s">
        <v>1</v>
      </c>
      <c r="B3" s="203" t="s">
        <v>310</v>
      </c>
      <c r="C3" s="174">
        <v>2015</v>
      </c>
      <c r="D3" s="204">
        <v>2016</v>
      </c>
      <c r="E3" s="204">
        <v>2017</v>
      </c>
      <c r="F3" s="204">
        <v>2018</v>
      </c>
      <c r="G3" s="204">
        <v>2019</v>
      </c>
      <c r="H3" s="204">
        <v>2020</v>
      </c>
      <c r="I3" s="204">
        <v>2021</v>
      </c>
      <c r="J3" s="204">
        <v>2022</v>
      </c>
      <c r="K3" s="204">
        <v>2023</v>
      </c>
      <c r="L3" s="205">
        <v>2024</v>
      </c>
    </row>
    <row r="4" spans="1:12" x14ac:dyDescent="0.35">
      <c r="A4" s="432">
        <v>1</v>
      </c>
      <c r="B4" s="206" t="s">
        <v>229</v>
      </c>
      <c r="C4" s="208">
        <v>29</v>
      </c>
      <c r="D4" s="208">
        <v>3</v>
      </c>
      <c r="E4" s="207">
        <v>0</v>
      </c>
      <c r="F4" s="207">
        <v>1</v>
      </c>
      <c r="G4" s="209">
        <v>1</v>
      </c>
      <c r="H4" s="209">
        <v>1</v>
      </c>
      <c r="I4" s="209" t="s">
        <v>42</v>
      </c>
      <c r="J4" s="209">
        <v>1</v>
      </c>
      <c r="K4" s="210">
        <v>3</v>
      </c>
      <c r="L4" s="211">
        <v>4</v>
      </c>
    </row>
    <row r="5" spans="1:12" x14ac:dyDescent="0.35">
      <c r="A5" s="432">
        <v>2</v>
      </c>
      <c r="B5" s="206" t="s">
        <v>230</v>
      </c>
      <c r="C5" s="212" t="s">
        <v>42</v>
      </c>
      <c r="D5" s="208">
        <v>1</v>
      </c>
      <c r="E5" s="207">
        <v>1</v>
      </c>
      <c r="F5" s="207">
        <v>1</v>
      </c>
      <c r="G5" s="209">
        <v>1</v>
      </c>
      <c r="H5" s="209">
        <v>1</v>
      </c>
      <c r="I5" s="209">
        <v>1</v>
      </c>
      <c r="J5" s="209">
        <v>1</v>
      </c>
      <c r="K5" s="210">
        <v>3</v>
      </c>
      <c r="L5" s="211">
        <v>3</v>
      </c>
    </row>
    <row r="6" spans="1:12" x14ac:dyDescent="0.35">
      <c r="A6" s="432">
        <v>3</v>
      </c>
      <c r="B6" s="206" t="s">
        <v>231</v>
      </c>
      <c r="C6" s="208">
        <v>4</v>
      </c>
      <c r="D6" s="208">
        <v>3</v>
      </c>
      <c r="E6" s="207">
        <v>6</v>
      </c>
      <c r="F6" s="207">
        <v>6</v>
      </c>
      <c r="G6" s="209">
        <v>6</v>
      </c>
      <c r="H6" s="209">
        <v>6</v>
      </c>
      <c r="I6" s="209">
        <v>7</v>
      </c>
      <c r="J6" s="209">
        <v>7</v>
      </c>
      <c r="K6" s="210">
        <v>6</v>
      </c>
      <c r="L6" s="211">
        <v>9</v>
      </c>
    </row>
    <row r="7" spans="1:12" x14ac:dyDescent="0.35">
      <c r="A7" s="432">
        <v>4</v>
      </c>
      <c r="B7" s="206" t="s">
        <v>311</v>
      </c>
      <c r="C7" s="212" t="s">
        <v>42</v>
      </c>
      <c r="D7" s="212" t="s">
        <v>42</v>
      </c>
      <c r="E7" s="212" t="s">
        <v>42</v>
      </c>
      <c r="F7" s="212" t="s">
        <v>42</v>
      </c>
      <c r="G7" s="212" t="s">
        <v>42</v>
      </c>
      <c r="H7" s="209">
        <v>1</v>
      </c>
      <c r="I7" s="209" t="s">
        <v>42</v>
      </c>
      <c r="J7" s="209">
        <v>1</v>
      </c>
      <c r="K7" s="210">
        <v>2</v>
      </c>
      <c r="L7" s="211">
        <v>4</v>
      </c>
    </row>
    <row r="8" spans="1:12" x14ac:dyDescent="0.35">
      <c r="A8" s="432">
        <v>5</v>
      </c>
      <c r="B8" s="206" t="s">
        <v>276</v>
      </c>
      <c r="C8" s="212" t="s">
        <v>42</v>
      </c>
      <c r="D8" s="212" t="s">
        <v>42</v>
      </c>
      <c r="E8" s="212" t="s">
        <v>42</v>
      </c>
      <c r="F8" s="212" t="s">
        <v>42</v>
      </c>
      <c r="G8" s="212" t="s">
        <v>42</v>
      </c>
      <c r="H8" s="209" t="s">
        <v>42</v>
      </c>
      <c r="I8" s="209" t="s">
        <v>42</v>
      </c>
      <c r="J8" s="209" t="s">
        <v>42</v>
      </c>
      <c r="K8" s="213" t="s">
        <v>42</v>
      </c>
      <c r="L8" s="211">
        <v>1</v>
      </c>
    </row>
    <row r="9" spans="1:12" x14ac:dyDescent="0.35">
      <c r="A9" s="432">
        <v>6</v>
      </c>
      <c r="B9" s="206" t="s">
        <v>232</v>
      </c>
      <c r="C9" s="208">
        <v>18</v>
      </c>
      <c r="D9" s="208">
        <v>21</v>
      </c>
      <c r="E9" s="207">
        <v>18</v>
      </c>
      <c r="F9" s="207">
        <v>21</v>
      </c>
      <c r="G9" s="209">
        <v>23</v>
      </c>
      <c r="H9" s="209">
        <v>23</v>
      </c>
      <c r="I9" s="209">
        <v>27</v>
      </c>
      <c r="J9" s="209">
        <v>35</v>
      </c>
      <c r="K9" s="210">
        <v>39</v>
      </c>
      <c r="L9" s="211">
        <v>39</v>
      </c>
    </row>
    <row r="10" spans="1:12" x14ac:dyDescent="0.35">
      <c r="A10" s="432">
        <v>7</v>
      </c>
      <c r="B10" s="206" t="s">
        <v>233</v>
      </c>
      <c r="C10" s="208">
        <v>3</v>
      </c>
      <c r="D10" s="208">
        <v>7</v>
      </c>
      <c r="E10" s="207">
        <v>1</v>
      </c>
      <c r="F10" s="207">
        <v>5</v>
      </c>
      <c r="G10" s="209">
        <v>11</v>
      </c>
      <c r="H10" s="209">
        <v>14</v>
      </c>
      <c r="I10" s="209">
        <v>16</v>
      </c>
      <c r="J10" s="209">
        <v>22</v>
      </c>
      <c r="K10" s="210">
        <v>33</v>
      </c>
      <c r="L10" s="211">
        <v>40</v>
      </c>
    </row>
    <row r="11" spans="1:12" x14ac:dyDescent="0.35">
      <c r="A11" s="432">
        <v>8</v>
      </c>
      <c r="B11" s="206" t="s">
        <v>312</v>
      </c>
      <c r="C11" s="212" t="s">
        <v>42</v>
      </c>
      <c r="D11" s="212" t="s">
        <v>42</v>
      </c>
      <c r="E11" s="212" t="s">
        <v>42</v>
      </c>
      <c r="F11" s="212" t="s">
        <v>42</v>
      </c>
      <c r="G11" s="212" t="s">
        <v>42</v>
      </c>
      <c r="H11" s="209">
        <v>1</v>
      </c>
      <c r="I11" s="209">
        <v>1</v>
      </c>
      <c r="J11" s="209">
        <v>2</v>
      </c>
      <c r="K11" s="210">
        <v>1</v>
      </c>
      <c r="L11" s="211">
        <v>2</v>
      </c>
    </row>
    <row r="12" spans="1:12" x14ac:dyDescent="0.35">
      <c r="A12" s="432">
        <v>9</v>
      </c>
      <c r="B12" s="206" t="s">
        <v>234</v>
      </c>
      <c r="C12" s="212" t="s">
        <v>42</v>
      </c>
      <c r="D12" s="212" t="s">
        <v>42</v>
      </c>
      <c r="E12" s="207">
        <v>1</v>
      </c>
      <c r="F12" s="207">
        <v>1</v>
      </c>
      <c r="G12" s="209">
        <v>1</v>
      </c>
      <c r="H12" s="209">
        <v>1</v>
      </c>
      <c r="I12" s="209">
        <v>1</v>
      </c>
      <c r="J12" s="209">
        <v>1</v>
      </c>
      <c r="K12" s="210">
        <v>2</v>
      </c>
      <c r="L12" s="211">
        <v>2</v>
      </c>
    </row>
    <row r="13" spans="1:12" x14ac:dyDescent="0.35">
      <c r="A13" s="432">
        <v>10</v>
      </c>
      <c r="B13" s="206" t="s">
        <v>235</v>
      </c>
      <c r="C13" s="208">
        <v>17</v>
      </c>
      <c r="D13" s="208">
        <v>15</v>
      </c>
      <c r="E13" s="207">
        <v>12</v>
      </c>
      <c r="F13" s="207">
        <v>17</v>
      </c>
      <c r="G13" s="209">
        <v>19</v>
      </c>
      <c r="H13" s="209">
        <v>20</v>
      </c>
      <c r="I13" s="209">
        <v>19</v>
      </c>
      <c r="J13" s="209">
        <v>26</v>
      </c>
      <c r="K13" s="210">
        <v>30</v>
      </c>
      <c r="L13" s="211">
        <v>36</v>
      </c>
    </row>
    <row r="14" spans="1:12" x14ac:dyDescent="0.35">
      <c r="A14" s="432">
        <v>11</v>
      </c>
      <c r="B14" s="206" t="s">
        <v>236</v>
      </c>
      <c r="C14" s="208">
        <v>13</v>
      </c>
      <c r="D14" s="208">
        <v>11</v>
      </c>
      <c r="E14" s="207">
        <v>12</v>
      </c>
      <c r="F14" s="207">
        <v>13</v>
      </c>
      <c r="G14" s="209">
        <v>13</v>
      </c>
      <c r="H14" s="209">
        <v>14</v>
      </c>
      <c r="I14" s="209">
        <v>15</v>
      </c>
      <c r="J14" s="209">
        <v>18</v>
      </c>
      <c r="K14" s="210">
        <v>18</v>
      </c>
      <c r="L14" s="211">
        <v>19</v>
      </c>
    </row>
    <row r="15" spans="1:12" x14ac:dyDescent="0.35">
      <c r="A15" s="432">
        <v>12</v>
      </c>
      <c r="B15" s="206" t="s">
        <v>237</v>
      </c>
      <c r="C15" s="208">
        <v>4</v>
      </c>
      <c r="D15" s="208">
        <v>5</v>
      </c>
      <c r="E15" s="207">
        <v>4</v>
      </c>
      <c r="F15" s="207">
        <v>5</v>
      </c>
      <c r="G15" s="209">
        <v>5</v>
      </c>
      <c r="H15" s="209">
        <v>6</v>
      </c>
      <c r="I15" s="209">
        <v>7</v>
      </c>
      <c r="J15" s="209">
        <v>9</v>
      </c>
      <c r="K15" s="210">
        <v>11</v>
      </c>
      <c r="L15" s="211">
        <v>13</v>
      </c>
    </row>
    <row r="16" spans="1:12" x14ac:dyDescent="0.35">
      <c r="A16" s="432">
        <v>13</v>
      </c>
      <c r="B16" s="206" t="s">
        <v>238</v>
      </c>
      <c r="C16" s="208">
        <v>132</v>
      </c>
      <c r="D16" s="208">
        <v>139</v>
      </c>
      <c r="E16" s="207">
        <v>121</v>
      </c>
      <c r="F16" s="207">
        <v>129</v>
      </c>
      <c r="G16" s="209">
        <v>129</v>
      </c>
      <c r="H16" s="209">
        <v>134</v>
      </c>
      <c r="I16" s="209">
        <v>141</v>
      </c>
      <c r="J16" s="209">
        <v>159</v>
      </c>
      <c r="K16" s="210">
        <v>156</v>
      </c>
      <c r="L16" s="211">
        <v>175</v>
      </c>
    </row>
    <row r="17" spans="1:12" x14ac:dyDescent="0.35">
      <c r="A17" s="432">
        <v>14</v>
      </c>
      <c r="B17" s="206" t="s">
        <v>305</v>
      </c>
      <c r="C17" s="208">
        <v>85</v>
      </c>
      <c r="D17" s="208">
        <v>87</v>
      </c>
      <c r="E17" s="207">
        <v>69</v>
      </c>
      <c r="F17" s="207">
        <v>74</v>
      </c>
      <c r="G17" s="209">
        <v>79</v>
      </c>
      <c r="H17" s="209">
        <v>84</v>
      </c>
      <c r="I17" s="209">
        <v>82</v>
      </c>
      <c r="J17" s="209">
        <v>92</v>
      </c>
      <c r="K17" s="210">
        <v>112</v>
      </c>
      <c r="L17" s="211">
        <v>118</v>
      </c>
    </row>
    <row r="18" spans="1:12" x14ac:dyDescent="0.35">
      <c r="A18" s="432">
        <v>15</v>
      </c>
      <c r="B18" s="206" t="s">
        <v>313</v>
      </c>
      <c r="C18" s="212" t="s">
        <v>42</v>
      </c>
      <c r="D18" s="208">
        <v>1</v>
      </c>
      <c r="E18" s="207">
        <v>1</v>
      </c>
      <c r="F18" s="207">
        <v>2</v>
      </c>
      <c r="G18" s="209">
        <v>2</v>
      </c>
      <c r="H18" s="209">
        <v>2</v>
      </c>
      <c r="I18" s="209">
        <v>2</v>
      </c>
      <c r="J18" s="209">
        <v>2</v>
      </c>
      <c r="K18" s="210">
        <v>2</v>
      </c>
      <c r="L18" s="211">
        <v>2</v>
      </c>
    </row>
    <row r="19" spans="1:12" x14ac:dyDescent="0.35">
      <c r="A19" s="432">
        <v>16</v>
      </c>
      <c r="B19" s="206" t="s">
        <v>239</v>
      </c>
      <c r="C19" s="208">
        <v>12</v>
      </c>
      <c r="D19" s="208">
        <v>13</v>
      </c>
      <c r="E19" s="207">
        <v>10</v>
      </c>
      <c r="F19" s="207">
        <v>10</v>
      </c>
      <c r="G19" s="209">
        <v>11</v>
      </c>
      <c r="H19" s="209">
        <v>11</v>
      </c>
      <c r="I19" s="209">
        <v>15</v>
      </c>
      <c r="J19" s="209">
        <v>15</v>
      </c>
      <c r="K19" s="210">
        <v>18</v>
      </c>
      <c r="L19" s="211">
        <v>19</v>
      </c>
    </row>
    <row r="20" spans="1:12" x14ac:dyDescent="0.35">
      <c r="A20" s="432">
        <v>17</v>
      </c>
      <c r="B20" s="206" t="s">
        <v>240</v>
      </c>
      <c r="C20" s="208">
        <v>7</v>
      </c>
      <c r="D20" s="208">
        <v>7</v>
      </c>
      <c r="E20" s="207">
        <v>6</v>
      </c>
      <c r="F20" s="207">
        <v>7</v>
      </c>
      <c r="G20" s="209">
        <v>7</v>
      </c>
      <c r="H20" s="209">
        <v>7</v>
      </c>
      <c r="I20" s="209">
        <v>9</v>
      </c>
      <c r="J20" s="209">
        <v>11</v>
      </c>
      <c r="K20" s="210">
        <v>16</v>
      </c>
      <c r="L20" s="211">
        <v>20</v>
      </c>
    </row>
    <row r="21" spans="1:12" x14ac:dyDescent="0.35">
      <c r="A21" s="432">
        <v>18</v>
      </c>
      <c r="B21" s="206" t="s">
        <v>241</v>
      </c>
      <c r="C21" s="208">
        <v>36</v>
      </c>
      <c r="D21" s="208">
        <v>42</v>
      </c>
      <c r="E21" s="207">
        <v>35</v>
      </c>
      <c r="F21" s="207">
        <v>39</v>
      </c>
      <c r="G21" s="209">
        <v>39</v>
      </c>
      <c r="H21" s="209">
        <v>41</v>
      </c>
      <c r="I21" s="209">
        <v>42</v>
      </c>
      <c r="J21" s="209">
        <v>45</v>
      </c>
      <c r="K21" s="210">
        <v>50</v>
      </c>
      <c r="L21" s="211">
        <v>52</v>
      </c>
    </row>
    <row r="22" spans="1:12" x14ac:dyDescent="0.35">
      <c r="A22" s="432">
        <v>19</v>
      </c>
      <c r="B22" s="206" t="s">
        <v>242</v>
      </c>
      <c r="C22" s="212" t="s">
        <v>42</v>
      </c>
      <c r="D22" s="208">
        <v>32</v>
      </c>
      <c r="E22" s="207">
        <v>31</v>
      </c>
      <c r="F22" s="207">
        <v>35</v>
      </c>
      <c r="G22" s="209">
        <v>38</v>
      </c>
      <c r="H22" s="209">
        <v>41</v>
      </c>
      <c r="I22" s="209">
        <v>43</v>
      </c>
      <c r="J22" s="209">
        <v>49</v>
      </c>
      <c r="K22" s="210">
        <v>52</v>
      </c>
      <c r="L22" s="211">
        <v>54</v>
      </c>
    </row>
    <row r="23" spans="1:12" x14ac:dyDescent="0.35">
      <c r="A23" s="432">
        <v>20</v>
      </c>
      <c r="B23" s="206" t="s">
        <v>243</v>
      </c>
      <c r="C23" s="208">
        <v>23</v>
      </c>
      <c r="D23" s="208">
        <v>32</v>
      </c>
      <c r="E23" s="207">
        <v>27</v>
      </c>
      <c r="F23" s="207">
        <v>31</v>
      </c>
      <c r="G23" s="209">
        <v>23</v>
      </c>
      <c r="H23" s="209">
        <v>25</v>
      </c>
      <c r="I23" s="209">
        <v>28</v>
      </c>
      <c r="J23" s="209">
        <v>33</v>
      </c>
      <c r="K23" s="210">
        <v>25</v>
      </c>
      <c r="L23" s="211">
        <v>26</v>
      </c>
    </row>
    <row r="24" spans="1:12" x14ac:dyDescent="0.35">
      <c r="A24" s="432">
        <v>21</v>
      </c>
      <c r="B24" s="206" t="s">
        <v>308</v>
      </c>
      <c r="C24" s="208" t="s">
        <v>42</v>
      </c>
      <c r="D24" s="208" t="s">
        <v>42</v>
      </c>
      <c r="E24" s="207" t="s">
        <v>42</v>
      </c>
      <c r="F24" s="207" t="s">
        <v>42</v>
      </c>
      <c r="G24" s="209" t="s">
        <v>42</v>
      </c>
      <c r="H24" s="209" t="s">
        <v>42</v>
      </c>
      <c r="I24" s="209" t="s">
        <v>42</v>
      </c>
      <c r="J24" s="209" t="s">
        <v>42</v>
      </c>
      <c r="K24" s="213" t="s">
        <v>42</v>
      </c>
      <c r="L24" s="211">
        <v>2</v>
      </c>
    </row>
    <row r="25" spans="1:12" x14ac:dyDescent="0.35">
      <c r="A25" s="432">
        <v>22</v>
      </c>
      <c r="B25" s="206" t="s">
        <v>244</v>
      </c>
      <c r="C25" s="208">
        <v>36</v>
      </c>
      <c r="D25" s="208">
        <v>38</v>
      </c>
      <c r="E25" s="207">
        <v>30</v>
      </c>
      <c r="F25" s="207">
        <v>29</v>
      </c>
      <c r="G25" s="209">
        <v>29</v>
      </c>
      <c r="H25" s="209">
        <v>30</v>
      </c>
      <c r="I25" s="209">
        <v>30</v>
      </c>
      <c r="J25" s="209">
        <v>33</v>
      </c>
      <c r="K25" s="210">
        <v>37</v>
      </c>
      <c r="L25" s="211">
        <v>43</v>
      </c>
    </row>
    <row r="26" spans="1:12" x14ac:dyDescent="0.35">
      <c r="A26" s="203"/>
      <c r="B26" s="203" t="s">
        <v>52</v>
      </c>
      <c r="C26" s="214">
        <v>419</v>
      </c>
      <c r="D26" s="214">
        <v>457</v>
      </c>
      <c r="E26" s="214">
        <v>385</v>
      </c>
      <c r="F26" s="214">
        <v>426</v>
      </c>
      <c r="G26" s="215">
        <v>437</v>
      </c>
      <c r="H26" s="215">
        <v>463</v>
      </c>
      <c r="I26" s="215">
        <v>486</v>
      </c>
      <c r="J26" s="215">
        <v>562</v>
      </c>
      <c r="K26" s="216">
        <v>616</v>
      </c>
      <c r="L26" s="216">
        <v>683</v>
      </c>
    </row>
    <row r="27" spans="1:12" x14ac:dyDescent="0.35">
      <c r="A27" s="345" t="s">
        <v>370</v>
      </c>
      <c r="B27" s="217"/>
      <c r="C27" s="217"/>
      <c r="D27" s="217"/>
      <c r="E27" s="217"/>
      <c r="F27" s="217"/>
      <c r="G27" s="217"/>
      <c r="H27" s="217"/>
      <c r="I27" s="217"/>
      <c r="J27" s="217"/>
      <c r="K27" s="169"/>
      <c r="L27" s="169"/>
    </row>
    <row r="28" spans="1:12" x14ac:dyDescent="0.35">
      <c r="A28" s="344" t="s">
        <v>368</v>
      </c>
    </row>
  </sheetData>
  <mergeCells count="2">
    <mergeCell ref="A1:L1"/>
    <mergeCell ref="A2:L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Index</vt:lpstr>
      <vt:lpstr>90</vt:lpstr>
      <vt:lpstr>91</vt:lpstr>
      <vt:lpstr>92</vt:lpstr>
      <vt:lpstr>93</vt:lpstr>
      <vt:lpstr>94</vt:lpstr>
      <vt:lpstr>95</vt:lpstr>
      <vt:lpstr>96</vt:lpstr>
      <vt:lpstr>97</vt:lpstr>
      <vt:lpstr>98</vt:lpstr>
      <vt:lpstr>99</vt:lpstr>
      <vt:lpstr>100</vt:lpstr>
      <vt:lpstr>101</vt:lpstr>
      <vt:lpstr>102</vt:lpstr>
      <vt:lpstr>103</vt:lpstr>
      <vt:lpstr>104</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Arundhati Chakravarty</dc:creator>
  <cp:lastModifiedBy>MADHURI SORAGANVI</cp:lastModifiedBy>
  <cp:lastPrinted>2024-12-24T10:53:39Z</cp:lastPrinted>
  <dcterms:created xsi:type="dcterms:W3CDTF">2023-12-14T09:00:46Z</dcterms:created>
  <dcterms:modified xsi:type="dcterms:W3CDTF">2025-02-17T03:42:42Z</dcterms:modified>
</cp:coreProperties>
</file>