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atinsethi/Downloads/"/>
    </mc:Choice>
  </mc:AlternateContent>
  <xr:revisionPtr revIDLastSave="0" documentId="13_ncr:1_{6A597523-4E8D-A140-A9A5-367EC13B6157}" xr6:coauthVersionLast="47" xr6:coauthVersionMax="47" xr10:uidLastSave="{00000000-0000-0000-0000-000000000000}"/>
  <bookViews>
    <workbookView xWindow="0" yWindow="500" windowWidth="35840" windowHeight="20500" tabRatio="879" xr2:uid="{00000000-000D-0000-FFFF-FFFF00000000}"/>
  </bookViews>
  <sheets>
    <sheet name="Loan data by country" sheetId="1" r:id="rId1"/>
    <sheet name="Loan data by financier" sheetId="3" r:id="rId2"/>
    <sheet name="Loan data by financier-country" sheetId="6" r:id="rId3"/>
    <sheet name="Loan data by sector-year" sheetId="4" r:id="rId4"/>
    <sheet name="Loan data by sector-country" sheetId="5" r:id="rId5"/>
    <sheet name="Graphs" sheetId="2" r:id="rId6"/>
  </sheets>
  <definedNames>
    <definedName name="_xlnm._FilterDatabase" localSheetId="0" hidden="1">'Loan data by country'!$A$26:$A$27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9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" i="4"/>
  <c r="C23" i="3"/>
  <c r="D23" i="3"/>
  <c r="B23" i="3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23" i="1"/>
  <c r="BH21" i="1"/>
  <c r="BI21" i="1" s="1"/>
  <c r="BH23" i="1" l="1"/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I20" i="1" s="1"/>
  <c r="BH2" i="1"/>
  <c r="BI19" i="1" l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" i="1"/>
</calcChain>
</file>

<file path=xl/sharedStrings.xml><?xml version="1.0" encoding="utf-8"?>
<sst xmlns="http://schemas.openxmlformats.org/spreadsheetml/2006/main" count="246" uniqueCount="101">
  <si>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</si>
  <si>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</si>
  <si>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</si>
  <si>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</si>
  <si>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</si>
  <si>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</si>
  <si>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</si>
  <si>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</si>
  <si>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</si>
  <si>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</si>
  <si>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</si>
  <si>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</si>
  <si>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ROC</t>
  </si>
  <si>
    <t>Cote d'Ivoire</t>
  </si>
  <si>
    <t>Djibouti</t>
  </si>
  <si>
    <t>DRC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</si>
  <si>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</si>
  <si>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</si>
  <si>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</si>
  <si>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</si>
  <si>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</si>
  <si>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</si>
  <si>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</si>
  <si>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</si>
  <si>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</si>
  <si>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</si>
  <si>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</si>
  <si>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</si>
  <si>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</si>
  <si>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</si>
  <si>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</si>
  <si>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</si>
  <si>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</si>
  <si>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</si>
  <si>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</si>
  <si>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</si>
  <si>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</si>
  <si>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</si>
  <si>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</si>
  <si>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</si>
  <si>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</si>
  <si>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</si>
  <si>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</si>
  <si>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</si>
  <si>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</si>
  <si>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</si>
  <si>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</si>
  <si>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</si>
  <si>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</si>
  <si>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</si>
  <si>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</si>
  <si>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</si>
  <si>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</si>
  <si>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</si>
  <si>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</si>
  <si>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</si>
  <si>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</si>
  <si>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Sum</t>
  </si>
  <si>
    <t>Year</t>
  </si>
  <si>
    <t>Eximbank</t>
  </si>
  <si>
    <t>CDB</t>
  </si>
  <si>
    <t>Education</t>
  </si>
  <si>
    <t>Health</t>
  </si>
  <si>
    <t>Population</t>
  </si>
  <si>
    <t>Water</t>
  </si>
  <si>
    <t>Government</t>
  </si>
  <si>
    <t>Transport</t>
  </si>
  <si>
    <t>Communication</t>
  </si>
  <si>
    <t>Power</t>
  </si>
  <si>
    <t>Banking</t>
  </si>
  <si>
    <t>Business</t>
  </si>
  <si>
    <t>Agriculture</t>
  </si>
  <si>
    <t>Industry</t>
  </si>
  <si>
    <t>Mining</t>
  </si>
  <si>
    <t>Trade</t>
  </si>
  <si>
    <t>Environment</t>
  </si>
  <si>
    <t>Budget</t>
  </si>
  <si>
    <t>Food</t>
  </si>
  <si>
    <t>Debt</t>
  </si>
  <si>
    <t>Humanitarian</t>
  </si>
  <si>
    <t>Preparedness</t>
  </si>
  <si>
    <t>Unallocated</t>
  </si>
  <si>
    <t>Other</t>
  </si>
  <si>
    <t>Country</t>
  </si>
  <si>
    <t>Supplier's Credits</t>
  </si>
  <si>
    <t>TOTAL</t>
  </si>
  <si>
    <t>Annual Sum, millions of USD, unadjusted</t>
  </si>
  <si>
    <t>Other Chinese*</t>
  </si>
  <si>
    <t>All Type 1 Loans</t>
  </si>
  <si>
    <t>Yearly Sum</t>
  </si>
  <si>
    <t>billions</t>
  </si>
  <si>
    <t>Other Social</t>
  </si>
  <si>
    <t>Multi-Sector</t>
  </si>
  <si>
    <t>Other Commodity</t>
  </si>
  <si>
    <t>Reconstruction</t>
  </si>
  <si>
    <t>Administrative Costs of Donors</t>
  </si>
  <si>
    <t>Refugees in Donor Countries</t>
  </si>
  <si>
    <r>
      <t xml:space="preserve">Chinese Loans to African Governments, 2000-2019, by Lender
</t>
    </r>
    <r>
      <rPr>
        <sz val="8"/>
        <rFont val="Verdana"/>
        <family val="2"/>
      </rPr>
      <t>(millions of US$, unadjusted)</t>
    </r>
  </si>
  <si>
    <t>ICBC</t>
  </si>
  <si>
    <t>BOC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</si>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</sst>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3" fillId="4" borderId="2" xfId="1" applyNumberFormat="1" applyFont="1" applyFill="1" applyBorder="1" applyAlignment="1">
      <alignment horizontal="center" vertical="center"/>
    </xf>
    <xf numFmtId="0" fontId="0" fillId="0" borderId="0" xfId="0" applyFont="1"/>
    <xf numFmtId="164" fontId="3" fillId="4" borderId="7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right"/>
    </xf>
    <xf numFmtId="1" fontId="4" fillId="0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3" fillId="4" borderId="6" xfId="1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164" fontId="3" fillId="4" borderId="11" xfId="1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Loans to Africa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658186957399597E-2"/>
          <c:y val="0.151047653989407"/>
          <c:w val="0.71067555017161299"/>
          <c:h val="0.547228449312677"/>
        </c:manualLayout>
      </c:layout>
      <c:barChart>
        <c:barDir val="col"/>
        <c:grouping val="stacked"/>
        <c:varyColors val="0"/>
        <c:ser>
          <c:idx val="0"/>
          <c:order val="0"/>
          <c:tx>
            <c:v>Chinese Loans to Africa</c:v>
          </c:tx>
          <c:spPr>
            <a:solidFill>
              <a:schemeClr val="accent2"/>
            </a:solidFill>
          </c:spPr>
          <c:invertIfNegative val="0"/>
          <c:cat>
            <c:numRef>
              <c:f>'Loan data by country'!$A$2:$A$21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'Loan data by country'!$BI$2:$BI$21</c:f>
              <c:numCache>
                <c:formatCode>0</c:formatCode>
                <c:ptCount val="20"/>
                <c:pt idx="0">
                  <c:v>0.13417731031609997</c:v>
                </c:pt>
                <c:pt idx="1">
                  <c:v>0.29792697185299993</c:v>
                </c:pt>
                <c:pt idx="2">
                  <c:v>0.73493613210499997</c:v>
                </c:pt>
                <c:pt idx="3">
                  <c:v>1.7298369449430002</c:v>
                </c:pt>
                <c:pt idx="4">
                  <c:v>0.92833829201999996</c:v>
                </c:pt>
                <c:pt idx="5">
                  <c:v>2.183191392965</c:v>
                </c:pt>
                <c:pt idx="6">
                  <c:v>5.1152867543319953</c:v>
                </c:pt>
                <c:pt idx="7">
                  <c:v>5.4591472052699013</c:v>
                </c:pt>
                <c:pt idx="8">
                  <c:v>3.9917665173240486</c:v>
                </c:pt>
                <c:pt idx="9">
                  <c:v>6.4475492464465018</c:v>
                </c:pt>
                <c:pt idx="10">
                  <c:v>6.4244773060769997</c:v>
                </c:pt>
                <c:pt idx="11">
                  <c:v>10.406250878076312</c:v>
                </c:pt>
                <c:pt idx="12">
                  <c:v>10.954559333643651</c:v>
                </c:pt>
                <c:pt idx="13">
                  <c:v>17.563663027534901</c:v>
                </c:pt>
                <c:pt idx="14">
                  <c:v>11.999779586250998</c:v>
                </c:pt>
                <c:pt idx="15">
                  <c:v>11.244994757990481</c:v>
                </c:pt>
                <c:pt idx="16">
                  <c:v>28.268267704707</c:v>
                </c:pt>
                <c:pt idx="17">
                  <c:v>12.714037457239039</c:v>
                </c:pt>
                <c:pt idx="18">
                  <c:v>9.8750189610033701</c:v>
                </c:pt>
                <c:pt idx="19">
                  <c:v>6.9650559159199972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6B3-9C14-C4DA639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716312"/>
        <c:axId val="1753436024"/>
      </c:barChart>
      <c:catAx>
        <c:axId val="-20617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436024"/>
        <c:crosses val="autoZero"/>
        <c:auto val="1"/>
        <c:lblAlgn val="ctr"/>
        <c:lblOffset val="100"/>
        <c:noMultiLvlLbl val="0"/>
      </c:catAx>
      <c:valAx>
        <c:axId val="175343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7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</xdr:row>
      <xdr:rowOff>95249</xdr:rowOff>
    </xdr:from>
    <xdr:to>
      <xdr:col>10</xdr:col>
      <xdr:colOff>394606</xdr:colOff>
      <xdr:row>20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0.82205</cdr:y>
    </cdr:from>
    <cdr:to>
      <cdr:x>0.95023</cdr:x>
      <cdr:y>0.98939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924C5A8-762B-4D36-84E3-624D226DE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6835" y="2908300"/>
          <a:ext cx="2716260" cy="5920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0.09832</cdr:x>
      <cdr:y>0.87205</cdr:y>
    </cdr:from>
    <cdr:to>
      <cdr:x>0.37792</cdr:x>
      <cdr:y>0.95964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8693" y="3085193"/>
          <a:ext cx="1731132" cy="30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Version 1.3</a:t>
          </a:r>
          <a:r>
            <a:rPr lang="en-US" sz="1100" b="1" baseline="0"/>
            <a:t>. April</a:t>
          </a:r>
          <a:r>
            <a:rPr lang="en-US" sz="1100" b="1"/>
            <a:t> 2021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4" sqref="A1:XFD4"/>
    </sheetView>
  </sheetViews>
  <sheetFormatPr baseColWidth="10" defaultColWidth="8.6640625" defaultRowHeight="15" x14ac:dyDescent="0.2"/>
  <cols>
    <col min="1" max="1" width="28" customWidth="1"/>
    <col min="3" max="3" width="10.5" customWidth="1"/>
    <col min="4" max="4" width="17.6640625" customWidth="1"/>
    <col min="6" max="6" width="8.5" customWidth="1"/>
    <col min="60" max="60" width="9.5" bestFit="1" customWidth="1"/>
    <col min="61" max="61" width="9.33203125" bestFit="1" customWidth="1"/>
  </cols>
  <sheetData>
    <row r="1" spans="1:61" x14ac:dyDescent="0.2">
      <c r="A1" s="1" t="s">
        <v>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H1" s="1" t="s">
        <v>89</v>
      </c>
      <c r="BI1" s="1" t="s">
        <v>90</v>
      </c>
    </row>
    <row r="2" spans="1:61" x14ac:dyDescent="0.2">
      <c r="A2" s="1">
        <v>2000</v>
      </c>
      <c r="B2" s="3">
        <v>0</v>
      </c>
      <c r="C2" s="3">
        <v>0</v>
      </c>
      <c r="D2" s="3">
        <v>0</v>
      </c>
      <c r="E2" s="3">
        <v>8.8795999004999899</v>
      </c>
      <c r="F2" s="3">
        <v>2.3486400000000001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24.162176599999999</v>
      </c>
      <c r="O2" s="3">
        <v>0</v>
      </c>
      <c r="P2" s="3">
        <v>0</v>
      </c>
      <c r="Q2" s="3">
        <v>4.7357866136000002</v>
      </c>
      <c r="R2" s="3">
        <v>0</v>
      </c>
      <c r="S2" s="3">
        <v>0</v>
      </c>
      <c r="T2" s="3">
        <v>10</v>
      </c>
      <c r="U2" s="3">
        <v>0</v>
      </c>
      <c r="V2" s="3">
        <v>0</v>
      </c>
      <c r="W2" s="3">
        <v>6.0405441499999997</v>
      </c>
      <c r="X2" s="3">
        <v>0</v>
      </c>
      <c r="Y2" s="3">
        <v>25.971363046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18.12163245</v>
      </c>
      <c r="AI2" s="3">
        <v>0</v>
      </c>
      <c r="AJ2" s="3">
        <v>20.537850110000001</v>
      </c>
      <c r="AK2" s="3">
        <v>3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2.8894427</v>
      </c>
      <c r="BC2" s="3">
        <v>0</v>
      </c>
      <c r="BD2" s="3">
        <v>0</v>
      </c>
      <c r="BE2" s="3">
        <v>0</v>
      </c>
      <c r="BF2" s="3">
        <v>7.4902747459999999</v>
      </c>
      <c r="BH2" s="6">
        <f>SUM(B2:BF2)</f>
        <v>134.17731031609998</v>
      </c>
      <c r="BI2" s="6">
        <f>BH2/1000</f>
        <v>0.13417731031609997</v>
      </c>
    </row>
    <row r="3" spans="1:61" x14ac:dyDescent="0.2">
      <c r="A3" s="1">
        <v>2001</v>
      </c>
      <c r="B3" s="3">
        <v>0</v>
      </c>
      <c r="C3" s="3">
        <v>0</v>
      </c>
      <c r="D3" s="3">
        <v>0</v>
      </c>
      <c r="E3" s="3">
        <v>15.7071226</v>
      </c>
      <c r="F3" s="3">
        <v>14.94832159999998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4.0053390000000002</v>
      </c>
      <c r="O3" s="3">
        <v>1.2082402000000001</v>
      </c>
      <c r="P3" s="3">
        <v>0</v>
      </c>
      <c r="Q3" s="3">
        <v>0</v>
      </c>
      <c r="R3" s="3">
        <v>0</v>
      </c>
      <c r="S3" s="3">
        <v>11</v>
      </c>
      <c r="T3" s="3">
        <v>0</v>
      </c>
      <c r="U3" s="3">
        <v>1</v>
      </c>
      <c r="V3" s="3">
        <v>0</v>
      </c>
      <c r="W3" s="3">
        <v>7.2494411999999997</v>
      </c>
      <c r="X3" s="3">
        <v>0</v>
      </c>
      <c r="Y3" s="3">
        <v>0</v>
      </c>
      <c r="Z3" s="3">
        <v>0</v>
      </c>
      <c r="AA3" s="3">
        <v>0</v>
      </c>
      <c r="AB3" s="3">
        <v>6.041201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4.8329608000000004</v>
      </c>
      <c r="AK3" s="3">
        <v>13.04</v>
      </c>
      <c r="AL3" s="3">
        <v>11.194345453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36</v>
      </c>
      <c r="AW3" s="3">
        <v>0</v>
      </c>
      <c r="AX3" s="3">
        <v>131.69999999999999</v>
      </c>
      <c r="AY3" s="3">
        <v>0</v>
      </c>
      <c r="AZ3" s="3">
        <v>0</v>
      </c>
      <c r="BA3" s="3">
        <v>0</v>
      </c>
      <c r="BB3" s="3">
        <v>0</v>
      </c>
      <c r="BC3" s="3">
        <v>40</v>
      </c>
      <c r="BD3" s="3">
        <v>0</v>
      </c>
      <c r="BE3" s="3">
        <v>0</v>
      </c>
      <c r="BF3" s="3">
        <v>0</v>
      </c>
      <c r="BH3" s="6">
        <f t="shared" ref="BH3:BH21" si="0">SUM(B3:BF3)</f>
        <v>297.92697185299994</v>
      </c>
      <c r="BI3" s="6">
        <f t="shared" ref="BI3:BI21" si="1">BH3/1000</f>
        <v>0.29792697185299993</v>
      </c>
    </row>
    <row r="4" spans="1:61" x14ac:dyDescent="0.2">
      <c r="A4" s="1">
        <v>2002</v>
      </c>
      <c r="B4" s="3">
        <v>0</v>
      </c>
      <c r="C4" s="3">
        <v>9</v>
      </c>
      <c r="D4" s="3">
        <v>151.04083605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24.163344200000001</v>
      </c>
      <c r="S4" s="3">
        <v>6.25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6.0408360500000002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14.498006520000001</v>
      </c>
      <c r="AK4" s="3">
        <v>6.6449196550000007</v>
      </c>
      <c r="AL4" s="3">
        <v>0</v>
      </c>
      <c r="AM4" s="3">
        <v>0</v>
      </c>
      <c r="AN4" s="3">
        <v>0</v>
      </c>
      <c r="AO4" s="3">
        <v>389.52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73</v>
      </c>
      <c r="AW4" s="3">
        <v>0</v>
      </c>
      <c r="AX4" s="3">
        <v>42.224501629999999</v>
      </c>
      <c r="AY4" s="3">
        <v>0</v>
      </c>
      <c r="AZ4" s="3">
        <v>4.1536879999999998</v>
      </c>
      <c r="BA4" s="3">
        <v>0</v>
      </c>
      <c r="BB4" s="3">
        <v>0</v>
      </c>
      <c r="BC4" s="3">
        <v>0</v>
      </c>
      <c r="BD4" s="3">
        <v>0</v>
      </c>
      <c r="BE4" s="3">
        <v>8.4</v>
      </c>
      <c r="BF4" s="3">
        <v>0</v>
      </c>
      <c r="BH4" s="6">
        <f t="shared" si="0"/>
        <v>734.93613210499996</v>
      </c>
      <c r="BI4" s="6">
        <f t="shared" si="1"/>
        <v>0.73493613210499997</v>
      </c>
    </row>
    <row r="5" spans="1:61" x14ac:dyDescent="0.2">
      <c r="A5" s="1">
        <v>2003</v>
      </c>
      <c r="B5" s="3">
        <v>0</v>
      </c>
      <c r="C5" s="3">
        <v>0</v>
      </c>
      <c r="D5" s="3">
        <v>11</v>
      </c>
      <c r="E5" s="3">
        <v>0</v>
      </c>
      <c r="F5" s="3">
        <v>27.322620000000001</v>
      </c>
      <c r="G5" s="3">
        <v>0</v>
      </c>
      <c r="H5" s="3">
        <v>0</v>
      </c>
      <c r="I5" s="3">
        <v>0</v>
      </c>
      <c r="J5" s="3">
        <v>0</v>
      </c>
      <c r="K5" s="3">
        <v>4.5</v>
      </c>
      <c r="L5" s="3">
        <v>0</v>
      </c>
      <c r="M5" s="3">
        <v>0</v>
      </c>
      <c r="N5" s="3">
        <v>238</v>
      </c>
      <c r="O5" s="3">
        <v>0</v>
      </c>
      <c r="P5" s="3">
        <v>12.08211</v>
      </c>
      <c r="Q5" s="3">
        <v>0</v>
      </c>
      <c r="R5" s="3">
        <v>0</v>
      </c>
      <c r="S5" s="3">
        <v>6.0410550000000001</v>
      </c>
      <c r="T5" s="3">
        <v>0</v>
      </c>
      <c r="U5" s="3">
        <v>0</v>
      </c>
      <c r="V5" s="3">
        <v>0</v>
      </c>
      <c r="W5" s="3">
        <v>4.8328439999999997</v>
      </c>
      <c r="X5" s="3">
        <v>0</v>
      </c>
      <c r="Y5" s="3">
        <v>44.229779942999997</v>
      </c>
      <c r="Z5" s="3">
        <v>6.0410000000000004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33.829907999999996</v>
      </c>
      <c r="AK5" s="3">
        <v>4.8</v>
      </c>
      <c r="AL5" s="3">
        <v>0</v>
      </c>
      <c r="AM5" s="3">
        <v>0</v>
      </c>
      <c r="AN5" s="3">
        <v>0</v>
      </c>
      <c r="AO5" s="3">
        <v>0</v>
      </c>
      <c r="AP5" s="3">
        <v>3.6116280000000001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52</v>
      </c>
      <c r="AW5" s="3">
        <v>0</v>
      </c>
      <c r="AX5" s="3">
        <v>1259.546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22</v>
      </c>
      <c r="BH5" s="6">
        <f t="shared" si="0"/>
        <v>1729.8369449430002</v>
      </c>
      <c r="BI5" s="6">
        <f t="shared" si="1"/>
        <v>1.7298369449430002</v>
      </c>
    </row>
    <row r="6" spans="1:61" x14ac:dyDescent="0.2">
      <c r="A6" s="1">
        <v>2004</v>
      </c>
      <c r="B6" s="3">
        <v>0</v>
      </c>
      <c r="C6" s="3">
        <v>0</v>
      </c>
      <c r="D6" s="3">
        <v>435.1181456999999</v>
      </c>
      <c r="E6" s="3">
        <v>0</v>
      </c>
      <c r="F6" s="3">
        <v>28.031172640000001</v>
      </c>
      <c r="G6" s="3">
        <v>0</v>
      </c>
      <c r="H6" s="3">
        <v>0</v>
      </c>
      <c r="I6" s="3">
        <v>3.6247205999999998</v>
      </c>
      <c r="J6" s="3">
        <v>0</v>
      </c>
      <c r="K6" s="3">
        <v>2</v>
      </c>
      <c r="L6" s="3">
        <v>0</v>
      </c>
      <c r="M6" s="3">
        <v>8</v>
      </c>
      <c r="N6" s="3">
        <v>0</v>
      </c>
      <c r="O6" s="3">
        <v>0</v>
      </c>
      <c r="P6" s="3">
        <v>0</v>
      </c>
      <c r="Q6" s="3">
        <v>0</v>
      </c>
      <c r="R6" s="3">
        <v>30.206005000000001</v>
      </c>
      <c r="S6" s="3">
        <v>4.8329608000000004</v>
      </c>
      <c r="T6" s="3">
        <v>0</v>
      </c>
      <c r="U6" s="3">
        <v>0</v>
      </c>
      <c r="V6" s="3">
        <v>0</v>
      </c>
      <c r="W6" s="3">
        <v>10.8741618</v>
      </c>
      <c r="X6" s="3">
        <v>0</v>
      </c>
      <c r="Y6" s="3">
        <v>0</v>
      </c>
      <c r="Z6" s="3">
        <v>4.4160000000000004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2.4164804000000002</v>
      </c>
      <c r="AK6" s="3">
        <v>0</v>
      </c>
      <c r="AL6" s="3">
        <v>0</v>
      </c>
      <c r="AM6" s="3">
        <v>5.2956752099999997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0</v>
      </c>
      <c r="AV6" s="3">
        <v>41.8</v>
      </c>
      <c r="AW6" s="3">
        <v>0</v>
      </c>
      <c r="AX6" s="3">
        <v>255.29944120000002</v>
      </c>
      <c r="AY6" s="3">
        <v>0</v>
      </c>
      <c r="AZ6" s="3">
        <v>0</v>
      </c>
      <c r="BA6" s="3">
        <v>20.378159199999999</v>
      </c>
      <c r="BB6" s="3">
        <v>33.045369469999997</v>
      </c>
      <c r="BC6" s="3">
        <v>0</v>
      </c>
      <c r="BD6" s="3">
        <v>0</v>
      </c>
      <c r="BE6" s="3">
        <v>0</v>
      </c>
      <c r="BF6" s="3">
        <v>40</v>
      </c>
      <c r="BH6" s="6">
        <f t="shared" si="0"/>
        <v>928.33829201999993</v>
      </c>
      <c r="BI6" s="6">
        <f t="shared" si="1"/>
        <v>0.92833829201999996</v>
      </c>
    </row>
    <row r="7" spans="1:61" x14ac:dyDescent="0.2">
      <c r="A7" s="1">
        <v>2005</v>
      </c>
      <c r="B7" s="3">
        <v>0</v>
      </c>
      <c r="C7" s="3">
        <v>0</v>
      </c>
      <c r="D7" s="3">
        <v>1042.7026051</v>
      </c>
      <c r="E7" s="3">
        <v>0</v>
      </c>
      <c r="F7" s="3">
        <v>22.304279879999999</v>
      </c>
      <c r="G7" s="3">
        <v>0</v>
      </c>
      <c r="H7" s="3">
        <v>0</v>
      </c>
      <c r="I7" s="3">
        <v>0</v>
      </c>
      <c r="J7" s="3">
        <v>0</v>
      </c>
      <c r="K7" s="3">
        <v>36.257939999999998</v>
      </c>
      <c r="L7" s="3">
        <v>0</v>
      </c>
      <c r="M7" s="3">
        <v>0</v>
      </c>
      <c r="N7" s="3">
        <v>551.50720000000001</v>
      </c>
      <c r="O7" s="3">
        <v>2.4782533199999999</v>
      </c>
      <c r="P7" s="3">
        <v>0</v>
      </c>
      <c r="Q7" s="3">
        <v>1.2391266599999999</v>
      </c>
      <c r="R7" s="3">
        <v>16.3</v>
      </c>
      <c r="S7" s="3">
        <v>9.9130132799999995</v>
      </c>
      <c r="T7" s="3">
        <v>0</v>
      </c>
      <c r="U7" s="3">
        <v>0</v>
      </c>
      <c r="V7" s="3">
        <v>0</v>
      </c>
      <c r="W7" s="3">
        <v>2.7880349849999999</v>
      </c>
      <c r="X7" s="3">
        <v>0</v>
      </c>
      <c r="Y7" s="3">
        <v>0</v>
      </c>
      <c r="Z7" s="3">
        <v>50.975000000000001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7.4347599599999992</v>
      </c>
      <c r="AK7" s="3">
        <v>0</v>
      </c>
      <c r="AL7" s="3">
        <v>0</v>
      </c>
      <c r="AM7" s="3">
        <v>37.173799799999998</v>
      </c>
      <c r="AN7" s="3">
        <v>0</v>
      </c>
      <c r="AO7" s="3">
        <v>0</v>
      </c>
      <c r="AP7" s="3">
        <v>1.5</v>
      </c>
      <c r="AQ7" s="3">
        <v>0</v>
      </c>
      <c r="AR7" s="3">
        <v>0</v>
      </c>
      <c r="AS7" s="3">
        <v>2</v>
      </c>
      <c r="AT7" s="3">
        <v>0</v>
      </c>
      <c r="AU7" s="3">
        <v>0</v>
      </c>
      <c r="AV7" s="3">
        <v>24</v>
      </c>
      <c r="AW7" s="3">
        <v>0</v>
      </c>
      <c r="AX7" s="3">
        <v>354.61737997999995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8</v>
      </c>
      <c r="BF7" s="3">
        <v>12</v>
      </c>
      <c r="BH7" s="6">
        <f t="shared" si="0"/>
        <v>2183.191392965</v>
      </c>
      <c r="BI7" s="6">
        <f t="shared" si="1"/>
        <v>2.183191392965</v>
      </c>
    </row>
    <row r="8" spans="1:61" x14ac:dyDescent="0.2">
      <c r="A8" s="1">
        <v>2006</v>
      </c>
      <c r="B8" s="3">
        <v>92.393000000000001</v>
      </c>
      <c r="C8" s="3">
        <v>0</v>
      </c>
      <c r="D8" s="3">
        <v>705</v>
      </c>
      <c r="E8" s="3">
        <v>3.8436407099999998</v>
      </c>
      <c r="F8" s="3">
        <v>8.2501999999999995</v>
      </c>
      <c r="G8" s="3">
        <v>0</v>
      </c>
      <c r="H8" s="3">
        <v>0</v>
      </c>
      <c r="I8" s="3">
        <v>5.1248542799999903</v>
      </c>
      <c r="J8" s="3">
        <v>2.5</v>
      </c>
      <c r="K8" s="3">
        <v>0</v>
      </c>
      <c r="L8" s="3">
        <v>0</v>
      </c>
      <c r="M8" s="3">
        <v>0</v>
      </c>
      <c r="N8" s="3">
        <v>857.21133924999992</v>
      </c>
      <c r="O8" s="3">
        <v>3.3433066999999999</v>
      </c>
      <c r="P8" s="3">
        <v>0</v>
      </c>
      <c r="Q8" s="3">
        <v>1.3</v>
      </c>
      <c r="R8" s="3">
        <v>60.9857659319999</v>
      </c>
      <c r="S8" s="3">
        <v>257</v>
      </c>
      <c r="T8" s="3">
        <v>21.268145261999901</v>
      </c>
      <c r="U8" s="3">
        <v>1900</v>
      </c>
      <c r="V8" s="3">
        <v>0</v>
      </c>
      <c r="W8" s="3">
        <v>6.4060678499999897</v>
      </c>
      <c r="X8" s="3">
        <v>0</v>
      </c>
      <c r="Y8" s="3">
        <v>111</v>
      </c>
      <c r="Z8" s="3">
        <v>15.007999999999999</v>
      </c>
      <c r="AA8" s="3">
        <v>0</v>
      </c>
      <c r="AB8" s="3">
        <v>45.742911846995995</v>
      </c>
      <c r="AC8" s="3">
        <v>0</v>
      </c>
      <c r="AD8" s="3">
        <v>5</v>
      </c>
      <c r="AE8" s="3">
        <v>0</v>
      </c>
      <c r="AF8" s="3">
        <v>0</v>
      </c>
      <c r="AG8" s="3">
        <v>0</v>
      </c>
      <c r="AH8" s="3">
        <v>0</v>
      </c>
      <c r="AI8" s="3">
        <v>7.4640608999999998</v>
      </c>
      <c r="AJ8" s="3">
        <v>20.49941711999988</v>
      </c>
      <c r="AK8" s="3">
        <v>0</v>
      </c>
      <c r="AL8" s="3">
        <v>0</v>
      </c>
      <c r="AM8" s="3">
        <v>2.5624271399999898</v>
      </c>
      <c r="AN8" s="3">
        <v>0</v>
      </c>
      <c r="AO8" s="3">
        <v>200</v>
      </c>
      <c r="AP8" s="3">
        <v>0</v>
      </c>
      <c r="AQ8" s="3">
        <v>0</v>
      </c>
      <c r="AR8" s="3">
        <v>50.256724999999904</v>
      </c>
      <c r="AS8" s="3">
        <v>0</v>
      </c>
      <c r="AT8" s="3">
        <v>17.040140480999899</v>
      </c>
      <c r="AU8" s="3">
        <v>0</v>
      </c>
      <c r="AV8" s="3">
        <v>0</v>
      </c>
      <c r="AW8" s="3">
        <v>0</v>
      </c>
      <c r="AX8" s="3">
        <v>229.89999999999998</v>
      </c>
      <c r="AY8" s="3">
        <v>0</v>
      </c>
      <c r="AZ8" s="3">
        <v>10.249708559999901</v>
      </c>
      <c r="BA8" s="3">
        <v>19.700636199999899</v>
      </c>
      <c r="BB8" s="3">
        <v>12.812135699999979</v>
      </c>
      <c r="BC8" s="3">
        <v>0</v>
      </c>
      <c r="BD8" s="3">
        <v>0</v>
      </c>
      <c r="BE8" s="3">
        <v>67.8</v>
      </c>
      <c r="BF8" s="3">
        <v>375.62427139999988</v>
      </c>
      <c r="BH8" s="6">
        <f t="shared" si="0"/>
        <v>5115.2867543319953</v>
      </c>
      <c r="BI8" s="6">
        <f t="shared" si="1"/>
        <v>5.1152867543319953</v>
      </c>
    </row>
    <row r="9" spans="1:61" x14ac:dyDescent="0.2">
      <c r="A9" s="1">
        <v>2007</v>
      </c>
      <c r="B9" s="3">
        <v>0</v>
      </c>
      <c r="C9" s="3">
        <v>0</v>
      </c>
      <c r="D9" s="3">
        <v>2186.0727582000004</v>
      </c>
      <c r="E9" s="3">
        <v>0</v>
      </c>
      <c r="F9" s="3">
        <v>0</v>
      </c>
      <c r="G9" s="3">
        <v>0</v>
      </c>
      <c r="H9" s="3">
        <v>0</v>
      </c>
      <c r="I9" s="3">
        <v>69.558414479999982</v>
      </c>
      <c r="J9" s="3">
        <v>0</v>
      </c>
      <c r="K9" s="3">
        <v>3.8</v>
      </c>
      <c r="L9" s="3">
        <v>120.9285194</v>
      </c>
      <c r="M9" s="3">
        <v>0</v>
      </c>
      <c r="N9" s="3">
        <v>0</v>
      </c>
      <c r="O9" s="3">
        <v>30</v>
      </c>
      <c r="P9" s="3">
        <v>0</v>
      </c>
      <c r="Q9" s="3">
        <v>1.3704074199999901</v>
      </c>
      <c r="R9" s="3">
        <v>0</v>
      </c>
      <c r="S9" s="3">
        <v>686.85203709999996</v>
      </c>
      <c r="T9" s="3">
        <v>48.306861554999998</v>
      </c>
      <c r="U9" s="3">
        <v>207</v>
      </c>
      <c r="V9" s="3">
        <v>0</v>
      </c>
      <c r="W9" s="3">
        <v>0</v>
      </c>
      <c r="X9" s="3">
        <v>0</v>
      </c>
      <c r="Y9" s="3">
        <v>636.1</v>
      </c>
      <c r="Z9" s="3">
        <v>0</v>
      </c>
      <c r="AA9" s="3">
        <v>0</v>
      </c>
      <c r="AB9" s="3">
        <v>65.483763337159985</v>
      </c>
      <c r="AC9" s="3">
        <v>0</v>
      </c>
      <c r="AD9" s="3">
        <v>0</v>
      </c>
      <c r="AE9" s="3">
        <v>0</v>
      </c>
      <c r="AF9" s="3">
        <v>52.760685670000001</v>
      </c>
      <c r="AG9" s="3">
        <v>0</v>
      </c>
      <c r="AH9" s="3">
        <v>0</v>
      </c>
      <c r="AI9" s="3">
        <v>0</v>
      </c>
      <c r="AJ9" s="3">
        <v>2.7408148399999899</v>
      </c>
      <c r="AK9" s="3">
        <v>0</v>
      </c>
      <c r="AL9" s="3">
        <v>50</v>
      </c>
      <c r="AM9" s="3">
        <v>47.972149726999895</v>
      </c>
      <c r="AN9" s="3">
        <v>0</v>
      </c>
      <c r="AO9" s="3">
        <v>0</v>
      </c>
      <c r="AP9" s="3">
        <v>0</v>
      </c>
      <c r="AQ9" s="3">
        <v>0</v>
      </c>
      <c r="AR9" s="3">
        <v>50.705074539999998</v>
      </c>
      <c r="AS9" s="3">
        <v>21.241209174999888</v>
      </c>
      <c r="AT9" s="3">
        <v>0</v>
      </c>
      <c r="AU9" s="3">
        <v>0</v>
      </c>
      <c r="AV9" s="3">
        <v>0</v>
      </c>
      <c r="AW9" s="3">
        <v>0</v>
      </c>
      <c r="AX9" s="3">
        <v>1104.9216799999999</v>
      </c>
      <c r="AY9" s="3">
        <v>0</v>
      </c>
      <c r="AZ9" s="3">
        <v>0</v>
      </c>
      <c r="BA9" s="3">
        <v>0</v>
      </c>
      <c r="BB9" s="3">
        <v>2.877855582</v>
      </c>
      <c r="BC9" s="3">
        <v>30.55597424374</v>
      </c>
      <c r="BD9" s="3">
        <v>0</v>
      </c>
      <c r="BE9" s="3">
        <v>39.899000000000001</v>
      </c>
      <c r="BF9" s="3">
        <v>0</v>
      </c>
      <c r="BH9" s="6">
        <f t="shared" si="0"/>
        <v>5459.147205269901</v>
      </c>
      <c r="BI9" s="6">
        <f t="shared" si="1"/>
        <v>5.4591472052699013</v>
      </c>
    </row>
    <row r="10" spans="1:61" x14ac:dyDescent="0.2">
      <c r="A10" s="1">
        <v>2008</v>
      </c>
      <c r="B10" s="3">
        <v>50</v>
      </c>
      <c r="C10" s="3">
        <v>0</v>
      </c>
      <c r="D10" s="3">
        <v>274.34868119999999</v>
      </c>
      <c r="E10" s="3">
        <v>0</v>
      </c>
      <c r="F10" s="3">
        <v>2.91169999999999</v>
      </c>
      <c r="G10" s="3">
        <v>0</v>
      </c>
      <c r="H10" s="3">
        <v>2.1976411950000001</v>
      </c>
      <c r="I10" s="3">
        <v>23.310286999999999</v>
      </c>
      <c r="J10" s="3">
        <v>15.7</v>
      </c>
      <c r="K10" s="3">
        <v>0</v>
      </c>
      <c r="L10" s="3">
        <v>0</v>
      </c>
      <c r="M10" s="3">
        <v>0</v>
      </c>
      <c r="N10" s="3">
        <v>286.25</v>
      </c>
      <c r="O10" s="3">
        <v>0</v>
      </c>
      <c r="P10" s="3">
        <v>0</v>
      </c>
      <c r="Q10" s="3">
        <v>831.9147592249999</v>
      </c>
      <c r="R10" s="3">
        <v>0</v>
      </c>
      <c r="S10" s="3">
        <v>201.25053292000001</v>
      </c>
      <c r="T10" s="3">
        <v>0</v>
      </c>
      <c r="U10" s="3">
        <v>0</v>
      </c>
      <c r="V10" s="3">
        <v>0</v>
      </c>
      <c r="W10" s="3">
        <v>326.65811477999904</v>
      </c>
      <c r="X10" s="3">
        <v>0</v>
      </c>
      <c r="Y10" s="3">
        <v>208.35754595399999</v>
      </c>
      <c r="Z10" s="3">
        <v>0</v>
      </c>
      <c r="AA10" s="3">
        <v>0</v>
      </c>
      <c r="AB10" s="3">
        <v>165.13867106999999</v>
      </c>
      <c r="AC10" s="3">
        <v>9</v>
      </c>
      <c r="AD10" s="3">
        <v>0</v>
      </c>
      <c r="AE10" s="3">
        <v>0</v>
      </c>
      <c r="AF10" s="3">
        <v>4.0802871520500004</v>
      </c>
      <c r="AG10" s="3">
        <v>0</v>
      </c>
      <c r="AH10" s="3">
        <v>29.301882599999999</v>
      </c>
      <c r="AI10" s="3">
        <v>0</v>
      </c>
      <c r="AJ10" s="3">
        <v>4.3952823900000002</v>
      </c>
      <c r="AK10" s="3">
        <v>514.96367799999996</v>
      </c>
      <c r="AL10" s="3">
        <v>70</v>
      </c>
      <c r="AM10" s="3">
        <v>3.969424713</v>
      </c>
      <c r="AN10" s="3">
        <v>352</v>
      </c>
      <c r="AO10" s="3">
        <v>0</v>
      </c>
      <c r="AP10" s="3">
        <v>0</v>
      </c>
      <c r="AQ10" s="3">
        <v>0</v>
      </c>
      <c r="AR10" s="3">
        <v>0</v>
      </c>
      <c r="AS10" s="3">
        <v>11</v>
      </c>
      <c r="AT10" s="3">
        <v>0</v>
      </c>
      <c r="AU10" s="3">
        <v>0</v>
      </c>
      <c r="AV10" s="3">
        <v>0</v>
      </c>
      <c r="AW10" s="3">
        <v>0</v>
      </c>
      <c r="AX10" s="3">
        <v>187.00058729999992</v>
      </c>
      <c r="AY10" s="3">
        <v>0</v>
      </c>
      <c r="AZ10" s="3">
        <v>76.917441824999997</v>
      </c>
      <c r="BA10" s="3">
        <v>0</v>
      </c>
      <c r="BB10" s="3">
        <v>0</v>
      </c>
      <c r="BC10" s="3">
        <v>5</v>
      </c>
      <c r="BD10" s="3">
        <v>0</v>
      </c>
      <c r="BE10" s="3">
        <v>315.60000000000002</v>
      </c>
      <c r="BF10" s="3">
        <v>20.5</v>
      </c>
      <c r="BH10" s="6">
        <f t="shared" si="0"/>
        <v>3991.7665173240484</v>
      </c>
      <c r="BI10" s="6">
        <f t="shared" si="1"/>
        <v>3.9917665173240486</v>
      </c>
    </row>
    <row r="11" spans="1:61" x14ac:dyDescent="0.2">
      <c r="A11" s="1">
        <v>2009</v>
      </c>
      <c r="B11" s="3">
        <v>100</v>
      </c>
      <c r="C11" s="3">
        <v>0</v>
      </c>
      <c r="D11" s="3">
        <v>336.51146999999997</v>
      </c>
      <c r="E11" s="3">
        <v>0</v>
      </c>
      <c r="F11" s="3">
        <v>825</v>
      </c>
      <c r="G11" s="3">
        <v>0</v>
      </c>
      <c r="H11" s="3">
        <v>7.3238075</v>
      </c>
      <c r="I11" s="3">
        <v>220.93046850000002</v>
      </c>
      <c r="J11" s="3">
        <v>0</v>
      </c>
      <c r="K11" s="3">
        <v>5.6788394000000002</v>
      </c>
      <c r="L11" s="3">
        <v>0</v>
      </c>
      <c r="M11" s="3">
        <v>0</v>
      </c>
      <c r="N11" s="3">
        <v>561.86661494999998</v>
      </c>
      <c r="O11" s="3">
        <v>4.3942845000000004</v>
      </c>
      <c r="P11" s="3">
        <v>0</v>
      </c>
      <c r="Q11" s="3">
        <v>98.594284500000001</v>
      </c>
      <c r="R11" s="3">
        <v>0</v>
      </c>
      <c r="S11" s="3">
        <v>131.82853499999999</v>
      </c>
      <c r="T11" s="3">
        <v>0</v>
      </c>
      <c r="U11" s="3">
        <v>619</v>
      </c>
      <c r="V11" s="3">
        <v>0</v>
      </c>
      <c r="W11" s="3">
        <v>7.3238075</v>
      </c>
      <c r="X11" s="3">
        <v>0</v>
      </c>
      <c r="Y11" s="3">
        <v>35.799999999999997</v>
      </c>
      <c r="Z11" s="3">
        <v>0</v>
      </c>
      <c r="AA11" s="3">
        <v>0</v>
      </c>
      <c r="AB11" s="3">
        <v>249.74183575000001</v>
      </c>
      <c r="AC11" s="3">
        <v>0</v>
      </c>
      <c r="AD11" s="3">
        <v>0</v>
      </c>
      <c r="AE11" s="3">
        <v>0</v>
      </c>
      <c r="AF11" s="3">
        <v>0</v>
      </c>
      <c r="AG11" s="3">
        <v>90</v>
      </c>
      <c r="AH11" s="3">
        <v>0</v>
      </c>
      <c r="AI11" s="3">
        <v>292.95229999999998</v>
      </c>
      <c r="AJ11" s="3">
        <v>280.63995429649987</v>
      </c>
      <c r="AK11" s="3">
        <v>0</v>
      </c>
      <c r="AL11" s="3">
        <v>117</v>
      </c>
      <c r="AM11" s="3">
        <v>26.382289429999901</v>
      </c>
      <c r="AN11" s="3">
        <v>0</v>
      </c>
      <c r="AO11" s="3">
        <v>0</v>
      </c>
      <c r="AP11" s="3">
        <v>36</v>
      </c>
      <c r="AQ11" s="3">
        <v>0</v>
      </c>
      <c r="AR11" s="3">
        <v>60.787602249999999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1890.518092</v>
      </c>
      <c r="AY11" s="3">
        <v>0</v>
      </c>
      <c r="AZ11" s="3">
        <v>0</v>
      </c>
      <c r="BA11" s="3">
        <v>119.18441347</v>
      </c>
      <c r="BB11" s="3">
        <v>80.147999999999996</v>
      </c>
      <c r="BC11" s="3">
        <v>69.7226474</v>
      </c>
      <c r="BD11" s="3">
        <v>0</v>
      </c>
      <c r="BE11" s="3">
        <v>180.21999999999997</v>
      </c>
      <c r="BF11" s="3">
        <v>0</v>
      </c>
      <c r="BH11" s="6">
        <f t="shared" si="0"/>
        <v>6447.5492464465015</v>
      </c>
      <c r="BI11" s="6">
        <f t="shared" si="1"/>
        <v>6.4475492464465018</v>
      </c>
    </row>
    <row r="12" spans="1:61" x14ac:dyDescent="0.2">
      <c r="A12" s="1">
        <v>2010</v>
      </c>
      <c r="B12" s="3">
        <v>0</v>
      </c>
      <c r="C12" s="3">
        <v>0</v>
      </c>
      <c r="D12" s="3">
        <v>2587.5250085500002</v>
      </c>
      <c r="E12" s="3">
        <v>31.784703599999901</v>
      </c>
      <c r="F12" s="3">
        <v>0</v>
      </c>
      <c r="G12" s="3">
        <v>0</v>
      </c>
      <c r="H12" s="3">
        <v>0</v>
      </c>
      <c r="I12" s="3">
        <v>104.560015099</v>
      </c>
      <c r="J12" s="3">
        <v>17</v>
      </c>
      <c r="K12" s="3">
        <v>0</v>
      </c>
      <c r="L12" s="3">
        <v>0</v>
      </c>
      <c r="M12" s="3">
        <v>32.299999999999997</v>
      </c>
      <c r="N12" s="3">
        <v>0</v>
      </c>
      <c r="O12" s="3">
        <v>60.7007908</v>
      </c>
      <c r="P12" s="3">
        <v>36.148699999999998</v>
      </c>
      <c r="Q12" s="3">
        <v>37.86</v>
      </c>
      <c r="R12" s="3">
        <v>0</v>
      </c>
      <c r="S12" s="3">
        <v>0</v>
      </c>
      <c r="T12" s="3">
        <v>6</v>
      </c>
      <c r="U12" s="3">
        <v>555.10389935400008</v>
      </c>
      <c r="V12" s="3">
        <v>0</v>
      </c>
      <c r="W12" s="3">
        <v>34.902954710000003</v>
      </c>
      <c r="X12" s="3">
        <v>0</v>
      </c>
      <c r="Y12" s="3">
        <v>0</v>
      </c>
      <c r="Z12" s="3">
        <v>0</v>
      </c>
      <c r="AA12" s="3">
        <v>0</v>
      </c>
      <c r="AB12" s="3">
        <v>212.95875552800001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157.39540724999901</v>
      </c>
      <c r="AI12" s="3">
        <v>97.576521210999999</v>
      </c>
      <c r="AJ12" s="3">
        <v>6.0700790800000002</v>
      </c>
      <c r="AK12" s="3">
        <v>0</v>
      </c>
      <c r="AL12" s="3">
        <v>23.599999999999998</v>
      </c>
      <c r="AM12" s="3">
        <v>0</v>
      </c>
      <c r="AN12" s="3">
        <v>0</v>
      </c>
      <c r="AO12" s="3">
        <v>899.5</v>
      </c>
      <c r="AP12" s="3">
        <v>6</v>
      </c>
      <c r="AQ12" s="3">
        <v>0</v>
      </c>
      <c r="AR12" s="3">
        <v>77.848764200999995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516.19999999999993</v>
      </c>
      <c r="AY12" s="3">
        <v>0</v>
      </c>
      <c r="AZ12" s="3">
        <v>179.219084837</v>
      </c>
      <c r="BA12" s="3">
        <v>29.552559309999999</v>
      </c>
      <c r="BB12" s="3">
        <v>0</v>
      </c>
      <c r="BC12" s="3">
        <v>14.568189792</v>
      </c>
      <c r="BD12" s="3">
        <v>0</v>
      </c>
      <c r="BE12" s="3">
        <v>650.80000000000007</v>
      </c>
      <c r="BF12" s="3">
        <v>49.301872754999998</v>
      </c>
      <c r="BH12" s="6">
        <f t="shared" si="0"/>
        <v>6424.4773060769994</v>
      </c>
      <c r="BI12" s="6">
        <f t="shared" si="1"/>
        <v>6.4244773060769997</v>
      </c>
    </row>
    <row r="13" spans="1:61" x14ac:dyDescent="0.2">
      <c r="A13" s="1">
        <v>2011</v>
      </c>
      <c r="B13" s="3">
        <v>77.754000000000005</v>
      </c>
      <c r="C13" s="3">
        <v>0</v>
      </c>
      <c r="D13" s="3">
        <v>3757.7268376639995</v>
      </c>
      <c r="E13" s="3">
        <v>0</v>
      </c>
      <c r="F13" s="3">
        <v>0</v>
      </c>
      <c r="G13" s="3">
        <v>0</v>
      </c>
      <c r="H13" s="3">
        <v>31.733187399999998</v>
      </c>
      <c r="I13" s="3">
        <v>1119.968616071</v>
      </c>
      <c r="J13" s="3">
        <v>0</v>
      </c>
      <c r="K13" s="3">
        <v>18.284662579879999</v>
      </c>
      <c r="L13" s="3">
        <v>330</v>
      </c>
      <c r="M13" s="3">
        <v>0</v>
      </c>
      <c r="N13" s="3">
        <v>0</v>
      </c>
      <c r="O13" s="3">
        <v>7.2986331020000002</v>
      </c>
      <c r="P13" s="3">
        <v>7.9332968499999996</v>
      </c>
      <c r="Q13" s="3">
        <v>414.5</v>
      </c>
      <c r="R13" s="3">
        <v>0</v>
      </c>
      <c r="S13" s="3">
        <v>0</v>
      </c>
      <c r="T13" s="3">
        <v>100</v>
      </c>
      <c r="U13" s="3">
        <v>1157.7116563269999</v>
      </c>
      <c r="V13" s="3">
        <v>0</v>
      </c>
      <c r="W13" s="3">
        <v>156.55608844999989</v>
      </c>
      <c r="X13" s="3">
        <v>0</v>
      </c>
      <c r="Y13" s="3">
        <v>572</v>
      </c>
      <c r="Z13" s="3">
        <v>338.17331874000001</v>
      </c>
      <c r="AA13" s="3">
        <v>0</v>
      </c>
      <c r="AB13" s="3">
        <v>394.39721726071997</v>
      </c>
      <c r="AC13" s="3">
        <v>16.933296849999998</v>
      </c>
      <c r="AD13" s="3">
        <v>0</v>
      </c>
      <c r="AE13" s="3">
        <v>0</v>
      </c>
      <c r="AF13" s="3">
        <v>0</v>
      </c>
      <c r="AG13" s="3">
        <v>78.92</v>
      </c>
      <c r="AH13" s="3">
        <v>51.8520282116</v>
      </c>
      <c r="AI13" s="3">
        <v>0</v>
      </c>
      <c r="AJ13" s="3">
        <v>95.026243460000003</v>
      </c>
      <c r="AK13" s="3">
        <v>183.6</v>
      </c>
      <c r="AL13" s="3">
        <v>70</v>
      </c>
      <c r="AM13" s="3">
        <v>0</v>
      </c>
      <c r="AN13" s="3">
        <v>103.13285904999999</v>
      </c>
      <c r="AO13" s="3">
        <v>0</v>
      </c>
      <c r="AP13" s="3">
        <v>20.433296849999998</v>
      </c>
      <c r="AQ13" s="3">
        <v>0</v>
      </c>
      <c r="AR13" s="3">
        <v>0</v>
      </c>
      <c r="AS13" s="3">
        <v>0</v>
      </c>
      <c r="AT13" s="3">
        <v>15.866593699999999</v>
      </c>
      <c r="AU13" s="3">
        <v>0</v>
      </c>
      <c r="AV13" s="3">
        <v>0</v>
      </c>
      <c r="AW13" s="3">
        <v>0</v>
      </c>
      <c r="AX13" s="3">
        <v>108.7</v>
      </c>
      <c r="AY13" s="3">
        <v>0</v>
      </c>
      <c r="AZ13" s="3">
        <v>15</v>
      </c>
      <c r="BA13" s="3">
        <v>4.7599781099999996</v>
      </c>
      <c r="BB13" s="3">
        <v>0</v>
      </c>
      <c r="BC13" s="3">
        <v>465.98955992511003</v>
      </c>
      <c r="BD13" s="3">
        <v>0</v>
      </c>
      <c r="BE13" s="3">
        <v>577.4</v>
      </c>
      <c r="BF13" s="3">
        <v>114.599507475</v>
      </c>
      <c r="BH13" s="6">
        <f t="shared" si="0"/>
        <v>10406.250878076313</v>
      </c>
      <c r="BI13" s="6">
        <f t="shared" si="1"/>
        <v>10.406250878076312</v>
      </c>
    </row>
    <row r="14" spans="1:61" x14ac:dyDescent="0.2">
      <c r="A14" s="1">
        <v>2012</v>
      </c>
      <c r="B14" s="3">
        <v>0</v>
      </c>
      <c r="C14" s="3">
        <v>0</v>
      </c>
      <c r="D14" s="3">
        <v>1597.9412972339999</v>
      </c>
      <c r="E14" s="3">
        <v>0</v>
      </c>
      <c r="F14" s="3">
        <v>0</v>
      </c>
      <c r="G14" s="3">
        <v>0</v>
      </c>
      <c r="H14" s="3">
        <v>8.0236215499999997</v>
      </c>
      <c r="I14" s="3">
        <v>984.19799999999896</v>
      </c>
      <c r="J14" s="3">
        <v>0</v>
      </c>
      <c r="K14" s="3">
        <v>0</v>
      </c>
      <c r="L14" s="3">
        <v>130</v>
      </c>
      <c r="M14" s="3">
        <v>0</v>
      </c>
      <c r="N14" s="3">
        <v>1706.2027533146502</v>
      </c>
      <c r="O14" s="3">
        <v>211.37440346199998</v>
      </c>
      <c r="P14" s="3">
        <v>64</v>
      </c>
      <c r="Q14" s="3">
        <v>150.70825057799999</v>
      </c>
      <c r="R14" s="3">
        <v>200</v>
      </c>
      <c r="S14" s="3">
        <v>346</v>
      </c>
      <c r="T14" s="3">
        <v>162.63763152999999</v>
      </c>
      <c r="U14" s="3">
        <v>176.5472431</v>
      </c>
      <c r="V14" s="3">
        <v>0</v>
      </c>
      <c r="W14" s="3">
        <v>0</v>
      </c>
      <c r="X14" s="3">
        <v>0</v>
      </c>
      <c r="Y14" s="3">
        <v>447.55448620000004</v>
      </c>
      <c r="Z14" s="3">
        <v>0</v>
      </c>
      <c r="AA14" s="3">
        <v>0</v>
      </c>
      <c r="AB14" s="3">
        <v>456.31731825999998</v>
      </c>
      <c r="AC14" s="3">
        <v>0</v>
      </c>
      <c r="AD14" s="3">
        <v>0</v>
      </c>
      <c r="AE14" s="3">
        <v>0</v>
      </c>
      <c r="AF14" s="3">
        <v>0</v>
      </c>
      <c r="AG14" s="3">
        <v>70</v>
      </c>
      <c r="AH14" s="3">
        <v>33.805816800000002</v>
      </c>
      <c r="AI14" s="3">
        <v>0</v>
      </c>
      <c r="AJ14" s="3">
        <v>0</v>
      </c>
      <c r="AK14" s="3">
        <v>0</v>
      </c>
      <c r="AL14" s="3">
        <v>1186.4000000000001</v>
      </c>
      <c r="AM14" s="3">
        <v>357.55246799999998</v>
      </c>
      <c r="AN14" s="3">
        <v>49.746453609999897</v>
      </c>
      <c r="AO14" s="3">
        <v>500</v>
      </c>
      <c r="AP14" s="3">
        <v>141.25669171999999</v>
      </c>
      <c r="AQ14" s="3">
        <v>0</v>
      </c>
      <c r="AR14" s="3">
        <v>48.294024</v>
      </c>
      <c r="AS14" s="3">
        <v>0</v>
      </c>
      <c r="AT14" s="3">
        <v>15</v>
      </c>
      <c r="AU14" s="3">
        <v>0</v>
      </c>
      <c r="AV14" s="3">
        <v>0</v>
      </c>
      <c r="AW14" s="3">
        <v>0</v>
      </c>
      <c r="AX14" s="3">
        <v>28.885037579999999</v>
      </c>
      <c r="AY14" s="3">
        <v>0</v>
      </c>
      <c r="AZ14" s="3">
        <v>1210</v>
      </c>
      <c r="BA14" s="3">
        <v>154.81417292999998</v>
      </c>
      <c r="BB14" s="3">
        <v>0</v>
      </c>
      <c r="BC14" s="3">
        <v>9.6654219999999995</v>
      </c>
      <c r="BD14" s="3">
        <v>0</v>
      </c>
      <c r="BE14" s="3">
        <v>109.25</v>
      </c>
      <c r="BF14" s="3">
        <v>398.38424177499996</v>
      </c>
      <c r="BH14" s="6">
        <f t="shared" si="0"/>
        <v>10954.55933364365</v>
      </c>
      <c r="BI14" s="6">
        <f t="shared" si="1"/>
        <v>10.954559333643651</v>
      </c>
    </row>
    <row r="15" spans="1:61" x14ac:dyDescent="0.2">
      <c r="A15" s="1">
        <v>2013</v>
      </c>
      <c r="B15" s="3">
        <v>41.228999999999999</v>
      </c>
      <c r="C15" s="3">
        <v>0</v>
      </c>
      <c r="D15" s="3">
        <v>3165.5</v>
      </c>
      <c r="E15" s="3">
        <v>242.83879567299979</v>
      </c>
      <c r="F15" s="3">
        <v>0</v>
      </c>
      <c r="G15" s="3">
        <v>0</v>
      </c>
      <c r="H15" s="3">
        <v>0</v>
      </c>
      <c r="I15" s="3">
        <v>429.52129257699988</v>
      </c>
      <c r="J15" s="3">
        <v>0</v>
      </c>
      <c r="K15" s="3">
        <v>0</v>
      </c>
      <c r="L15" s="3">
        <v>0</v>
      </c>
      <c r="M15" s="3">
        <v>0</v>
      </c>
      <c r="N15" s="3">
        <v>167.12329870000002</v>
      </c>
      <c r="O15" s="3">
        <v>516</v>
      </c>
      <c r="P15" s="3">
        <v>813.8</v>
      </c>
      <c r="Q15" s="3">
        <v>8</v>
      </c>
      <c r="R15" s="3">
        <v>0</v>
      </c>
      <c r="S15" s="3">
        <v>200.65789000000001</v>
      </c>
      <c r="T15" s="3">
        <v>0</v>
      </c>
      <c r="U15" s="3">
        <v>5933.1968894299989</v>
      </c>
      <c r="V15" s="3">
        <v>0</v>
      </c>
      <c r="W15" s="3">
        <v>626.76048643000001</v>
      </c>
      <c r="X15" s="3">
        <v>0</v>
      </c>
      <c r="Y15" s="3">
        <v>1123.9563684216</v>
      </c>
      <c r="Z15" s="3">
        <v>0</v>
      </c>
      <c r="AA15" s="3">
        <v>0</v>
      </c>
      <c r="AB15" s="3">
        <v>208.66941599999998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256.55666400000001</v>
      </c>
      <c r="AI15" s="3">
        <v>16.63</v>
      </c>
      <c r="AJ15" s="3">
        <v>8.2568201499999994</v>
      </c>
      <c r="AK15" s="3">
        <v>0</v>
      </c>
      <c r="AL15" s="3">
        <v>176.10397473</v>
      </c>
      <c r="AM15" s="3">
        <v>0</v>
      </c>
      <c r="AN15" s="3">
        <v>179.33813365799892</v>
      </c>
      <c r="AO15" s="3">
        <v>1584.3200000000002</v>
      </c>
      <c r="AP15" s="3">
        <v>0</v>
      </c>
      <c r="AQ15" s="3">
        <v>0</v>
      </c>
      <c r="AR15" s="3">
        <v>162.95494799999898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378.77</v>
      </c>
      <c r="BA15" s="3">
        <v>127.12086558530901</v>
      </c>
      <c r="BB15" s="3">
        <v>0</v>
      </c>
      <c r="BC15" s="3">
        <v>0</v>
      </c>
      <c r="BD15" s="3">
        <v>0</v>
      </c>
      <c r="BE15" s="3">
        <v>850.95</v>
      </c>
      <c r="BF15" s="3">
        <v>345.40818418000003</v>
      </c>
      <c r="BH15" s="6">
        <f t="shared" si="0"/>
        <v>17563.663027534902</v>
      </c>
      <c r="BI15" s="6">
        <f t="shared" si="1"/>
        <v>17.563663027534901</v>
      </c>
    </row>
    <row r="16" spans="1:61" x14ac:dyDescent="0.2">
      <c r="A16" s="1">
        <v>2014</v>
      </c>
      <c r="B16" s="3">
        <v>185</v>
      </c>
      <c r="C16" s="3">
        <v>0</v>
      </c>
      <c r="D16" s="3">
        <v>2588.0783999999999</v>
      </c>
      <c r="E16" s="3">
        <v>0</v>
      </c>
      <c r="F16" s="3">
        <v>0</v>
      </c>
      <c r="G16" s="3">
        <v>0</v>
      </c>
      <c r="H16" s="3">
        <v>15</v>
      </c>
      <c r="I16" s="3">
        <v>388.8</v>
      </c>
      <c r="J16" s="3">
        <v>0</v>
      </c>
      <c r="K16" s="3">
        <v>0</v>
      </c>
      <c r="L16" s="3">
        <v>0</v>
      </c>
      <c r="M16" s="3">
        <v>0</v>
      </c>
      <c r="N16" s="3">
        <v>671.4692976599988</v>
      </c>
      <c r="O16" s="3">
        <v>882.68499919999988</v>
      </c>
      <c r="P16" s="3">
        <v>0</v>
      </c>
      <c r="Q16" s="3">
        <v>30</v>
      </c>
      <c r="R16" s="3">
        <v>0</v>
      </c>
      <c r="S16" s="3">
        <v>0</v>
      </c>
      <c r="T16" s="3">
        <v>100</v>
      </c>
      <c r="U16" s="3">
        <v>773.17327399999999</v>
      </c>
      <c r="V16" s="3">
        <v>0</v>
      </c>
      <c r="W16" s="3">
        <v>107.59961199999999</v>
      </c>
      <c r="X16" s="3">
        <v>0</v>
      </c>
      <c r="Y16" s="3">
        <v>0</v>
      </c>
      <c r="Z16" s="3">
        <v>264</v>
      </c>
      <c r="AA16" s="3">
        <v>0</v>
      </c>
      <c r="AB16" s="3">
        <v>3709.9424055999989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79.332334000000003</v>
      </c>
      <c r="AI16" s="3">
        <v>17</v>
      </c>
      <c r="AJ16" s="3">
        <v>8.0944881909999999</v>
      </c>
      <c r="AK16" s="3">
        <v>304.5</v>
      </c>
      <c r="AL16" s="3">
        <v>432.37599999999998</v>
      </c>
      <c r="AM16" s="3">
        <v>0</v>
      </c>
      <c r="AN16" s="3">
        <v>0</v>
      </c>
      <c r="AO16" s="3">
        <v>0</v>
      </c>
      <c r="AP16" s="3">
        <v>8.0577579999999998</v>
      </c>
      <c r="AQ16" s="3">
        <v>0</v>
      </c>
      <c r="AR16" s="3">
        <v>0</v>
      </c>
      <c r="AS16" s="3">
        <v>0</v>
      </c>
      <c r="AT16" s="3">
        <v>12</v>
      </c>
      <c r="AU16" s="3">
        <v>0</v>
      </c>
      <c r="AV16" s="3">
        <v>0</v>
      </c>
      <c r="AW16" s="3">
        <v>158</v>
      </c>
      <c r="AX16" s="3">
        <v>0</v>
      </c>
      <c r="AY16" s="3">
        <v>0</v>
      </c>
      <c r="AZ16" s="3">
        <v>0</v>
      </c>
      <c r="BA16" s="3">
        <v>55</v>
      </c>
      <c r="BB16" s="3">
        <v>0</v>
      </c>
      <c r="BC16" s="3">
        <v>482.5</v>
      </c>
      <c r="BD16" s="3">
        <v>0</v>
      </c>
      <c r="BE16" s="3">
        <v>508</v>
      </c>
      <c r="BF16" s="3">
        <v>219.1710176</v>
      </c>
      <c r="BH16" s="6">
        <f t="shared" si="0"/>
        <v>11999.779586250997</v>
      </c>
      <c r="BI16" s="6">
        <f t="shared" si="1"/>
        <v>11.999779586250998</v>
      </c>
    </row>
    <row r="17" spans="1:61" x14ac:dyDescent="0.2">
      <c r="A17" s="1">
        <v>2015</v>
      </c>
      <c r="B17" s="3">
        <v>121.55999999999899</v>
      </c>
      <c r="C17" s="3">
        <v>0</v>
      </c>
      <c r="D17" s="3">
        <v>1713.1740500000001</v>
      </c>
      <c r="E17" s="3">
        <v>294.89972</v>
      </c>
      <c r="F17" s="3">
        <v>0</v>
      </c>
      <c r="G17" s="3">
        <v>0</v>
      </c>
      <c r="H17" s="3">
        <v>0</v>
      </c>
      <c r="I17" s="3">
        <v>1187.521984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859.76175999999998</v>
      </c>
      <c r="P17" s="3">
        <v>0</v>
      </c>
      <c r="Q17" s="3">
        <v>275.10000000000002</v>
      </c>
      <c r="R17" s="3">
        <v>100</v>
      </c>
      <c r="S17" s="3">
        <v>261.06817465</v>
      </c>
      <c r="T17" s="3">
        <v>96.46</v>
      </c>
      <c r="U17" s="3">
        <v>613</v>
      </c>
      <c r="V17" s="3">
        <v>0</v>
      </c>
      <c r="W17" s="3">
        <v>280.03345354847988</v>
      </c>
      <c r="X17" s="3">
        <v>0</v>
      </c>
      <c r="Y17" s="3">
        <v>0</v>
      </c>
      <c r="Z17" s="3">
        <v>0</v>
      </c>
      <c r="AA17" s="3">
        <v>0</v>
      </c>
      <c r="AB17" s="3">
        <v>1653.12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6.9735007500000004</v>
      </c>
      <c r="AK17" s="3">
        <v>0</v>
      </c>
      <c r="AL17" s="3">
        <v>0</v>
      </c>
      <c r="AM17" s="3">
        <v>0</v>
      </c>
      <c r="AN17" s="3">
        <v>15</v>
      </c>
      <c r="AO17" s="3">
        <v>0</v>
      </c>
      <c r="AP17" s="3">
        <v>0</v>
      </c>
      <c r="AQ17" s="3">
        <v>0</v>
      </c>
      <c r="AR17" s="3">
        <v>1102.1719216199999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200</v>
      </c>
      <c r="BA17" s="3">
        <v>0</v>
      </c>
      <c r="BB17" s="3">
        <v>0</v>
      </c>
      <c r="BC17" s="3">
        <v>1629.20019404</v>
      </c>
      <c r="BD17" s="3">
        <v>0</v>
      </c>
      <c r="BE17" s="3">
        <v>709.16797119999978</v>
      </c>
      <c r="BF17" s="3">
        <v>126.78202818199999</v>
      </c>
      <c r="BH17" s="6">
        <f t="shared" si="0"/>
        <v>11244.994757990482</v>
      </c>
      <c r="BI17" s="6">
        <f t="shared" si="1"/>
        <v>11.244994757990481</v>
      </c>
    </row>
    <row r="18" spans="1:61" x14ac:dyDescent="0.2">
      <c r="A18" s="1">
        <v>2016</v>
      </c>
      <c r="B18" s="3">
        <v>92.08</v>
      </c>
      <c r="C18" s="3">
        <v>0</v>
      </c>
      <c r="D18" s="3">
        <v>19021.035132859994</v>
      </c>
      <c r="E18" s="3">
        <v>0</v>
      </c>
      <c r="F18" s="3">
        <v>0</v>
      </c>
      <c r="G18" s="3">
        <v>0</v>
      </c>
      <c r="H18" s="3">
        <v>0</v>
      </c>
      <c r="I18" s="3">
        <v>499.41307799999998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52.440518804999897</v>
      </c>
      <c r="P18" s="3">
        <v>364.87299999999999</v>
      </c>
      <c r="Q18" s="3">
        <v>127.43</v>
      </c>
      <c r="R18" s="3">
        <v>1700</v>
      </c>
      <c r="S18" s="3">
        <v>290.32161739999998</v>
      </c>
      <c r="T18" s="3">
        <v>0</v>
      </c>
      <c r="U18" s="3">
        <v>824.10260857000003</v>
      </c>
      <c r="V18" s="3">
        <v>0</v>
      </c>
      <c r="W18" s="3">
        <v>102.849176</v>
      </c>
      <c r="X18" s="3">
        <v>0</v>
      </c>
      <c r="Y18" s="3">
        <v>242.43272224</v>
      </c>
      <c r="Z18" s="3">
        <v>0</v>
      </c>
      <c r="AA18" s="3">
        <v>0</v>
      </c>
      <c r="AB18" s="3">
        <v>1061.1500000000001</v>
      </c>
      <c r="AC18" s="3">
        <v>0</v>
      </c>
      <c r="AD18" s="3">
        <v>0</v>
      </c>
      <c r="AE18" s="3">
        <v>0</v>
      </c>
      <c r="AF18" s="3">
        <v>0</v>
      </c>
      <c r="AG18" s="3">
        <v>23</v>
      </c>
      <c r="AH18" s="3">
        <v>0</v>
      </c>
      <c r="AI18" s="3">
        <v>0</v>
      </c>
      <c r="AJ18" s="3">
        <v>6.9444462499999897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70.802919000000003</v>
      </c>
      <c r="AQ18" s="3">
        <v>0</v>
      </c>
      <c r="AR18" s="3">
        <v>182.11960999999991</v>
      </c>
      <c r="AS18" s="3">
        <v>0</v>
      </c>
      <c r="AT18" s="3">
        <v>0</v>
      </c>
      <c r="AU18" s="3">
        <v>0</v>
      </c>
      <c r="AV18" s="3">
        <v>1182.3879221999989</v>
      </c>
      <c r="AW18" s="3">
        <v>0</v>
      </c>
      <c r="AX18" s="3">
        <v>0</v>
      </c>
      <c r="AY18" s="3">
        <v>0</v>
      </c>
      <c r="AZ18" s="3">
        <v>0</v>
      </c>
      <c r="BA18" s="3">
        <v>163.09818871199991</v>
      </c>
      <c r="BB18" s="3">
        <v>0</v>
      </c>
      <c r="BC18" s="3">
        <v>85</v>
      </c>
      <c r="BD18" s="3">
        <v>0</v>
      </c>
      <c r="BE18" s="3">
        <v>2176.7867646700001</v>
      </c>
      <c r="BF18" s="3">
        <v>0</v>
      </c>
      <c r="BH18" s="6">
        <f t="shared" si="0"/>
        <v>28268.267704706999</v>
      </c>
      <c r="BI18" s="6">
        <f t="shared" si="1"/>
        <v>28.268267704707</v>
      </c>
    </row>
    <row r="19" spans="1:61" x14ac:dyDescent="0.2">
      <c r="A19" s="5">
        <v>2017</v>
      </c>
      <c r="B19" s="3">
        <v>250</v>
      </c>
      <c r="C19" s="3">
        <v>0</v>
      </c>
      <c r="D19" s="3">
        <v>2535.1748740500002</v>
      </c>
      <c r="E19" s="3">
        <v>93.096201420559197</v>
      </c>
      <c r="F19" s="3">
        <v>0</v>
      </c>
      <c r="G19" s="3">
        <v>0</v>
      </c>
      <c r="H19" s="3">
        <v>43.04</v>
      </c>
      <c r="I19" s="3">
        <v>939.58982979999996</v>
      </c>
      <c r="J19" s="3">
        <v>12.986713570999999</v>
      </c>
      <c r="K19" s="3">
        <v>0</v>
      </c>
      <c r="L19" s="3">
        <v>0</v>
      </c>
      <c r="M19" s="3">
        <v>0</v>
      </c>
      <c r="N19" s="3">
        <v>322.50546047</v>
      </c>
      <c r="O19" s="3">
        <v>136.16136269999998</v>
      </c>
      <c r="P19" s="3">
        <v>114.75</v>
      </c>
      <c r="Q19" s="3">
        <v>10.5</v>
      </c>
      <c r="R19" s="3">
        <v>1190</v>
      </c>
      <c r="S19" s="3">
        <v>511.02320874999998</v>
      </c>
      <c r="T19" s="3">
        <v>0</v>
      </c>
      <c r="U19" s="3">
        <v>735.33150000000001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505.73670442247999</v>
      </c>
      <c r="AC19" s="3">
        <v>0</v>
      </c>
      <c r="AD19" s="3">
        <v>50</v>
      </c>
      <c r="AE19" s="3">
        <v>0</v>
      </c>
      <c r="AF19" s="3">
        <v>105</v>
      </c>
      <c r="AG19" s="3">
        <v>0</v>
      </c>
      <c r="AH19" s="3">
        <v>0</v>
      </c>
      <c r="AI19" s="3">
        <v>0</v>
      </c>
      <c r="AJ19" s="3">
        <v>20.708833599999998</v>
      </c>
      <c r="AK19" s="3">
        <v>0</v>
      </c>
      <c r="AL19" s="3">
        <v>156</v>
      </c>
      <c r="AM19" s="3">
        <v>0</v>
      </c>
      <c r="AN19" s="3">
        <v>0</v>
      </c>
      <c r="AO19" s="3">
        <v>1728.1399999999999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153.10038330500001</v>
      </c>
      <c r="AW19" s="3">
        <v>0</v>
      </c>
      <c r="AX19" s="3">
        <v>30.7377836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2067.7546015500002</v>
      </c>
      <c r="BF19" s="3">
        <v>1002.7</v>
      </c>
      <c r="BH19" s="6">
        <f t="shared" si="0"/>
        <v>12714.037457239039</v>
      </c>
      <c r="BI19" s="6">
        <f t="shared" si="1"/>
        <v>12.714037457239039</v>
      </c>
    </row>
    <row r="20" spans="1:61" x14ac:dyDescent="0.2">
      <c r="A20" s="5">
        <v>2018</v>
      </c>
      <c r="B20" s="3">
        <v>1150</v>
      </c>
      <c r="C20" s="3">
        <v>0</v>
      </c>
      <c r="D20" s="3">
        <v>405</v>
      </c>
      <c r="E20" s="3">
        <v>0</v>
      </c>
      <c r="F20" s="3">
        <v>0</v>
      </c>
      <c r="G20" s="3">
        <v>0</v>
      </c>
      <c r="H20" s="3">
        <v>0</v>
      </c>
      <c r="I20" s="3">
        <v>128.13603719600002</v>
      </c>
      <c r="J20" s="3">
        <v>0</v>
      </c>
      <c r="K20" s="3">
        <v>0</v>
      </c>
      <c r="L20" s="3">
        <v>0</v>
      </c>
      <c r="M20" s="3">
        <v>82.430762778000002</v>
      </c>
      <c r="N20" s="3">
        <v>0</v>
      </c>
      <c r="O20" s="3">
        <v>282.962808</v>
      </c>
      <c r="P20" s="3">
        <v>0</v>
      </c>
      <c r="Q20" s="3">
        <v>391.97</v>
      </c>
      <c r="R20" s="3">
        <v>760</v>
      </c>
      <c r="S20" s="3">
        <v>0</v>
      </c>
      <c r="T20" s="3">
        <v>87</v>
      </c>
      <c r="U20" s="3">
        <v>234.06265974000002</v>
      </c>
      <c r="V20" s="3">
        <v>0</v>
      </c>
      <c r="W20" s="3">
        <v>0</v>
      </c>
      <c r="X20" s="3">
        <v>25</v>
      </c>
      <c r="Y20" s="3">
        <v>119</v>
      </c>
      <c r="Z20" s="3">
        <v>1441.25</v>
      </c>
      <c r="AA20" s="3">
        <v>0</v>
      </c>
      <c r="AB20" s="3">
        <v>169.77429389999901</v>
      </c>
      <c r="AC20" s="3">
        <v>97.556897199999995</v>
      </c>
      <c r="AD20" s="3">
        <v>0</v>
      </c>
      <c r="AE20" s="3">
        <v>0</v>
      </c>
      <c r="AF20" s="3">
        <v>100.31525787199999</v>
      </c>
      <c r="AG20" s="3">
        <v>0</v>
      </c>
      <c r="AH20" s="3">
        <v>163.82149236000001</v>
      </c>
      <c r="AI20" s="3">
        <v>0</v>
      </c>
      <c r="AJ20" s="3">
        <v>25.0630681413726</v>
      </c>
      <c r="AK20" s="3">
        <v>150</v>
      </c>
      <c r="AL20" s="3">
        <v>0</v>
      </c>
      <c r="AM20" s="3">
        <v>8.3620197599999901</v>
      </c>
      <c r="AN20" s="3">
        <v>0</v>
      </c>
      <c r="AO20" s="3">
        <v>880.46522819999996</v>
      </c>
      <c r="AP20" s="3">
        <v>125.66</v>
      </c>
      <c r="AQ20" s="3">
        <v>0</v>
      </c>
      <c r="AR20" s="3">
        <v>194.708123664</v>
      </c>
      <c r="AS20" s="3">
        <v>0</v>
      </c>
      <c r="AT20" s="3">
        <v>0</v>
      </c>
      <c r="AU20" s="3">
        <v>0</v>
      </c>
      <c r="AV20" s="3">
        <v>1056.3697695119999</v>
      </c>
      <c r="AW20" s="3">
        <v>248.8</v>
      </c>
      <c r="AX20" s="3">
        <v>29.076106800000002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1361.31177785</v>
      </c>
      <c r="BF20" s="3">
        <v>156.92265803000001</v>
      </c>
      <c r="BH20" s="6">
        <f t="shared" si="0"/>
        <v>9875.0189610033704</v>
      </c>
      <c r="BI20" s="6">
        <f t="shared" si="1"/>
        <v>9.8750189610033701</v>
      </c>
    </row>
    <row r="21" spans="1:61" x14ac:dyDescent="0.2">
      <c r="A21" s="5">
        <v>2019</v>
      </c>
      <c r="B21" s="3">
        <v>75</v>
      </c>
      <c r="C21" s="3">
        <v>0</v>
      </c>
      <c r="D21" s="3">
        <v>106.42777409999999</v>
      </c>
      <c r="E21" s="3">
        <v>0</v>
      </c>
      <c r="F21" s="3">
        <v>0</v>
      </c>
      <c r="G21" s="3">
        <v>77.349999999999994</v>
      </c>
      <c r="H21" s="3">
        <v>0</v>
      </c>
      <c r="I21" s="3">
        <v>97.530272929999995</v>
      </c>
      <c r="J21" s="3">
        <v>0</v>
      </c>
      <c r="K21" s="3">
        <v>0</v>
      </c>
      <c r="L21" s="3">
        <v>188.79160179599899</v>
      </c>
      <c r="M21" s="3">
        <v>0</v>
      </c>
      <c r="N21" s="3">
        <v>0</v>
      </c>
      <c r="O21" s="3">
        <v>671.01779409999995</v>
      </c>
      <c r="P21" s="3">
        <v>0</v>
      </c>
      <c r="Q21" s="3">
        <v>301.09800000000001</v>
      </c>
      <c r="R21" s="3">
        <v>1200</v>
      </c>
      <c r="S21" s="3">
        <v>95.649048999999991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1245.079999999999</v>
      </c>
      <c r="Z21" s="3">
        <v>0</v>
      </c>
      <c r="AA21" s="3">
        <v>0</v>
      </c>
      <c r="AB21" s="3">
        <v>264.96097936400002</v>
      </c>
      <c r="AC21" s="3">
        <v>0</v>
      </c>
      <c r="AD21" s="3">
        <v>0</v>
      </c>
      <c r="AE21" s="3">
        <v>0</v>
      </c>
      <c r="AF21" s="3">
        <v>156.53722388</v>
      </c>
      <c r="AG21" s="3">
        <v>0</v>
      </c>
      <c r="AH21" s="3">
        <v>0</v>
      </c>
      <c r="AI21" s="3">
        <v>87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549.78</v>
      </c>
      <c r="AP21" s="3">
        <v>0</v>
      </c>
      <c r="AQ21" s="3">
        <v>0</v>
      </c>
      <c r="AR21" s="3">
        <v>0</v>
      </c>
      <c r="AS21" s="3">
        <v>0</v>
      </c>
      <c r="AT21" s="3">
        <v>30</v>
      </c>
      <c r="AU21" s="3">
        <v>0</v>
      </c>
      <c r="AV21" s="3">
        <v>1238.1428536140002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292.69036713600002</v>
      </c>
      <c r="BD21" s="3">
        <v>0</v>
      </c>
      <c r="BE21" s="3">
        <v>217</v>
      </c>
      <c r="BF21" s="3">
        <v>71</v>
      </c>
      <c r="BH21" s="6">
        <f t="shared" si="0"/>
        <v>6965.0559159199975</v>
      </c>
      <c r="BI21" s="6">
        <f t="shared" si="1"/>
        <v>6.9650559159199972</v>
      </c>
    </row>
    <row r="22" spans="1:61" x14ac:dyDescent="0.2">
      <c r="BH22" s="6"/>
      <c r="BI22" s="6"/>
    </row>
    <row r="23" spans="1:61" s="2" customFormat="1" x14ac:dyDescent="0.2">
      <c r="A23" s="29" t="s">
        <v>57</v>
      </c>
      <c r="B23" s="3">
        <f>SUM(B2:B21)</f>
        <v>2235.0159999999992</v>
      </c>
      <c r="C23" s="3">
        <f t="shared" ref="C23:BF23" si="2">SUM(C2:C21)</f>
        <v>9</v>
      </c>
      <c r="D23" s="3">
        <f t="shared" si="2"/>
        <v>42619.377870707984</v>
      </c>
      <c r="E23" s="3">
        <f t="shared" si="2"/>
        <v>691.04978390405893</v>
      </c>
      <c r="F23" s="3">
        <f t="shared" si="2"/>
        <v>931.11693412</v>
      </c>
      <c r="G23" s="3">
        <f t="shared" si="2"/>
        <v>77.349999999999994</v>
      </c>
      <c r="H23" s="3">
        <f t="shared" si="2"/>
        <v>107.31825764499999</v>
      </c>
      <c r="I23" s="3">
        <f t="shared" si="2"/>
        <v>6201.7878705329995</v>
      </c>
      <c r="J23" s="3">
        <f t="shared" si="2"/>
        <v>48.186713570999999</v>
      </c>
      <c r="K23" s="3">
        <f t="shared" si="2"/>
        <v>70.521441979879995</v>
      </c>
      <c r="L23" s="3">
        <f t="shared" si="2"/>
        <v>769.72012119599901</v>
      </c>
      <c r="M23" s="3">
        <f t="shared" si="2"/>
        <v>122.730762778</v>
      </c>
      <c r="N23" s="3">
        <f t="shared" si="2"/>
        <v>5390.3034799446496</v>
      </c>
      <c r="O23" s="3">
        <f t="shared" si="2"/>
        <v>3721.8271548889998</v>
      </c>
      <c r="P23" s="3">
        <f t="shared" si="2"/>
        <v>1413.5871068500001</v>
      </c>
      <c r="Q23" s="3">
        <f t="shared" si="2"/>
        <v>2686.3206149965999</v>
      </c>
      <c r="R23" s="3">
        <f t="shared" si="2"/>
        <v>5281.655115132</v>
      </c>
      <c r="S23" s="3">
        <f t="shared" si="2"/>
        <v>3019.6880738999998</v>
      </c>
      <c r="T23" s="3">
        <f t="shared" si="2"/>
        <v>631.67263834699997</v>
      </c>
      <c r="U23" s="3">
        <f t="shared" si="2"/>
        <v>13729.229730521</v>
      </c>
      <c r="V23" s="3">
        <f t="shared" si="2"/>
        <v>0</v>
      </c>
      <c r="W23" s="3">
        <f t="shared" si="2"/>
        <v>1680.8747874034786</v>
      </c>
      <c r="X23" s="3">
        <f t="shared" si="2"/>
        <v>25</v>
      </c>
      <c r="Y23" s="3">
        <f t="shared" si="2"/>
        <v>4811.4822658045996</v>
      </c>
      <c r="Z23" s="3">
        <f t="shared" si="2"/>
        <v>2119.8633187400001</v>
      </c>
      <c r="AA23" s="3">
        <f t="shared" si="2"/>
        <v>0</v>
      </c>
      <c r="AB23" s="3">
        <f t="shared" si="2"/>
        <v>9175.2163093893523</v>
      </c>
      <c r="AC23" s="3">
        <f t="shared" si="2"/>
        <v>123.49019404999999</v>
      </c>
      <c r="AD23" s="3">
        <f t="shared" si="2"/>
        <v>55</v>
      </c>
      <c r="AE23" s="3">
        <f t="shared" si="2"/>
        <v>0</v>
      </c>
      <c r="AF23" s="3">
        <f t="shared" si="2"/>
        <v>418.69345457405001</v>
      </c>
      <c r="AG23" s="3">
        <f t="shared" si="2"/>
        <v>261.92</v>
      </c>
      <c r="AH23" s="3">
        <f t="shared" si="2"/>
        <v>790.18725767159901</v>
      </c>
      <c r="AI23" s="3">
        <f t="shared" si="2"/>
        <v>518.62288211099997</v>
      </c>
      <c r="AJ23" s="3">
        <f t="shared" si="2"/>
        <v>568.96291405887234</v>
      </c>
      <c r="AK23" s="3">
        <f t="shared" si="2"/>
        <v>1180.5485976549999</v>
      </c>
      <c r="AL23" s="3">
        <f t="shared" si="2"/>
        <v>2292.6743201830004</v>
      </c>
      <c r="AM23" s="3">
        <f t="shared" si="2"/>
        <v>489.27025377999979</v>
      </c>
      <c r="AN23" s="3">
        <f t="shared" si="2"/>
        <v>699.21744631799879</v>
      </c>
      <c r="AO23" s="3">
        <f t="shared" si="2"/>
        <v>6731.725228199999</v>
      </c>
      <c r="AP23" s="3">
        <f t="shared" si="2"/>
        <v>413.32229356999994</v>
      </c>
      <c r="AQ23" s="3">
        <f t="shared" si="2"/>
        <v>0</v>
      </c>
      <c r="AR23" s="3">
        <f t="shared" si="2"/>
        <v>1929.8467932749986</v>
      </c>
      <c r="AS23" s="3">
        <f t="shared" si="2"/>
        <v>34.241209174999888</v>
      </c>
      <c r="AT23" s="3">
        <f t="shared" si="2"/>
        <v>92.906734180999905</v>
      </c>
      <c r="AU23" s="3">
        <f t="shared" si="2"/>
        <v>0</v>
      </c>
      <c r="AV23" s="3">
        <f t="shared" si="2"/>
        <v>3856.8009286309989</v>
      </c>
      <c r="AW23" s="3">
        <f t="shared" si="2"/>
        <v>406.8</v>
      </c>
      <c r="AX23" s="3">
        <f t="shared" si="2"/>
        <v>6169.3266100899991</v>
      </c>
      <c r="AY23" s="3">
        <f t="shared" si="2"/>
        <v>0</v>
      </c>
      <c r="AZ23" s="3">
        <f t="shared" si="2"/>
        <v>2074.3099232220002</v>
      </c>
      <c r="BA23" s="3">
        <f t="shared" si="2"/>
        <v>693.60897351730875</v>
      </c>
      <c r="BB23" s="3">
        <f t="shared" si="2"/>
        <v>131.77280345199998</v>
      </c>
      <c r="BC23" s="3">
        <f t="shared" si="2"/>
        <v>3124.8923545368502</v>
      </c>
      <c r="BD23" s="3">
        <f t="shared" si="2"/>
        <v>0</v>
      </c>
      <c r="BE23" s="3">
        <f t="shared" si="2"/>
        <v>9848.3401152700008</v>
      </c>
      <c r="BF23" s="3">
        <f t="shared" si="2"/>
        <v>2961.8840561429997</v>
      </c>
      <c r="BH23" s="2">
        <f>SUM(B23:BF23)</f>
        <v>153438.26169601726</v>
      </c>
    </row>
    <row r="27" spans="1:61" x14ac:dyDescent="0.2">
      <c r="A27" s="1"/>
      <c r="BI27" s="2"/>
    </row>
  </sheetData>
  <phoneticPr fontId="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="133" workbookViewId="0">
      <selection activeCell="H25" sqref="H25"/>
    </sheetView>
  </sheetViews>
  <sheetFormatPr baseColWidth="10" defaultColWidth="8.6640625" defaultRowHeight="15" x14ac:dyDescent="0.2"/>
  <cols>
    <col min="1" max="1" width="10.6640625" style="1" customWidth="1"/>
    <col min="2" max="4" width="10.6640625" customWidth="1"/>
  </cols>
  <sheetData>
    <row r="1" spans="1:6" s="1" customFormat="1" x14ac:dyDescent="0.2">
      <c r="A1" s="1" t="s">
        <v>58</v>
      </c>
      <c r="B1" s="1" t="s">
        <v>59</v>
      </c>
      <c r="C1" s="1" t="s">
        <v>60</v>
      </c>
      <c r="D1" s="1" t="s">
        <v>87</v>
      </c>
    </row>
    <row r="2" spans="1:6" x14ac:dyDescent="0.2">
      <c r="A2" s="1">
        <v>2000</v>
      </c>
      <c r="B2" s="2">
        <v>83.859742760099977</v>
      </c>
      <c r="C2" s="2">
        <v>0</v>
      </c>
      <c r="D2" s="2">
        <v>50.317567556</v>
      </c>
      <c r="F2" s="2"/>
    </row>
    <row r="3" spans="1:6" x14ac:dyDescent="0.2">
      <c r="A3" s="1">
        <v>2001</v>
      </c>
      <c r="B3" s="2">
        <v>19.530640199999979</v>
      </c>
      <c r="C3" s="2">
        <v>0</v>
      </c>
      <c r="D3" s="2">
        <v>278.396331653</v>
      </c>
      <c r="F3" s="2"/>
    </row>
    <row r="4" spans="1:6" x14ac:dyDescent="0.2">
      <c r="A4" s="1">
        <v>2002</v>
      </c>
      <c r="B4" s="2">
        <v>201.72250814999998</v>
      </c>
      <c r="C4" s="2">
        <v>0</v>
      </c>
      <c r="D4" s="2">
        <v>533.213623955</v>
      </c>
      <c r="F4" s="2"/>
    </row>
    <row r="5" spans="1:6" x14ac:dyDescent="0.2">
      <c r="A5" s="1">
        <v>2003</v>
      </c>
      <c r="B5" s="2">
        <v>1094.1182160000001</v>
      </c>
      <c r="C5" s="2">
        <v>0</v>
      </c>
      <c r="D5" s="2">
        <v>635.71872894300009</v>
      </c>
      <c r="F5" s="2"/>
    </row>
    <row r="6" spans="1:6" x14ac:dyDescent="0.2">
      <c r="A6" s="1">
        <v>2004</v>
      </c>
      <c r="B6" s="2">
        <v>528.17284700999994</v>
      </c>
      <c r="C6" s="2">
        <v>0</v>
      </c>
      <c r="D6" s="2">
        <v>400.16544501000004</v>
      </c>
      <c r="F6" s="2"/>
    </row>
    <row r="7" spans="1:6" x14ac:dyDescent="0.2">
      <c r="A7" s="1">
        <v>2005</v>
      </c>
      <c r="B7" s="2">
        <v>1429.3676714999999</v>
      </c>
      <c r="C7" s="2">
        <v>0</v>
      </c>
      <c r="D7" s="2">
        <v>753.82372146499995</v>
      </c>
      <c r="F7" s="2"/>
    </row>
    <row r="8" spans="1:6" x14ac:dyDescent="0.2">
      <c r="A8" s="1">
        <v>2006</v>
      </c>
      <c r="B8" s="2">
        <v>2808.5852710719951</v>
      </c>
      <c r="C8" s="2">
        <v>0</v>
      </c>
      <c r="D8" s="2">
        <v>2306.7014832599998</v>
      </c>
      <c r="F8" s="2"/>
    </row>
    <row r="9" spans="1:6" x14ac:dyDescent="0.2">
      <c r="A9" s="1">
        <v>2007</v>
      </c>
      <c r="B9" s="2">
        <v>5389.4980197698997</v>
      </c>
      <c r="C9" s="2">
        <v>16.7</v>
      </c>
      <c r="D9" s="2">
        <v>52.949185499999942</v>
      </c>
      <c r="F9" s="2"/>
    </row>
    <row r="10" spans="1:6" x14ac:dyDescent="0.2">
      <c r="A10" s="1">
        <v>2008</v>
      </c>
      <c r="B10" s="2">
        <v>3121.3097014669993</v>
      </c>
      <c r="C10" s="2">
        <v>50</v>
      </c>
      <c r="D10" s="2">
        <v>820.45681585704983</v>
      </c>
      <c r="F10" s="2"/>
    </row>
    <row r="11" spans="1:6" x14ac:dyDescent="0.2">
      <c r="A11" s="1">
        <v>2009</v>
      </c>
      <c r="B11" s="2">
        <v>4630.0505037500016</v>
      </c>
      <c r="C11" s="2">
        <v>0</v>
      </c>
      <c r="D11" s="2">
        <v>1817.4987426964999</v>
      </c>
      <c r="F11" s="2"/>
    </row>
    <row r="12" spans="1:6" x14ac:dyDescent="0.2">
      <c r="A12" s="1">
        <v>2010</v>
      </c>
      <c r="B12" s="2">
        <v>3093.5228052589987</v>
      </c>
      <c r="C12" s="2">
        <v>0</v>
      </c>
      <c r="D12" s="2">
        <v>3330.9545008179998</v>
      </c>
      <c r="F12" s="2"/>
    </row>
    <row r="13" spans="1:6" x14ac:dyDescent="0.2">
      <c r="A13" s="1">
        <v>2011</v>
      </c>
      <c r="B13" s="2">
        <v>6983.3036901764299</v>
      </c>
      <c r="C13" s="2">
        <v>2617.7477162079999</v>
      </c>
      <c r="D13" s="2">
        <v>805.19947169187981</v>
      </c>
      <c r="F13" s="2"/>
    </row>
    <row r="14" spans="1:6" x14ac:dyDescent="0.2">
      <c r="A14" s="1">
        <v>2012</v>
      </c>
      <c r="B14" s="2">
        <v>7952.2744888296465</v>
      </c>
      <c r="C14" s="2">
        <v>1794.5794526340001</v>
      </c>
      <c r="D14" s="2">
        <v>1207.70539218</v>
      </c>
      <c r="F14" s="2"/>
    </row>
    <row r="15" spans="1:6" x14ac:dyDescent="0.2">
      <c r="A15" s="1">
        <v>2013</v>
      </c>
      <c r="B15" s="2">
        <v>10381.428326841908</v>
      </c>
      <c r="C15" s="2">
        <v>4455.549</v>
      </c>
      <c r="D15" s="2">
        <v>2726.6857006929995</v>
      </c>
      <c r="F15" s="2"/>
    </row>
    <row r="16" spans="1:6" x14ac:dyDescent="0.2">
      <c r="A16" s="1">
        <v>2014</v>
      </c>
      <c r="B16" s="2">
        <v>9050.016550059996</v>
      </c>
      <c r="C16" s="2">
        <v>2473.0783999999999</v>
      </c>
      <c r="D16" s="2">
        <v>476.68463619099998</v>
      </c>
      <c r="F16" s="2"/>
    </row>
    <row r="17" spans="1:6" x14ac:dyDescent="0.2">
      <c r="A17" s="1">
        <v>2015</v>
      </c>
      <c r="B17" s="2">
        <v>8079.5600943099989</v>
      </c>
      <c r="C17" s="2">
        <v>895.37874999999894</v>
      </c>
      <c r="D17" s="2">
        <v>2270.05591368048</v>
      </c>
    </row>
    <row r="18" spans="1:6" x14ac:dyDescent="0.2">
      <c r="A18" s="1">
        <v>2016</v>
      </c>
      <c r="B18" s="2">
        <v>4680.8072194870001</v>
      </c>
      <c r="C18" s="2">
        <v>18033.697405059997</v>
      </c>
      <c r="D18" s="2">
        <v>5553.7630801599989</v>
      </c>
    </row>
    <row r="19" spans="1:6" x14ac:dyDescent="0.2">
      <c r="A19" s="1">
        <v>2017</v>
      </c>
      <c r="B19" s="2">
        <v>7526.2255826840374</v>
      </c>
      <c r="C19" s="2">
        <v>3040.2752573550001</v>
      </c>
      <c r="D19" s="2">
        <v>2147.5366171999999</v>
      </c>
    </row>
    <row r="20" spans="1:6" x14ac:dyDescent="0.2">
      <c r="A20" s="1">
        <v>2018</v>
      </c>
      <c r="B20" s="2">
        <v>5267.0055765713714</v>
      </c>
      <c r="C20" s="2">
        <v>2156.3697695119999</v>
      </c>
      <c r="D20" s="2">
        <v>2451.6436149199999</v>
      </c>
    </row>
    <row r="21" spans="1:6" x14ac:dyDescent="0.2">
      <c r="A21" s="1">
        <v>2019</v>
      </c>
      <c r="B21" s="2">
        <v>3832.5259662759986</v>
      </c>
      <c r="C21" s="2">
        <v>1615.843332814</v>
      </c>
      <c r="D21" s="2">
        <v>1516.6866168299989</v>
      </c>
    </row>
    <row r="22" spans="1:6" x14ac:dyDescent="0.2">
      <c r="B22" s="2"/>
      <c r="C22" s="2"/>
      <c r="D22" s="2"/>
    </row>
    <row r="23" spans="1:6" x14ac:dyDescent="0.2">
      <c r="A23" s="1" t="s">
        <v>57</v>
      </c>
      <c r="B23" s="2">
        <f>SUM(B2:B21)</f>
        <v>86152.885422174382</v>
      </c>
      <c r="C23" s="2">
        <f t="shared" ref="C23:D23" si="0">SUM(C2:C21)</f>
        <v>37149.219083582997</v>
      </c>
      <c r="D23" s="2">
        <f t="shared" si="0"/>
        <v>30136.157190259906</v>
      </c>
      <c r="E23" s="2"/>
      <c r="F23" s="2"/>
    </row>
    <row r="24" spans="1:6" x14ac:dyDescent="0.2">
      <c r="A24" s="26"/>
    </row>
    <row r="26" spans="1:6" x14ac:dyDescent="0.2">
      <c r="A26"/>
    </row>
    <row r="27" spans="1:6" x14ac:dyDescent="0.2">
      <c r="A27"/>
    </row>
    <row r="28" spans="1:6" x14ac:dyDescent="0.2">
      <c r="A2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topLeftCell="A42" zoomScale="112" workbookViewId="0">
      <selection activeCell="A67" sqref="A61:XFD67"/>
    </sheetView>
  </sheetViews>
  <sheetFormatPr baseColWidth="10" defaultColWidth="8.6640625" defaultRowHeight="15" x14ac:dyDescent="0.2"/>
  <cols>
    <col min="1" max="1" width="20" customWidth="1"/>
    <col min="2" max="6" width="10.6640625" customWidth="1"/>
    <col min="7" max="7" width="8.83203125" bestFit="1" customWidth="1"/>
    <col min="8" max="8" width="10.6640625" bestFit="1" customWidth="1"/>
  </cols>
  <sheetData>
    <row r="1" spans="1:9" s="24" customFormat="1" ht="25.5" customHeight="1" x14ac:dyDescent="0.2">
      <c r="A1" s="38" t="s">
        <v>97</v>
      </c>
      <c r="B1" s="39"/>
      <c r="C1" s="39"/>
      <c r="D1" s="39"/>
      <c r="E1" s="39"/>
      <c r="F1" s="39"/>
      <c r="G1" s="39"/>
    </row>
    <row r="2" spans="1:9" ht="24" x14ac:dyDescent="0.2">
      <c r="A2" s="14" t="s">
        <v>83</v>
      </c>
      <c r="B2" s="15" t="s">
        <v>59</v>
      </c>
      <c r="C2" s="15" t="s">
        <v>60</v>
      </c>
      <c r="D2" s="15" t="s">
        <v>84</v>
      </c>
      <c r="E2" s="15" t="s">
        <v>98</v>
      </c>
      <c r="F2" s="36" t="s">
        <v>99</v>
      </c>
      <c r="G2" s="15" t="s">
        <v>82</v>
      </c>
      <c r="H2" s="16" t="s">
        <v>85</v>
      </c>
    </row>
    <row r="3" spans="1:9" x14ac:dyDescent="0.2">
      <c r="A3" s="9" t="s">
        <v>0</v>
      </c>
      <c r="B3" s="10">
        <v>867.39300000000003</v>
      </c>
      <c r="C3" s="10">
        <v>1004.6229999999989</v>
      </c>
      <c r="D3" s="10">
        <v>0</v>
      </c>
      <c r="E3" s="10">
        <v>0</v>
      </c>
      <c r="F3" s="34">
        <v>350</v>
      </c>
      <c r="G3" s="30">
        <v>13</v>
      </c>
      <c r="H3" s="32">
        <v>2235.0159999999987</v>
      </c>
      <c r="I3" s="2"/>
    </row>
    <row r="4" spans="1:9" x14ac:dyDescent="0.2">
      <c r="A4" s="17" t="s">
        <v>1</v>
      </c>
      <c r="B4" s="18">
        <v>0</v>
      </c>
      <c r="C4" s="18">
        <v>0</v>
      </c>
      <c r="D4" s="18">
        <v>0</v>
      </c>
      <c r="E4" s="18">
        <v>0</v>
      </c>
      <c r="F4" s="31">
        <v>0</v>
      </c>
      <c r="G4" s="31">
        <v>9</v>
      </c>
      <c r="H4" s="19">
        <v>9</v>
      </c>
      <c r="I4" s="2"/>
    </row>
    <row r="5" spans="1:9" ht="13.5" customHeight="1" x14ac:dyDescent="0.2">
      <c r="A5" s="20" t="s">
        <v>2</v>
      </c>
      <c r="B5" s="10">
        <v>8361.6256348059978</v>
      </c>
      <c r="C5" s="10">
        <v>25834.475325752002</v>
      </c>
      <c r="D5" s="10">
        <v>21.773</v>
      </c>
      <c r="E5" s="10">
        <v>4418.4030741000006</v>
      </c>
      <c r="F5" s="30">
        <v>259.76</v>
      </c>
      <c r="G5" s="30">
        <v>3723.3408360499998</v>
      </c>
      <c r="H5" s="11">
        <v>42619.377870708006</v>
      </c>
      <c r="I5" s="2"/>
    </row>
    <row r="6" spans="1:9" x14ac:dyDescent="0.2">
      <c r="A6" s="17" t="s">
        <v>3</v>
      </c>
      <c r="B6" s="18">
        <v>560.76934732105906</v>
      </c>
      <c r="C6" s="18">
        <v>0</v>
      </c>
      <c r="D6" s="18">
        <v>0</v>
      </c>
      <c r="E6" s="18">
        <v>0</v>
      </c>
      <c r="F6" s="31">
        <v>0</v>
      </c>
      <c r="G6" s="31">
        <v>130.28043658299981</v>
      </c>
      <c r="H6" s="19">
        <v>691.04978390405881</v>
      </c>
      <c r="I6" s="2"/>
    </row>
    <row r="7" spans="1:9" x14ac:dyDescent="0.2">
      <c r="A7" s="12" t="s">
        <v>4</v>
      </c>
      <c r="B7" s="10">
        <v>89.821932539999978</v>
      </c>
      <c r="C7" s="10">
        <v>0</v>
      </c>
      <c r="D7" s="10">
        <v>0</v>
      </c>
      <c r="E7" s="10">
        <v>825</v>
      </c>
      <c r="F7" s="30">
        <v>0</v>
      </c>
      <c r="G7" s="30">
        <v>16.29500157999999</v>
      </c>
      <c r="H7" s="11">
        <v>931.11693412</v>
      </c>
      <c r="I7" s="2"/>
    </row>
    <row r="8" spans="1:9" x14ac:dyDescent="0.2">
      <c r="A8" s="17" t="s">
        <v>5</v>
      </c>
      <c r="B8" s="18">
        <v>0</v>
      </c>
      <c r="C8" s="18">
        <v>0</v>
      </c>
      <c r="D8" s="18">
        <v>0</v>
      </c>
      <c r="E8" s="18">
        <v>0</v>
      </c>
      <c r="F8" s="31">
        <v>77.349999999999994</v>
      </c>
      <c r="G8" s="31">
        <v>0</v>
      </c>
      <c r="H8" s="19">
        <v>77.349999999999994</v>
      </c>
      <c r="I8" s="2"/>
    </row>
    <row r="9" spans="1:9" x14ac:dyDescent="0.2">
      <c r="A9" s="12" t="s">
        <v>6</v>
      </c>
      <c r="B9" s="10">
        <v>28.04</v>
      </c>
      <c r="C9" s="10">
        <v>0</v>
      </c>
      <c r="D9" s="10">
        <v>30</v>
      </c>
      <c r="E9" s="10">
        <v>0</v>
      </c>
      <c r="F9" s="30">
        <v>0</v>
      </c>
      <c r="G9" s="30">
        <v>49.278257644999997</v>
      </c>
      <c r="H9" s="11">
        <v>107.31825764499999</v>
      </c>
      <c r="I9" s="2"/>
    </row>
    <row r="10" spans="1:9" x14ac:dyDescent="0.2">
      <c r="A10" s="17" t="s">
        <v>7</v>
      </c>
      <c r="B10" s="18">
        <v>5556.7649377830003</v>
      </c>
      <c r="C10" s="18">
        <v>0</v>
      </c>
      <c r="D10" s="18">
        <v>0</v>
      </c>
      <c r="E10" s="18">
        <v>303</v>
      </c>
      <c r="F10" s="31">
        <v>262.56027293</v>
      </c>
      <c r="G10" s="31">
        <v>79.462659819999857</v>
      </c>
      <c r="H10" s="19">
        <v>6201.7878705330004</v>
      </c>
      <c r="I10" s="2"/>
    </row>
    <row r="11" spans="1:9" x14ac:dyDescent="0.2">
      <c r="A11" s="12" t="s">
        <v>8</v>
      </c>
      <c r="B11" s="10">
        <v>42.686713570999999</v>
      </c>
      <c r="C11" s="10">
        <v>0</v>
      </c>
      <c r="D11" s="10">
        <v>0</v>
      </c>
      <c r="E11" s="10">
        <v>0</v>
      </c>
      <c r="F11" s="30">
        <v>0</v>
      </c>
      <c r="G11" s="30">
        <v>5.5</v>
      </c>
      <c r="H11" s="11">
        <v>48.186713570999999</v>
      </c>
      <c r="I11" s="2"/>
    </row>
    <row r="12" spans="1:9" x14ac:dyDescent="0.2">
      <c r="A12" s="17" t="s">
        <v>9</v>
      </c>
      <c r="B12" s="18">
        <v>0</v>
      </c>
      <c r="C12" s="18">
        <v>0</v>
      </c>
      <c r="D12" s="18">
        <v>36.257939999999998</v>
      </c>
      <c r="E12" s="18">
        <v>0</v>
      </c>
      <c r="F12" s="31">
        <v>0</v>
      </c>
      <c r="G12" s="31">
        <v>34.263501979879997</v>
      </c>
      <c r="H12" s="19">
        <v>70.521441979879995</v>
      </c>
      <c r="I12" s="2"/>
    </row>
    <row r="13" spans="1:9" x14ac:dyDescent="0.2">
      <c r="A13" s="12" t="s">
        <v>10</v>
      </c>
      <c r="B13" s="10">
        <v>769.72012119599901</v>
      </c>
      <c r="C13" s="10">
        <v>0</v>
      </c>
      <c r="D13" s="10">
        <v>0</v>
      </c>
      <c r="E13" s="10">
        <v>0</v>
      </c>
      <c r="F13" s="30">
        <v>0</v>
      </c>
      <c r="G13" s="30">
        <v>0</v>
      </c>
      <c r="H13" s="11">
        <v>769.72012119599901</v>
      </c>
      <c r="I13" s="2"/>
    </row>
    <row r="14" spans="1:9" x14ac:dyDescent="0.2">
      <c r="A14" s="17" t="s">
        <v>11</v>
      </c>
      <c r="B14" s="18">
        <v>122.730762778</v>
      </c>
      <c r="C14" s="18">
        <v>0</v>
      </c>
      <c r="D14" s="18">
        <v>0</v>
      </c>
      <c r="E14" s="18">
        <v>0</v>
      </c>
      <c r="F14" s="31">
        <v>0</v>
      </c>
      <c r="G14" s="31">
        <v>0</v>
      </c>
      <c r="H14" s="19">
        <v>122.730762778</v>
      </c>
      <c r="I14" s="2"/>
    </row>
    <row r="15" spans="1:9" x14ac:dyDescent="0.2">
      <c r="A15" s="12" t="s">
        <v>12</v>
      </c>
      <c r="B15" s="10">
        <v>4581.1222034446482</v>
      </c>
      <c r="C15" s="10">
        <v>0</v>
      </c>
      <c r="D15" s="10">
        <v>789.50720000000001</v>
      </c>
      <c r="E15" s="10">
        <v>0</v>
      </c>
      <c r="F15" s="30">
        <v>0</v>
      </c>
      <c r="G15" s="30">
        <v>19.674076500000002</v>
      </c>
      <c r="H15" s="11">
        <v>5390.3034799446486</v>
      </c>
      <c r="I15" s="2"/>
    </row>
    <row r="16" spans="1:9" x14ac:dyDescent="0.2">
      <c r="A16" s="17" t="s">
        <v>13</v>
      </c>
      <c r="B16" s="18">
        <v>3551.5509172669995</v>
      </c>
      <c r="C16" s="18">
        <v>0</v>
      </c>
      <c r="D16" s="18">
        <v>0</v>
      </c>
      <c r="E16" s="18">
        <v>0</v>
      </c>
      <c r="F16" s="31">
        <v>97</v>
      </c>
      <c r="G16" s="31">
        <v>73.276237622000011</v>
      </c>
      <c r="H16" s="19">
        <v>3721.8271548889993</v>
      </c>
      <c r="I16" s="2"/>
    </row>
    <row r="17" spans="1:9" x14ac:dyDescent="0.2">
      <c r="A17" s="12" t="s">
        <v>14</v>
      </c>
      <c r="B17" s="10">
        <v>1254.7551100000001</v>
      </c>
      <c r="C17" s="10">
        <v>0</v>
      </c>
      <c r="D17" s="10">
        <v>114.75</v>
      </c>
      <c r="E17" s="10">
        <v>0</v>
      </c>
      <c r="F17" s="30">
        <v>0</v>
      </c>
      <c r="G17" s="30">
        <v>44.081996849999996</v>
      </c>
      <c r="H17" s="11">
        <v>1413.5871068500001</v>
      </c>
      <c r="I17" s="2"/>
    </row>
    <row r="18" spans="1:9" x14ac:dyDescent="0.2">
      <c r="A18" s="17" t="s">
        <v>15</v>
      </c>
      <c r="B18" s="18">
        <v>2658.2960433766002</v>
      </c>
      <c r="C18" s="18">
        <v>0</v>
      </c>
      <c r="D18" s="18">
        <v>0</v>
      </c>
      <c r="E18" s="18">
        <v>0</v>
      </c>
      <c r="F18" s="31">
        <v>0</v>
      </c>
      <c r="G18" s="31">
        <v>28.024571619999989</v>
      </c>
      <c r="H18" s="19">
        <v>2686.3206149966004</v>
      </c>
      <c r="I18" s="2"/>
    </row>
    <row r="19" spans="1:9" x14ac:dyDescent="0.2">
      <c r="A19" s="12" t="s">
        <v>16</v>
      </c>
      <c r="B19" s="10">
        <v>1967.2857659319998</v>
      </c>
      <c r="C19" s="10">
        <v>3100</v>
      </c>
      <c r="D19" s="10">
        <v>160</v>
      </c>
      <c r="E19" s="10">
        <v>0</v>
      </c>
      <c r="F19" s="30">
        <v>0</v>
      </c>
      <c r="G19" s="30">
        <v>54.369349200000002</v>
      </c>
      <c r="H19" s="11">
        <v>5281.655115132</v>
      </c>
      <c r="I19" s="2"/>
    </row>
    <row r="20" spans="1:9" x14ac:dyDescent="0.2">
      <c r="A20" s="17" t="s">
        <v>17</v>
      </c>
      <c r="B20" s="18">
        <v>2401.32142372</v>
      </c>
      <c r="C20" s="18">
        <v>95.649048999999991</v>
      </c>
      <c r="D20" s="18">
        <v>477.82853499999999</v>
      </c>
      <c r="E20" s="18">
        <v>0</v>
      </c>
      <c r="F20" s="31">
        <v>0</v>
      </c>
      <c r="G20" s="31">
        <v>44.889066179999993</v>
      </c>
      <c r="H20" s="19">
        <v>3019.6880739000003</v>
      </c>
      <c r="I20" s="2"/>
    </row>
    <row r="21" spans="1:9" x14ac:dyDescent="0.2">
      <c r="A21" s="12" t="s">
        <v>18</v>
      </c>
      <c r="B21" s="10">
        <v>615.67263834699997</v>
      </c>
      <c r="C21" s="10">
        <v>0</v>
      </c>
      <c r="D21" s="10">
        <v>0</v>
      </c>
      <c r="E21" s="10">
        <v>0</v>
      </c>
      <c r="F21" s="30">
        <v>0</v>
      </c>
      <c r="G21" s="30">
        <v>16</v>
      </c>
      <c r="H21" s="11">
        <v>631.67263834699997</v>
      </c>
      <c r="I21" s="2"/>
    </row>
    <row r="22" spans="1:9" x14ac:dyDescent="0.2">
      <c r="A22" s="17" t="s">
        <v>19</v>
      </c>
      <c r="B22" s="18">
        <v>7735.2420825609997</v>
      </c>
      <c r="C22" s="18">
        <v>753</v>
      </c>
      <c r="D22" s="18">
        <v>4065</v>
      </c>
      <c r="E22" s="18">
        <v>975</v>
      </c>
      <c r="F22" s="31">
        <v>0</v>
      </c>
      <c r="G22" s="31">
        <v>200.98764795999989</v>
      </c>
      <c r="H22" s="19">
        <v>13729.229730521</v>
      </c>
      <c r="I22" s="2"/>
    </row>
    <row r="23" spans="1:9" x14ac:dyDescent="0.2">
      <c r="A23" s="12" t="s">
        <v>21</v>
      </c>
      <c r="B23" s="10">
        <v>1283.1313588799992</v>
      </c>
      <c r="C23" s="10">
        <v>0</v>
      </c>
      <c r="D23" s="10">
        <v>107.59961199999999</v>
      </c>
      <c r="E23" s="10">
        <v>171.54534584847988</v>
      </c>
      <c r="F23" s="30">
        <v>0</v>
      </c>
      <c r="G23" s="30">
        <v>118.59847067499989</v>
      </c>
      <c r="H23" s="11">
        <v>1680.8747874034789</v>
      </c>
      <c r="I23" s="2"/>
    </row>
    <row r="24" spans="1:9" x14ac:dyDescent="0.2">
      <c r="A24" s="17" t="s">
        <v>22</v>
      </c>
      <c r="B24" s="18">
        <v>25</v>
      </c>
      <c r="C24" s="18">
        <v>0</v>
      </c>
      <c r="D24" s="18">
        <v>0</v>
      </c>
      <c r="E24" s="18">
        <v>0</v>
      </c>
      <c r="F24" s="31">
        <v>0</v>
      </c>
      <c r="G24" s="31">
        <v>0</v>
      </c>
      <c r="H24" s="19">
        <v>25</v>
      </c>
      <c r="I24" s="2"/>
    </row>
    <row r="25" spans="1:9" x14ac:dyDescent="0.2">
      <c r="A25" s="21" t="s">
        <v>23</v>
      </c>
      <c r="B25" s="10">
        <v>1782.5084005755998</v>
      </c>
      <c r="C25" s="10">
        <v>1396.23</v>
      </c>
      <c r="D25" s="10">
        <v>1248.7813630459991</v>
      </c>
      <c r="E25" s="10">
        <v>275.13272224000002</v>
      </c>
      <c r="F25" s="30">
        <v>69.3</v>
      </c>
      <c r="G25" s="30">
        <v>39.529779943000001</v>
      </c>
      <c r="H25" s="11">
        <v>4811.4822658045996</v>
      </c>
      <c r="I25" s="2"/>
    </row>
    <row r="26" spans="1:9" x14ac:dyDescent="0.2">
      <c r="A26" s="17" t="s">
        <v>24</v>
      </c>
      <c r="B26" s="18">
        <v>1462.25</v>
      </c>
      <c r="C26" s="18">
        <v>0</v>
      </c>
      <c r="D26" s="18">
        <v>32.67</v>
      </c>
      <c r="E26" s="18">
        <v>587</v>
      </c>
      <c r="F26" s="31">
        <v>0</v>
      </c>
      <c r="G26" s="31">
        <v>37.943318740000002</v>
      </c>
      <c r="H26" s="19">
        <v>2119.8633187400001</v>
      </c>
      <c r="I26" s="2"/>
    </row>
    <row r="27" spans="1:9" x14ac:dyDescent="0.2">
      <c r="A27" s="12" t="s">
        <v>25</v>
      </c>
      <c r="B27" s="10">
        <v>0</v>
      </c>
      <c r="C27" s="10">
        <v>0</v>
      </c>
      <c r="D27" s="10">
        <v>0</v>
      </c>
      <c r="E27" s="10">
        <v>0</v>
      </c>
      <c r="F27" s="30">
        <v>0</v>
      </c>
      <c r="G27" s="30">
        <v>0</v>
      </c>
      <c r="H27" s="11">
        <v>0</v>
      </c>
      <c r="I27" s="2"/>
    </row>
    <row r="28" spans="1:9" x14ac:dyDescent="0.2">
      <c r="A28" s="22" t="s">
        <v>26</v>
      </c>
      <c r="B28" s="18">
        <v>8282.7460445513534</v>
      </c>
      <c r="C28" s="18">
        <v>854.12</v>
      </c>
      <c r="D28" s="18">
        <v>0</v>
      </c>
      <c r="E28" s="18">
        <v>0</v>
      </c>
      <c r="F28" s="31">
        <v>0</v>
      </c>
      <c r="G28" s="31">
        <v>38.350264838000001</v>
      </c>
      <c r="H28" s="19">
        <v>9175.2163093893541</v>
      </c>
      <c r="I28" s="2"/>
    </row>
    <row r="29" spans="1:9" x14ac:dyDescent="0.2">
      <c r="A29" s="12" t="s">
        <v>27</v>
      </c>
      <c r="B29" s="10">
        <v>115.55689719999999</v>
      </c>
      <c r="C29" s="10">
        <v>0</v>
      </c>
      <c r="D29" s="10">
        <v>0</v>
      </c>
      <c r="E29" s="10">
        <v>0</v>
      </c>
      <c r="F29" s="30">
        <v>0</v>
      </c>
      <c r="G29" s="30">
        <v>7.9332968499999996</v>
      </c>
      <c r="H29" s="11">
        <v>123.49019405</v>
      </c>
      <c r="I29" s="2"/>
    </row>
    <row r="30" spans="1:9" x14ac:dyDescent="0.2">
      <c r="A30" s="17" t="s">
        <v>28</v>
      </c>
      <c r="B30" s="18">
        <v>50</v>
      </c>
      <c r="C30" s="18">
        <v>0</v>
      </c>
      <c r="D30" s="18">
        <v>0</v>
      </c>
      <c r="E30" s="18">
        <v>0</v>
      </c>
      <c r="F30" s="31">
        <v>0</v>
      </c>
      <c r="G30" s="31">
        <v>5</v>
      </c>
      <c r="H30" s="19">
        <v>55</v>
      </c>
      <c r="I30" s="2"/>
    </row>
    <row r="31" spans="1:9" x14ac:dyDescent="0.2">
      <c r="A31" s="12" t="s">
        <v>29</v>
      </c>
      <c r="B31" s="10">
        <v>0</v>
      </c>
      <c r="C31" s="10">
        <v>0</v>
      </c>
      <c r="D31" s="10">
        <v>0</v>
      </c>
      <c r="E31" s="10">
        <v>0</v>
      </c>
      <c r="F31" s="30">
        <v>0</v>
      </c>
      <c r="G31" s="30">
        <v>0</v>
      </c>
      <c r="H31" s="11">
        <v>0</v>
      </c>
      <c r="I31" s="2"/>
    </row>
    <row r="32" spans="1:9" x14ac:dyDescent="0.2">
      <c r="A32" s="17" t="s">
        <v>30</v>
      </c>
      <c r="B32" s="18">
        <v>414.613167422</v>
      </c>
      <c r="C32" s="18">
        <v>0</v>
      </c>
      <c r="D32" s="18">
        <v>0</v>
      </c>
      <c r="E32" s="18">
        <v>0</v>
      </c>
      <c r="F32" s="31">
        <v>0</v>
      </c>
      <c r="G32" s="31">
        <v>4.0802871520500004</v>
      </c>
      <c r="H32" s="19">
        <v>418.69345457405001</v>
      </c>
      <c r="I32" s="2"/>
    </row>
    <row r="33" spans="1:9" x14ac:dyDescent="0.2">
      <c r="A33" s="21" t="s">
        <v>31</v>
      </c>
      <c r="B33" s="10">
        <v>261.92</v>
      </c>
      <c r="C33" s="10">
        <v>0</v>
      </c>
      <c r="D33" s="10">
        <v>0</v>
      </c>
      <c r="E33" s="10">
        <v>0</v>
      </c>
      <c r="F33" s="30">
        <v>0</v>
      </c>
      <c r="G33" s="30">
        <v>0</v>
      </c>
      <c r="H33" s="11">
        <v>261.92</v>
      </c>
      <c r="I33" s="2"/>
    </row>
    <row r="34" spans="1:9" x14ac:dyDescent="0.2">
      <c r="A34" s="17" t="s">
        <v>32</v>
      </c>
      <c r="B34" s="18">
        <v>725.33197602159896</v>
      </c>
      <c r="C34" s="18">
        <v>0</v>
      </c>
      <c r="D34" s="18">
        <v>0</v>
      </c>
      <c r="E34" s="18">
        <v>0</v>
      </c>
      <c r="F34" s="31">
        <v>0</v>
      </c>
      <c r="G34" s="31">
        <v>64.855281649999995</v>
      </c>
      <c r="H34" s="19">
        <v>790.1872576715989</v>
      </c>
      <c r="I34" s="2"/>
    </row>
    <row r="35" spans="1:9" x14ac:dyDescent="0.2">
      <c r="A35" s="21" t="s">
        <v>34</v>
      </c>
      <c r="B35" s="10">
        <v>438.70610215137259</v>
      </c>
      <c r="C35" s="10">
        <v>0</v>
      </c>
      <c r="D35" s="10">
        <v>0</v>
      </c>
      <c r="E35" s="10">
        <v>0</v>
      </c>
      <c r="F35" s="30">
        <v>0</v>
      </c>
      <c r="G35" s="30">
        <v>130.25681190749978</v>
      </c>
      <c r="H35" s="11">
        <v>568.96291405887234</v>
      </c>
      <c r="I35" s="2"/>
    </row>
    <row r="36" spans="1:9" x14ac:dyDescent="0.2">
      <c r="A36" s="22" t="s">
        <v>33</v>
      </c>
      <c r="B36" s="18">
        <v>468.42370259099999</v>
      </c>
      <c r="C36" s="18">
        <v>0</v>
      </c>
      <c r="D36" s="18">
        <v>0</v>
      </c>
      <c r="E36" s="18">
        <v>0</v>
      </c>
      <c r="F36" s="31">
        <v>0</v>
      </c>
      <c r="G36" s="31">
        <v>50.199179520000001</v>
      </c>
      <c r="H36" s="19">
        <v>518.62288211099997</v>
      </c>
      <c r="I36" s="2"/>
    </row>
    <row r="37" spans="1:9" x14ac:dyDescent="0.2">
      <c r="A37" s="12" t="s">
        <v>35</v>
      </c>
      <c r="B37" s="10">
        <v>1022.14451405</v>
      </c>
      <c r="C37" s="10">
        <v>0</v>
      </c>
      <c r="D37" s="10">
        <v>0</v>
      </c>
      <c r="E37" s="10">
        <v>150</v>
      </c>
      <c r="F37" s="30">
        <v>0</v>
      </c>
      <c r="G37" s="30">
        <v>8.4040836050000003</v>
      </c>
      <c r="H37" s="11">
        <v>1180.5485976550001</v>
      </c>
      <c r="I37" s="2"/>
    </row>
    <row r="38" spans="1:9" x14ac:dyDescent="0.2">
      <c r="A38" s="17" t="s">
        <v>36</v>
      </c>
      <c r="B38" s="18">
        <v>2169.8799747300004</v>
      </c>
      <c r="C38" s="18">
        <v>30</v>
      </c>
      <c r="D38" s="18">
        <v>0</v>
      </c>
      <c r="E38" s="18">
        <v>0</v>
      </c>
      <c r="F38" s="31">
        <v>0</v>
      </c>
      <c r="G38" s="31">
        <v>92.794345453000005</v>
      </c>
      <c r="H38" s="19">
        <v>2292.6743201830004</v>
      </c>
      <c r="I38" s="2"/>
    </row>
    <row r="39" spans="1:9" x14ac:dyDescent="0.2">
      <c r="A39" s="12" t="s">
        <v>37</v>
      </c>
      <c r="B39" s="10">
        <v>231.43032060999982</v>
      </c>
      <c r="C39" s="10">
        <v>0</v>
      </c>
      <c r="D39" s="10">
        <v>222.52438649999999</v>
      </c>
      <c r="E39" s="10">
        <v>0</v>
      </c>
      <c r="F39" s="30">
        <v>0</v>
      </c>
      <c r="G39" s="30">
        <v>35.315546669999982</v>
      </c>
      <c r="H39" s="11">
        <v>489.27025377999985</v>
      </c>
      <c r="I39" s="2"/>
    </row>
    <row r="40" spans="1:9" x14ac:dyDescent="0.2">
      <c r="A40" s="22" t="s">
        <v>38</v>
      </c>
      <c r="B40" s="18">
        <v>332.21744631799879</v>
      </c>
      <c r="C40" s="18">
        <v>0</v>
      </c>
      <c r="D40" s="18">
        <v>352</v>
      </c>
      <c r="E40" s="18">
        <v>0</v>
      </c>
      <c r="F40" s="31">
        <v>0</v>
      </c>
      <c r="G40" s="31">
        <v>15</v>
      </c>
      <c r="H40" s="19">
        <v>699.21744631799879</v>
      </c>
      <c r="I40" s="2"/>
    </row>
    <row r="41" spans="1:9" x14ac:dyDescent="0.2">
      <c r="A41" s="21" t="s">
        <v>39</v>
      </c>
      <c r="B41" s="10">
        <v>6184.9552281999995</v>
      </c>
      <c r="C41" s="10">
        <v>157.25</v>
      </c>
      <c r="D41" s="10">
        <v>389.52</v>
      </c>
      <c r="E41" s="10">
        <v>0</v>
      </c>
      <c r="F41" s="30">
        <v>0</v>
      </c>
      <c r="G41" s="30">
        <v>0</v>
      </c>
      <c r="H41" s="11">
        <v>6731.725228199999</v>
      </c>
      <c r="I41" s="2"/>
    </row>
    <row r="42" spans="1:9" x14ac:dyDescent="0.2">
      <c r="A42" s="17" t="s">
        <v>40</v>
      </c>
      <c r="B42" s="18">
        <v>345.462919</v>
      </c>
      <c r="C42" s="18">
        <v>0</v>
      </c>
      <c r="D42" s="18">
        <v>0</v>
      </c>
      <c r="E42" s="18">
        <v>0</v>
      </c>
      <c r="F42" s="31">
        <v>0</v>
      </c>
      <c r="G42" s="31">
        <v>67.85937457</v>
      </c>
      <c r="H42" s="19">
        <v>413.32229357</v>
      </c>
      <c r="I42" s="2"/>
    </row>
    <row r="43" spans="1:9" x14ac:dyDescent="0.2">
      <c r="A43" s="12" t="s">
        <v>41</v>
      </c>
      <c r="B43" s="10">
        <v>0</v>
      </c>
      <c r="C43" s="10">
        <v>0</v>
      </c>
      <c r="D43" s="10">
        <v>0</v>
      </c>
      <c r="E43" s="10">
        <v>0</v>
      </c>
      <c r="F43" s="30">
        <v>0</v>
      </c>
      <c r="G43" s="30">
        <v>0</v>
      </c>
      <c r="H43" s="11">
        <v>0</v>
      </c>
      <c r="I43" s="2"/>
    </row>
    <row r="44" spans="1:9" x14ac:dyDescent="0.2">
      <c r="A44" s="17" t="s">
        <v>42</v>
      </c>
      <c r="B44" s="18">
        <v>1908.7391807749984</v>
      </c>
      <c r="C44" s="18">
        <v>0</v>
      </c>
      <c r="D44" s="18">
        <v>0</v>
      </c>
      <c r="E44" s="18">
        <v>0</v>
      </c>
      <c r="F44" s="31">
        <v>0</v>
      </c>
      <c r="G44" s="31">
        <v>21.107612500000002</v>
      </c>
      <c r="H44" s="19">
        <v>1929.8467932749984</v>
      </c>
      <c r="I44" s="2"/>
    </row>
    <row r="45" spans="1:9" x14ac:dyDescent="0.2">
      <c r="A45" s="12" t="s">
        <v>43</v>
      </c>
      <c r="B45" s="10">
        <v>34.241209174999888</v>
      </c>
      <c r="C45" s="10">
        <v>0</v>
      </c>
      <c r="D45" s="10">
        <v>0</v>
      </c>
      <c r="E45" s="10">
        <v>0</v>
      </c>
      <c r="F45" s="30">
        <v>0</v>
      </c>
      <c r="G45" s="30">
        <v>0</v>
      </c>
      <c r="H45" s="11">
        <v>34.241209174999888</v>
      </c>
      <c r="I45" s="2"/>
    </row>
    <row r="46" spans="1:9" x14ac:dyDescent="0.2">
      <c r="A46" s="17" t="s">
        <v>44</v>
      </c>
      <c r="B46" s="18">
        <v>77.906734180999891</v>
      </c>
      <c r="C46" s="18">
        <v>0</v>
      </c>
      <c r="D46" s="18">
        <v>15</v>
      </c>
      <c r="E46" s="18">
        <v>0</v>
      </c>
      <c r="F46" s="31">
        <v>0</v>
      </c>
      <c r="G46" s="31">
        <v>0</v>
      </c>
      <c r="H46" s="19">
        <v>92.906734180999891</v>
      </c>
      <c r="I46" s="2"/>
    </row>
    <row r="47" spans="1:9" x14ac:dyDescent="0.2">
      <c r="A47" s="12" t="s">
        <v>45</v>
      </c>
      <c r="B47" s="10">
        <v>0</v>
      </c>
      <c r="C47" s="10">
        <v>0</v>
      </c>
      <c r="D47" s="10">
        <v>0</v>
      </c>
      <c r="E47" s="10">
        <v>0</v>
      </c>
      <c r="F47" s="30">
        <v>0</v>
      </c>
      <c r="G47" s="30">
        <v>0</v>
      </c>
      <c r="H47" s="11">
        <v>0</v>
      </c>
      <c r="I47" s="2"/>
    </row>
    <row r="48" spans="1:9" x14ac:dyDescent="0.2">
      <c r="A48" s="17" t="s">
        <v>46</v>
      </c>
      <c r="B48" s="18">
        <v>0</v>
      </c>
      <c r="C48" s="18">
        <v>3139.9517088310004</v>
      </c>
      <c r="D48" s="18">
        <v>0</v>
      </c>
      <c r="E48" s="18">
        <v>271.42856979999999</v>
      </c>
      <c r="F48" s="31">
        <v>299.920649999999</v>
      </c>
      <c r="G48" s="31">
        <v>145.5</v>
      </c>
      <c r="H48" s="19">
        <v>3856.8009286309994</v>
      </c>
      <c r="I48" s="2"/>
    </row>
    <row r="49" spans="1:9" x14ac:dyDescent="0.2">
      <c r="A49" s="12" t="s">
        <v>48</v>
      </c>
      <c r="B49" s="10">
        <v>4208.9326799999999</v>
      </c>
      <c r="C49" s="10">
        <v>0</v>
      </c>
      <c r="D49" s="10">
        <v>1275.6256459999997</v>
      </c>
      <c r="E49" s="10">
        <v>0</v>
      </c>
      <c r="F49" s="30">
        <v>0</v>
      </c>
      <c r="G49" s="30">
        <v>684.76828409000007</v>
      </c>
      <c r="H49" s="11">
        <v>6169.3266100899991</v>
      </c>
      <c r="I49" s="2"/>
    </row>
    <row r="50" spans="1:9" x14ac:dyDescent="0.2">
      <c r="A50" s="17" t="s">
        <v>47</v>
      </c>
      <c r="B50" s="18">
        <v>406.8</v>
      </c>
      <c r="C50" s="18">
        <v>0</v>
      </c>
      <c r="D50" s="18">
        <v>0</v>
      </c>
      <c r="E50" s="18">
        <v>0</v>
      </c>
      <c r="F50" s="31">
        <v>0</v>
      </c>
      <c r="G50" s="31">
        <v>0</v>
      </c>
      <c r="H50" s="19">
        <v>406.8</v>
      </c>
      <c r="I50" s="2"/>
    </row>
    <row r="51" spans="1:9" x14ac:dyDescent="0.2">
      <c r="A51" s="12" t="s">
        <v>49</v>
      </c>
      <c r="B51" s="10">
        <v>0</v>
      </c>
      <c r="C51" s="10">
        <v>0</v>
      </c>
      <c r="D51" s="10">
        <v>0</v>
      </c>
      <c r="E51" s="10">
        <v>0</v>
      </c>
      <c r="F51" s="30">
        <v>0</v>
      </c>
      <c r="G51" s="30">
        <v>0</v>
      </c>
      <c r="H51" s="11">
        <v>0</v>
      </c>
      <c r="I51" s="2"/>
    </row>
    <row r="52" spans="1:9" x14ac:dyDescent="0.2">
      <c r="A52" s="17" t="s">
        <v>50</v>
      </c>
      <c r="B52" s="18">
        <v>1829.906526662</v>
      </c>
      <c r="C52" s="18">
        <v>200</v>
      </c>
      <c r="D52" s="18">
        <v>0</v>
      </c>
      <c r="E52" s="18">
        <v>0</v>
      </c>
      <c r="F52" s="31">
        <v>0</v>
      </c>
      <c r="G52" s="31">
        <v>44.403396559999905</v>
      </c>
      <c r="H52" s="19">
        <v>2074.3099232219997</v>
      </c>
      <c r="I52" s="2"/>
    </row>
    <row r="53" spans="1:9" x14ac:dyDescent="0.2">
      <c r="A53" s="12" t="s">
        <v>51</v>
      </c>
      <c r="B53" s="10">
        <v>613.17848166730892</v>
      </c>
      <c r="C53" s="10">
        <v>0</v>
      </c>
      <c r="D53" s="10">
        <v>0</v>
      </c>
      <c r="E53" s="10">
        <v>0</v>
      </c>
      <c r="F53" s="30">
        <v>0</v>
      </c>
      <c r="G53" s="30">
        <v>80.43049184999991</v>
      </c>
      <c r="H53" s="11">
        <v>693.60897351730887</v>
      </c>
      <c r="I53" s="2"/>
    </row>
    <row r="54" spans="1:9" x14ac:dyDescent="0.2">
      <c r="A54" s="17" t="s">
        <v>52</v>
      </c>
      <c r="B54" s="18">
        <v>128.88336075199999</v>
      </c>
      <c r="C54" s="18">
        <v>0</v>
      </c>
      <c r="D54" s="18">
        <v>0</v>
      </c>
      <c r="E54" s="18">
        <v>0</v>
      </c>
      <c r="F54" s="31">
        <v>0</v>
      </c>
      <c r="G54" s="31">
        <v>2.8894427</v>
      </c>
      <c r="H54" s="19">
        <v>131.77280345199998</v>
      </c>
      <c r="I54" s="2"/>
    </row>
    <row r="55" spans="1:9" x14ac:dyDescent="0.2">
      <c r="A55" s="12" t="s">
        <v>53</v>
      </c>
      <c r="B55" s="10">
        <v>3054.3603388368497</v>
      </c>
      <c r="C55" s="10">
        <v>0</v>
      </c>
      <c r="D55" s="10">
        <v>0</v>
      </c>
      <c r="E55" s="10">
        <v>0</v>
      </c>
      <c r="F55" s="30">
        <v>0</v>
      </c>
      <c r="G55" s="30">
        <v>70.532015700000002</v>
      </c>
      <c r="H55" s="11">
        <v>3124.8923545368498</v>
      </c>
      <c r="I55" s="2"/>
    </row>
    <row r="56" spans="1:9" x14ac:dyDescent="0.2">
      <c r="A56" s="17" t="s">
        <v>55</v>
      </c>
      <c r="B56" s="18">
        <v>4484.5663794000011</v>
      </c>
      <c r="C56" s="18">
        <v>583.91999999999996</v>
      </c>
      <c r="D56" s="18">
        <v>935.23297119999995</v>
      </c>
      <c r="E56" s="18">
        <v>1459.88326467</v>
      </c>
      <c r="F56" s="31">
        <v>478.33749999999986</v>
      </c>
      <c r="G56" s="31">
        <v>1906.4</v>
      </c>
      <c r="H56" s="19">
        <v>9848.3401152700008</v>
      </c>
      <c r="I56" s="2"/>
    </row>
    <row r="57" spans="1:9" x14ac:dyDescent="0.2">
      <c r="A57" s="13" t="s">
        <v>56</v>
      </c>
      <c r="B57" s="10">
        <v>2644.2938437809999</v>
      </c>
      <c r="C57" s="10">
        <v>0</v>
      </c>
      <c r="D57" s="10">
        <v>252</v>
      </c>
      <c r="E57" s="10">
        <v>0</v>
      </c>
      <c r="F57" s="35">
        <v>0</v>
      </c>
      <c r="G57" s="35">
        <v>65.590212362000003</v>
      </c>
      <c r="H57" s="11">
        <v>2961.8840561429997</v>
      </c>
      <c r="I57" s="2"/>
    </row>
    <row r="58" spans="1:9" x14ac:dyDescent="0.2">
      <c r="A58" s="23" t="s">
        <v>85</v>
      </c>
      <c r="B58" s="25">
        <v>86152.885422174353</v>
      </c>
      <c r="C58" s="25">
        <v>37149.219083583004</v>
      </c>
      <c r="D58" s="25">
        <v>10526.070653745999</v>
      </c>
      <c r="E58" s="25">
        <v>9436.3929766584806</v>
      </c>
      <c r="F58" s="33">
        <v>1894.2284229299987</v>
      </c>
      <c r="G58" s="37">
        <v>8279.4651369254279</v>
      </c>
      <c r="H58" s="27">
        <v>153438.26169601726</v>
      </c>
    </row>
    <row r="60" spans="1:9" x14ac:dyDescent="0.2">
      <c r="H60" s="2"/>
    </row>
  </sheetData>
  <mergeCells count="1">
    <mergeCell ref="A1:G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6640625" defaultRowHeight="15" x14ac:dyDescent="0.2"/>
  <cols>
    <col min="1" max="1" width="23.5" customWidth="1"/>
    <col min="2" max="6" width="9.33203125" bestFit="1" customWidth="1"/>
    <col min="7" max="7" width="9.5" bestFit="1" customWidth="1"/>
    <col min="8" max="8" width="9.33203125" bestFit="1" customWidth="1"/>
    <col min="9" max="10" width="9.5" bestFit="1" customWidth="1"/>
    <col min="11" max="14" width="9.33203125" bestFit="1" customWidth="1"/>
    <col min="15" max="16" width="9.5" bestFit="1" customWidth="1"/>
    <col min="17" max="17" width="9.5" customWidth="1"/>
    <col min="18" max="18" width="12" bestFit="1" customWidth="1"/>
    <col min="19" max="21" width="12" customWidth="1"/>
    <col min="22" max="22" width="6" customWidth="1"/>
  </cols>
  <sheetData>
    <row r="1" spans="1:25" ht="48" customHeight="1" x14ac:dyDescent="0.2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s="4"/>
      <c r="W1" s="28" t="s">
        <v>86</v>
      </c>
    </row>
    <row r="2" spans="1:25" x14ac:dyDescent="0.2">
      <c r="A2" s="1" t="s">
        <v>61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231.77517029999998</v>
      </c>
      <c r="H2" s="3">
        <v>216</v>
      </c>
      <c r="I2" s="3">
        <v>132.5784726</v>
      </c>
      <c r="J2" s="3">
        <v>0</v>
      </c>
      <c r="K2" s="3">
        <v>17.593720429999902</v>
      </c>
      <c r="L2" s="3">
        <v>0</v>
      </c>
      <c r="M2" s="3">
        <v>110.018523652</v>
      </c>
      <c r="N2" s="3">
        <v>0</v>
      </c>
      <c r="O2" s="3">
        <v>66.054561199999995</v>
      </c>
      <c r="P2" s="3">
        <v>0</v>
      </c>
      <c r="Q2" s="3">
        <v>100.7881</v>
      </c>
      <c r="R2" s="3">
        <v>184.87814320000001</v>
      </c>
      <c r="S2" s="3">
        <v>135</v>
      </c>
      <c r="T2" s="3">
        <v>163.708123664</v>
      </c>
      <c r="U2" s="3">
        <v>84.74</v>
      </c>
      <c r="W2" s="3">
        <f>SUM(B2:U2)</f>
        <v>1443.1348150459999</v>
      </c>
    </row>
    <row r="3" spans="1:25" x14ac:dyDescent="0.2">
      <c r="A3" s="1" t="s">
        <v>62</v>
      </c>
      <c r="B3" s="3">
        <v>10</v>
      </c>
      <c r="C3" s="3">
        <v>13.04</v>
      </c>
      <c r="D3" s="3">
        <v>6.0408360500000002</v>
      </c>
      <c r="E3" s="3">
        <v>0</v>
      </c>
      <c r="F3" s="3">
        <v>0</v>
      </c>
      <c r="G3" s="3">
        <v>226.36664358499999</v>
      </c>
      <c r="H3" s="3">
        <v>17.247500000000002</v>
      </c>
      <c r="I3" s="3">
        <v>150.32398189999998</v>
      </c>
      <c r="J3" s="3">
        <v>114.9</v>
      </c>
      <c r="K3" s="3">
        <v>10.1522619565</v>
      </c>
      <c r="L3" s="3">
        <v>48.7</v>
      </c>
      <c r="M3" s="3">
        <v>122.89628816272</v>
      </c>
      <c r="N3" s="3">
        <v>89.9</v>
      </c>
      <c r="O3" s="3">
        <v>0</v>
      </c>
      <c r="P3" s="3">
        <v>0</v>
      </c>
      <c r="Q3" s="3">
        <v>27.12</v>
      </c>
      <c r="R3" s="3">
        <v>136</v>
      </c>
      <c r="S3" s="3">
        <v>67.3</v>
      </c>
      <c r="T3" s="3">
        <v>0</v>
      </c>
      <c r="U3" s="3">
        <v>0</v>
      </c>
      <c r="W3" s="3">
        <f t="shared" ref="W3:W29" si="0">SUM(B3:U3)</f>
        <v>1039.98751165422</v>
      </c>
    </row>
    <row r="4" spans="1:25" x14ac:dyDescent="0.2">
      <c r="A4" s="1" t="s">
        <v>63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W4" s="3">
        <f t="shared" si="0"/>
        <v>0</v>
      </c>
    </row>
    <row r="5" spans="1:25" x14ac:dyDescent="0.2">
      <c r="A5" s="1" t="s">
        <v>64</v>
      </c>
      <c r="B5" s="3">
        <v>18.12163245</v>
      </c>
      <c r="C5" s="3">
        <v>0</v>
      </c>
      <c r="D5" s="3">
        <v>10.19452405</v>
      </c>
      <c r="E5" s="3">
        <v>41.413485999999999</v>
      </c>
      <c r="F5" s="3">
        <v>11.2</v>
      </c>
      <c r="G5" s="3">
        <v>193.64784350000002</v>
      </c>
      <c r="H5" s="3">
        <v>136.19999999999999</v>
      </c>
      <c r="I5" s="3">
        <v>124.54942667499999</v>
      </c>
      <c r="J5" s="3">
        <v>106.5275573</v>
      </c>
      <c r="K5" s="3">
        <v>950.97853499999997</v>
      </c>
      <c r="L5" s="3">
        <v>24</v>
      </c>
      <c r="M5" s="3">
        <v>532.54190867600005</v>
      </c>
      <c r="N5" s="3">
        <v>310.17970167199985</v>
      </c>
      <c r="O5" s="3">
        <v>881.83734077700001</v>
      </c>
      <c r="P5" s="3">
        <v>89.294999199999907</v>
      </c>
      <c r="Q5" s="3">
        <v>892.93999999999994</v>
      </c>
      <c r="R5" s="3">
        <v>1774.2268110999994</v>
      </c>
      <c r="S5" s="3">
        <v>152.38102469709918</v>
      </c>
      <c r="T5" s="3">
        <v>709.50869693599998</v>
      </c>
      <c r="U5" s="3">
        <v>390.78630599999997</v>
      </c>
      <c r="W5" s="3">
        <f t="shared" si="0"/>
        <v>7350.5297940330975</v>
      </c>
      <c r="Y5" s="3"/>
    </row>
    <row r="6" spans="1:25" x14ac:dyDescent="0.2">
      <c r="A6" s="1" t="s">
        <v>65</v>
      </c>
      <c r="B6" s="3">
        <v>0</v>
      </c>
      <c r="C6" s="3">
        <v>18.443786653</v>
      </c>
      <c r="D6" s="3">
        <v>8.4</v>
      </c>
      <c r="E6" s="3">
        <v>0</v>
      </c>
      <c r="F6" s="3">
        <v>0</v>
      </c>
      <c r="G6" s="3">
        <v>38.5</v>
      </c>
      <c r="H6" s="3">
        <v>0</v>
      </c>
      <c r="I6" s="3">
        <v>42.21122226</v>
      </c>
      <c r="J6" s="3">
        <v>71.78961237</v>
      </c>
      <c r="K6" s="3">
        <v>44.7</v>
      </c>
      <c r="L6" s="3">
        <v>31.784703599999901</v>
      </c>
      <c r="M6" s="3">
        <v>40</v>
      </c>
      <c r="N6" s="3">
        <v>0</v>
      </c>
      <c r="O6" s="3">
        <v>412.98</v>
      </c>
      <c r="P6" s="3">
        <v>0</v>
      </c>
      <c r="Q6" s="3">
        <v>0</v>
      </c>
      <c r="R6" s="3">
        <v>71.658459999999891</v>
      </c>
      <c r="S6" s="3">
        <v>371.42320874999996</v>
      </c>
      <c r="T6" s="3">
        <v>0</v>
      </c>
      <c r="U6" s="3">
        <v>0</v>
      </c>
      <c r="W6" s="3">
        <f t="shared" si="0"/>
        <v>1151.8909936329997</v>
      </c>
      <c r="Y6" s="3"/>
    </row>
    <row r="7" spans="1:25" x14ac:dyDescent="0.2">
      <c r="A7" s="1" t="s">
        <v>91</v>
      </c>
      <c r="B7" s="3">
        <v>2.3486400000000001</v>
      </c>
      <c r="C7" s="3">
        <v>30.65544419999998</v>
      </c>
      <c r="D7" s="3">
        <v>12.0816721</v>
      </c>
      <c r="E7" s="3">
        <v>17.758399999999998</v>
      </c>
      <c r="F7" s="3">
        <v>28.031172640000001</v>
      </c>
      <c r="G7" s="3">
        <v>1</v>
      </c>
      <c r="H7" s="3">
        <v>113.75046593199991</v>
      </c>
      <c r="I7" s="3">
        <v>470.01679696999986</v>
      </c>
      <c r="J7" s="3">
        <v>70</v>
      </c>
      <c r="K7" s="3">
        <v>230.03046849999998</v>
      </c>
      <c r="L7" s="3">
        <v>2667.0656426579999</v>
      </c>
      <c r="M7" s="3">
        <v>96.194914849999989</v>
      </c>
      <c r="N7" s="3">
        <v>542.56303743399997</v>
      </c>
      <c r="O7" s="3">
        <v>0</v>
      </c>
      <c r="P7" s="3">
        <v>326.92442405999986</v>
      </c>
      <c r="Q7" s="3">
        <v>380.67240584847985</v>
      </c>
      <c r="R7" s="3">
        <v>51.15</v>
      </c>
      <c r="S7" s="3">
        <v>233.69662309999998</v>
      </c>
      <c r="T7" s="3">
        <v>454.36201975999995</v>
      </c>
      <c r="U7" s="3">
        <v>0</v>
      </c>
      <c r="W7" s="3">
        <f t="shared" si="0"/>
        <v>5728.302128052479</v>
      </c>
      <c r="Y7" s="3"/>
    </row>
    <row r="8" spans="1:25" x14ac:dyDescent="0.2">
      <c r="A8" s="1" t="s">
        <v>66</v>
      </c>
      <c r="B8" s="3">
        <v>0</v>
      </c>
      <c r="C8" s="3">
        <v>17.041201000000001</v>
      </c>
      <c r="D8" s="3">
        <v>96.040836049999996</v>
      </c>
      <c r="E8" s="3">
        <v>111.55307300000001</v>
      </c>
      <c r="F8" s="3">
        <v>404.3284812</v>
      </c>
      <c r="G8" s="3">
        <v>252.56506639999998</v>
      </c>
      <c r="H8" s="3">
        <v>662.60333924999998</v>
      </c>
      <c r="I8" s="3">
        <v>2437.7047299999995</v>
      </c>
      <c r="J8" s="3">
        <v>663.75</v>
      </c>
      <c r="K8" s="3">
        <v>2325.1534431499999</v>
      </c>
      <c r="L8" s="3">
        <v>1018.7932193279991</v>
      </c>
      <c r="M8" s="3">
        <v>3391.0065515141091</v>
      </c>
      <c r="N8" s="3">
        <v>4324.605577372</v>
      </c>
      <c r="O8" s="3">
        <v>5809.0356572829987</v>
      </c>
      <c r="P8" s="3">
        <v>5900.17</v>
      </c>
      <c r="Q8" s="3">
        <v>3647.7264898900003</v>
      </c>
      <c r="R8" s="3">
        <v>5818.9436556019964</v>
      </c>
      <c r="S8" s="3">
        <v>3372.24325966894</v>
      </c>
      <c r="T8" s="3">
        <v>2816.7234623639988</v>
      </c>
      <c r="U8" s="3">
        <v>3556.1680774939987</v>
      </c>
      <c r="W8" s="3">
        <f t="shared" si="0"/>
        <v>46626.156120566033</v>
      </c>
      <c r="Y8" s="3"/>
    </row>
    <row r="9" spans="1:25" x14ac:dyDescent="0.2">
      <c r="A9" s="1" t="s">
        <v>67</v>
      </c>
      <c r="B9" s="3">
        <v>4.7357866136000002</v>
      </c>
      <c r="C9" s="3">
        <v>2.4164804000000002</v>
      </c>
      <c r="D9" s="3">
        <v>166.07999999999998</v>
      </c>
      <c r="E9" s="3">
        <v>12.08211</v>
      </c>
      <c r="F9" s="3">
        <v>55.840009070000001</v>
      </c>
      <c r="G9" s="3">
        <v>141.88444663999999</v>
      </c>
      <c r="H9" s="3">
        <v>2697.2101314549991</v>
      </c>
      <c r="I9" s="3">
        <v>240.74845563974</v>
      </c>
      <c r="J9" s="3">
        <v>139.27921867699999</v>
      </c>
      <c r="K9" s="3">
        <v>537.21574195999983</v>
      </c>
      <c r="L9" s="3">
        <v>684.22844644700001</v>
      </c>
      <c r="M9" s="3">
        <v>480.85467499859999</v>
      </c>
      <c r="N9" s="3">
        <v>672.77959283799999</v>
      </c>
      <c r="O9" s="3">
        <v>1826.166347490599</v>
      </c>
      <c r="P9" s="3">
        <v>909.47483319999981</v>
      </c>
      <c r="Q9" s="3">
        <v>829.04367070199999</v>
      </c>
      <c r="R9" s="3">
        <v>414.11539180499989</v>
      </c>
      <c r="S9" s="3">
        <v>856.29677559100003</v>
      </c>
      <c r="T9" s="3">
        <v>982.47055147937249</v>
      </c>
      <c r="U9" s="3">
        <v>775.37716779599896</v>
      </c>
      <c r="W9" s="3">
        <f t="shared" si="0"/>
        <v>12428.29983280291</v>
      </c>
      <c r="Y9" s="3"/>
    </row>
    <row r="10" spans="1:25" x14ac:dyDescent="0.2">
      <c r="A10" s="1" t="s">
        <v>68</v>
      </c>
      <c r="B10" s="3">
        <v>25.971363046</v>
      </c>
      <c r="C10" s="3">
        <v>128</v>
      </c>
      <c r="D10" s="3">
        <v>323.29000000000002</v>
      </c>
      <c r="E10" s="3">
        <v>1286.2260000000001</v>
      </c>
      <c r="F10" s="3">
        <v>296.90838350000001</v>
      </c>
      <c r="G10" s="3">
        <v>835.67895108000005</v>
      </c>
      <c r="H10" s="3">
        <v>455.83112587499602</v>
      </c>
      <c r="I10" s="3">
        <v>1179.54295566316</v>
      </c>
      <c r="J10" s="3">
        <v>1117.3991398199992</v>
      </c>
      <c r="K10" s="3">
        <v>2026.4253075500001</v>
      </c>
      <c r="L10" s="3">
        <v>1162.36300504</v>
      </c>
      <c r="M10" s="3">
        <v>2249.1997284538802</v>
      </c>
      <c r="N10" s="3">
        <v>2255.2209254176501</v>
      </c>
      <c r="O10" s="3">
        <v>5096.4042501743079</v>
      </c>
      <c r="P10" s="3">
        <v>1150.362405599999</v>
      </c>
      <c r="Q10" s="3">
        <v>3713.26512</v>
      </c>
      <c r="R10" s="3">
        <v>6833.7680286799996</v>
      </c>
      <c r="S10" s="3">
        <v>4035.5265579120005</v>
      </c>
      <c r="T10" s="3">
        <v>2387.3261068000002</v>
      </c>
      <c r="U10" s="3">
        <v>1396.4143646300001</v>
      </c>
      <c r="W10" s="3">
        <f t="shared" si="0"/>
        <v>37955.123719241994</v>
      </c>
      <c r="Y10" s="3"/>
    </row>
    <row r="11" spans="1:25" x14ac:dyDescent="0.2">
      <c r="A11" s="1" t="s">
        <v>69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30</v>
      </c>
      <c r="N11" s="3">
        <v>225</v>
      </c>
      <c r="O11" s="3">
        <v>66.228999999999999</v>
      </c>
      <c r="P11" s="3">
        <v>60</v>
      </c>
      <c r="Q11" s="3">
        <v>273</v>
      </c>
      <c r="R11" s="3">
        <v>142.07999999999998</v>
      </c>
      <c r="S11" s="3">
        <v>500</v>
      </c>
      <c r="T11" s="3">
        <v>1100</v>
      </c>
      <c r="U11" s="3">
        <v>0</v>
      </c>
      <c r="W11" s="3">
        <f t="shared" si="0"/>
        <v>2446.3090000000002</v>
      </c>
    </row>
    <row r="12" spans="1:25" x14ac:dyDescent="0.2">
      <c r="A12" s="1" t="s">
        <v>70</v>
      </c>
      <c r="B12" s="3">
        <v>2.41621766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92.393000000000001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32.094486199999999</v>
      </c>
      <c r="O12" s="3">
        <v>104.2</v>
      </c>
      <c r="P12" s="3">
        <v>390.41349999999898</v>
      </c>
      <c r="Q12" s="3">
        <v>0</v>
      </c>
      <c r="R12" s="3">
        <v>700</v>
      </c>
      <c r="S12" s="3">
        <v>114.75</v>
      </c>
      <c r="T12" s="3">
        <v>0</v>
      </c>
      <c r="U12" s="3">
        <v>0</v>
      </c>
      <c r="W12" s="3">
        <f t="shared" si="0"/>
        <v>1436.267203859999</v>
      </c>
    </row>
    <row r="13" spans="1:25" x14ac:dyDescent="0.2">
      <c r="A13" s="1" t="s">
        <v>71</v>
      </c>
      <c r="B13" s="3">
        <v>0</v>
      </c>
      <c r="C13" s="3">
        <v>0</v>
      </c>
      <c r="D13" s="3">
        <v>0</v>
      </c>
      <c r="E13" s="3">
        <v>72.72</v>
      </c>
      <c r="F13" s="3">
        <v>20.131280999999898</v>
      </c>
      <c r="G13" s="3">
        <v>153.04224489999999</v>
      </c>
      <c r="H13" s="3">
        <v>465.62427139999988</v>
      </c>
      <c r="I13" s="3">
        <v>109.11122226000001</v>
      </c>
      <c r="J13" s="3">
        <v>80.8</v>
      </c>
      <c r="K13" s="3">
        <v>61.6</v>
      </c>
      <c r="L13" s="3">
        <v>29.9</v>
      </c>
      <c r="M13" s="3">
        <v>272.4052432319998</v>
      </c>
      <c r="N13" s="3">
        <v>328.63957219999998</v>
      </c>
      <c r="O13" s="3">
        <v>79</v>
      </c>
      <c r="P13" s="3">
        <v>273.476</v>
      </c>
      <c r="Q13" s="3">
        <v>0</v>
      </c>
      <c r="R13" s="3">
        <v>0</v>
      </c>
      <c r="S13" s="3">
        <v>15.3688918</v>
      </c>
      <c r="T13" s="3">
        <v>0</v>
      </c>
      <c r="U13" s="3">
        <v>272.57</v>
      </c>
      <c r="W13" s="3">
        <f t="shared" si="0"/>
        <v>2234.3887267919995</v>
      </c>
    </row>
    <row r="14" spans="1:25" x14ac:dyDescent="0.2">
      <c r="A14" s="1" t="s">
        <v>72</v>
      </c>
      <c r="B14" s="3">
        <v>51.163408950499992</v>
      </c>
      <c r="C14" s="3">
        <v>1</v>
      </c>
      <c r="D14" s="3">
        <v>0</v>
      </c>
      <c r="E14" s="3">
        <v>0</v>
      </c>
      <c r="F14" s="3">
        <v>0</v>
      </c>
      <c r="G14" s="3">
        <v>36.700000000000003</v>
      </c>
      <c r="H14" s="3">
        <v>0</v>
      </c>
      <c r="I14" s="3">
        <v>235.23538095499998</v>
      </c>
      <c r="J14" s="3">
        <v>381.3018826</v>
      </c>
      <c r="K14" s="3">
        <v>23.436184000000001</v>
      </c>
      <c r="L14" s="3">
        <v>174</v>
      </c>
      <c r="M14" s="3">
        <v>337.5</v>
      </c>
      <c r="N14" s="3">
        <v>284.09763153</v>
      </c>
      <c r="O14" s="3">
        <v>580</v>
      </c>
      <c r="P14" s="3">
        <v>500</v>
      </c>
      <c r="Q14" s="3">
        <v>550</v>
      </c>
      <c r="R14" s="3">
        <v>170</v>
      </c>
      <c r="S14" s="3">
        <v>262.25909999999999</v>
      </c>
      <c r="T14" s="3">
        <v>199.92</v>
      </c>
      <c r="U14" s="3">
        <v>97</v>
      </c>
      <c r="W14" s="3">
        <f t="shared" si="0"/>
        <v>3883.6135880355005</v>
      </c>
    </row>
    <row r="15" spans="1:25" x14ac:dyDescent="0.2">
      <c r="A15" s="1" t="s">
        <v>73</v>
      </c>
      <c r="B15" s="3">
        <v>0</v>
      </c>
      <c r="C15" s="3">
        <v>1.2082402000000001</v>
      </c>
      <c r="D15" s="3">
        <v>0.60408360500000002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428.89920000000001</v>
      </c>
      <c r="K15" s="3">
        <v>0</v>
      </c>
      <c r="L15" s="3">
        <v>0</v>
      </c>
      <c r="M15" s="3">
        <v>2103.1328590500002</v>
      </c>
      <c r="N15" s="3">
        <v>1222.5243865</v>
      </c>
      <c r="O15" s="3">
        <v>2500</v>
      </c>
      <c r="P15" s="3">
        <v>2000</v>
      </c>
      <c r="Q15" s="3">
        <v>0</v>
      </c>
      <c r="R15" s="3">
        <v>10000</v>
      </c>
      <c r="S15" s="3">
        <v>132.92312391999999</v>
      </c>
      <c r="T15" s="3">
        <v>0</v>
      </c>
      <c r="U15" s="3">
        <v>0</v>
      </c>
      <c r="W15" s="3">
        <f t="shared" si="0"/>
        <v>18389.291893275004</v>
      </c>
    </row>
    <row r="16" spans="1:25" x14ac:dyDescent="0.2">
      <c r="A16" s="1" t="s">
        <v>74</v>
      </c>
      <c r="B16" s="3">
        <v>0</v>
      </c>
      <c r="C16" s="3">
        <v>0</v>
      </c>
      <c r="D16" s="3">
        <v>2.4163344200000001</v>
      </c>
      <c r="E16" s="3">
        <v>2.4164219999999998</v>
      </c>
      <c r="F16" s="3">
        <v>0</v>
      </c>
      <c r="G16" s="3">
        <v>0</v>
      </c>
      <c r="H16" s="3">
        <v>0</v>
      </c>
      <c r="I16" s="3">
        <v>43.860927466999897</v>
      </c>
      <c r="J16" s="3">
        <v>12.7</v>
      </c>
      <c r="K16" s="3">
        <v>51.478839399999998</v>
      </c>
      <c r="L16" s="3">
        <v>26.101340044000001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W16" s="3">
        <f t="shared" si="0"/>
        <v>138.9738633309999</v>
      </c>
    </row>
    <row r="17" spans="1:23" x14ac:dyDescent="0.2">
      <c r="A17" s="1" t="s">
        <v>75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38.25</v>
      </c>
      <c r="S17" s="3">
        <v>0</v>
      </c>
      <c r="T17" s="3">
        <v>0</v>
      </c>
      <c r="U17" s="3">
        <v>0</v>
      </c>
      <c r="W17" s="3">
        <f t="shared" si="0"/>
        <v>38.25</v>
      </c>
    </row>
    <row r="18" spans="1:23" x14ac:dyDescent="0.2">
      <c r="A18" s="1" t="s">
        <v>92</v>
      </c>
      <c r="B18" s="3">
        <v>7.4902747459999999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5</v>
      </c>
      <c r="I18" s="3">
        <v>270.27792899999997</v>
      </c>
      <c r="J18" s="3">
        <v>0</v>
      </c>
      <c r="K18" s="3">
        <v>10.253330500000001</v>
      </c>
      <c r="L18" s="3">
        <v>0</v>
      </c>
      <c r="M18" s="3">
        <v>264.85256319999996</v>
      </c>
      <c r="N18" s="3">
        <v>115.8084168</v>
      </c>
      <c r="O18" s="3">
        <v>16</v>
      </c>
      <c r="P18" s="3">
        <v>202.57840000000002</v>
      </c>
      <c r="Q18" s="3">
        <v>96.46</v>
      </c>
      <c r="R18" s="3">
        <v>701.64</v>
      </c>
      <c r="S18" s="3">
        <v>2199.5</v>
      </c>
      <c r="T18" s="3">
        <v>0</v>
      </c>
      <c r="U18" s="3">
        <v>0</v>
      </c>
      <c r="W18" s="3">
        <f t="shared" si="0"/>
        <v>3889.860914246</v>
      </c>
    </row>
    <row r="19" spans="1:23" x14ac:dyDescent="0.2">
      <c r="A19" s="1" t="s">
        <v>76</v>
      </c>
      <c r="B19" s="3">
        <v>0</v>
      </c>
      <c r="C19" s="3">
        <v>36</v>
      </c>
      <c r="D19" s="3">
        <v>73</v>
      </c>
      <c r="E19" s="3">
        <v>54</v>
      </c>
      <c r="F19" s="3">
        <v>43.8</v>
      </c>
      <c r="G19" s="3">
        <v>24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200</v>
      </c>
      <c r="R19" s="3">
        <v>900</v>
      </c>
      <c r="S19" s="3">
        <v>250</v>
      </c>
      <c r="T19" s="3">
        <v>300</v>
      </c>
      <c r="U19" s="3">
        <v>0</v>
      </c>
      <c r="W19" s="3">
        <f t="shared" si="0"/>
        <v>1880.8</v>
      </c>
    </row>
    <row r="20" spans="1:23" x14ac:dyDescent="0.2">
      <c r="A20" s="1" t="s">
        <v>77</v>
      </c>
      <c r="B20" s="3">
        <v>0</v>
      </c>
      <c r="C20" s="3">
        <v>40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6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W20" s="3">
        <f t="shared" si="0"/>
        <v>46</v>
      </c>
    </row>
    <row r="21" spans="1:23" x14ac:dyDescent="0.2">
      <c r="A21" s="1" t="s">
        <v>93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W21" s="3">
        <f t="shared" si="0"/>
        <v>100</v>
      </c>
    </row>
    <row r="22" spans="1:23" x14ac:dyDescent="0.2">
      <c r="A22" s="1" t="s">
        <v>78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W22" s="3">
        <f t="shared" si="0"/>
        <v>0</v>
      </c>
    </row>
    <row r="23" spans="1:23" x14ac:dyDescent="0.2">
      <c r="A23" s="1" t="s">
        <v>79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W23" s="3">
        <f t="shared" si="0"/>
        <v>0</v>
      </c>
    </row>
    <row r="24" spans="1:23" x14ac:dyDescent="0.2">
      <c r="A24" s="1" t="s">
        <v>94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W24" s="3">
        <f t="shared" si="0"/>
        <v>0</v>
      </c>
    </row>
    <row r="25" spans="1:23" x14ac:dyDescent="0.2">
      <c r="A25" s="1" t="s">
        <v>80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W25" s="3">
        <f t="shared" si="0"/>
        <v>0</v>
      </c>
    </row>
    <row r="26" spans="1:23" x14ac:dyDescent="0.2">
      <c r="A26" s="1" t="s">
        <v>95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W26" s="3">
        <f t="shared" si="0"/>
        <v>0</v>
      </c>
    </row>
    <row r="27" spans="1:23" x14ac:dyDescent="0.2">
      <c r="A27" s="1" t="s">
        <v>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W27" s="3">
        <f t="shared" si="0"/>
        <v>0</v>
      </c>
    </row>
    <row r="28" spans="1:23" x14ac:dyDescent="0.2">
      <c r="A28" s="1" t="s">
        <v>81</v>
      </c>
      <c r="B28" s="3">
        <v>11.929986849999999</v>
      </c>
      <c r="C28" s="3">
        <v>10.1218194</v>
      </c>
      <c r="D28" s="3">
        <v>36.787845829999995</v>
      </c>
      <c r="E28" s="3">
        <v>21.785471999999999</v>
      </c>
      <c r="F28" s="3">
        <v>68.098964609999996</v>
      </c>
      <c r="G28" s="3">
        <v>48.031026560000001</v>
      </c>
      <c r="H28" s="3">
        <v>47.926920419999867</v>
      </c>
      <c r="I28" s="3">
        <v>22.985703879999953</v>
      </c>
      <c r="J28" s="3">
        <v>554.55990655705</v>
      </c>
      <c r="K28" s="3">
        <v>49.742844999999988</v>
      </c>
      <c r="L28" s="3">
        <v>81.040948960000009</v>
      </c>
      <c r="M28" s="3">
        <v>252.68152111199996</v>
      </c>
      <c r="N28" s="3">
        <v>151.39800568000001</v>
      </c>
      <c r="O28" s="3">
        <v>125.75587060999979</v>
      </c>
      <c r="P28" s="3">
        <v>197.085024191</v>
      </c>
      <c r="Q28" s="3">
        <v>159.33353154999901</v>
      </c>
      <c r="R28" s="3">
        <v>56.944446249999991</v>
      </c>
      <c r="S28" s="3">
        <v>0</v>
      </c>
      <c r="T28" s="3">
        <v>350</v>
      </c>
      <c r="U28" s="3">
        <v>75</v>
      </c>
      <c r="W28" s="3">
        <f t="shared" si="0"/>
        <v>2321.2098394600489</v>
      </c>
    </row>
    <row r="29" spans="1:23" x14ac:dyDescent="0.2">
      <c r="A29" s="1" t="s">
        <v>100</v>
      </c>
      <c r="B29" s="3">
        <v>0</v>
      </c>
      <c r="C29" s="3">
        <v>0</v>
      </c>
      <c r="D29" s="3">
        <v>0</v>
      </c>
      <c r="E29" s="3">
        <v>109.881981943</v>
      </c>
      <c r="F29" s="3">
        <v>0</v>
      </c>
      <c r="G29" s="3">
        <v>0</v>
      </c>
      <c r="H29" s="3">
        <v>205.5</v>
      </c>
      <c r="I29" s="3">
        <v>0</v>
      </c>
      <c r="J29" s="3">
        <v>199.86</v>
      </c>
      <c r="K29" s="3">
        <v>8.7885690000000007</v>
      </c>
      <c r="L29" s="3">
        <v>470.5</v>
      </c>
      <c r="M29" s="3">
        <v>122.96610117499999</v>
      </c>
      <c r="N29" s="3">
        <v>399.74799999999902</v>
      </c>
      <c r="O29" s="3">
        <v>0</v>
      </c>
      <c r="P29" s="3">
        <v>0</v>
      </c>
      <c r="Q29" s="3">
        <v>374.64544000000001</v>
      </c>
      <c r="R29" s="3">
        <v>274.61276807000002</v>
      </c>
      <c r="S29" s="3">
        <v>15.3688918</v>
      </c>
      <c r="T29" s="3">
        <v>411</v>
      </c>
      <c r="U29" s="3">
        <v>317</v>
      </c>
      <c r="W29" s="3">
        <f t="shared" si="0"/>
        <v>2909.8717519879988</v>
      </c>
    </row>
    <row r="30" spans="1:23" x14ac:dyDescent="0.2">
      <c r="W30" s="3"/>
    </row>
    <row r="31" spans="1:23" x14ac:dyDescent="0.2">
      <c r="V31" s="2"/>
      <c r="W31" s="2"/>
    </row>
    <row r="32" spans="1:23" x14ac:dyDescent="0.2">
      <c r="W32" s="2"/>
    </row>
    <row r="40" spans="6:6" x14ac:dyDescent="0.2">
      <c r="F40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9" sqref="N39"/>
    </sheetView>
  </sheetViews>
  <sheetFormatPr baseColWidth="10" defaultColWidth="8.6640625" defaultRowHeight="15" x14ac:dyDescent="0.2"/>
  <cols>
    <col min="1" max="1" width="21.33203125" customWidth="1"/>
    <col min="60" max="60" width="16.5" customWidth="1"/>
    <col min="64" max="64" width="10.6640625" customWidth="1"/>
    <col min="65" max="65" width="11.5" customWidth="1"/>
    <col min="66" max="66" width="13.5" customWidth="1"/>
  </cols>
  <sheetData>
    <row r="1" spans="1:66" s="7" customFormat="1" ht="48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H1" s="4" t="s">
        <v>86</v>
      </c>
    </row>
    <row r="2" spans="1:66" x14ac:dyDescent="0.2">
      <c r="A2" s="1" t="s">
        <v>61</v>
      </c>
      <c r="B2" s="3">
        <v>0</v>
      </c>
      <c r="C2" s="3">
        <v>0</v>
      </c>
      <c r="D2" s="3">
        <v>629.34358110000005</v>
      </c>
      <c r="E2" s="3">
        <v>0</v>
      </c>
      <c r="F2" s="3">
        <v>0</v>
      </c>
      <c r="G2" s="3">
        <v>0</v>
      </c>
      <c r="H2" s="3">
        <v>0</v>
      </c>
      <c r="I2" s="3">
        <v>134.888205</v>
      </c>
      <c r="J2" s="3">
        <v>0</v>
      </c>
      <c r="K2" s="3">
        <v>0</v>
      </c>
      <c r="L2" s="3">
        <v>0</v>
      </c>
      <c r="M2" s="3">
        <v>0</v>
      </c>
      <c r="N2" s="3">
        <v>66.054561199999995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100.7881</v>
      </c>
      <c r="X2" s="3">
        <v>0</v>
      </c>
      <c r="Y2" s="3">
        <v>119</v>
      </c>
      <c r="Z2" s="3">
        <v>0</v>
      </c>
      <c r="AA2" s="3">
        <v>0</v>
      </c>
      <c r="AB2" s="3">
        <v>166.09852365200001</v>
      </c>
      <c r="AC2" s="3">
        <v>0</v>
      </c>
      <c r="AD2" s="3">
        <v>0</v>
      </c>
      <c r="AE2" s="3">
        <v>0</v>
      </c>
      <c r="AF2" s="3">
        <v>0</v>
      </c>
      <c r="AG2" s="3">
        <v>78.92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17.593720429999902</v>
      </c>
      <c r="AN2" s="3">
        <v>0</v>
      </c>
      <c r="AO2" s="3">
        <v>0</v>
      </c>
      <c r="AP2" s="3">
        <v>0</v>
      </c>
      <c r="AQ2" s="3">
        <v>0</v>
      </c>
      <c r="AR2" s="3">
        <v>44.708123663999999</v>
      </c>
      <c r="AS2" s="3">
        <v>1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84.74</v>
      </c>
      <c r="BD2" s="3">
        <v>0</v>
      </c>
      <c r="BE2" s="3">
        <v>0</v>
      </c>
      <c r="BF2" s="3">
        <v>0</v>
      </c>
      <c r="BH2" s="3">
        <v>1443.1348150459999</v>
      </c>
    </row>
    <row r="3" spans="1:66" x14ac:dyDescent="0.2">
      <c r="A3" s="1" t="s">
        <v>62</v>
      </c>
      <c r="B3" s="3">
        <v>0</v>
      </c>
      <c r="C3" s="3">
        <v>0</v>
      </c>
      <c r="D3" s="3">
        <v>373.09138945000001</v>
      </c>
      <c r="E3" s="3">
        <v>0</v>
      </c>
      <c r="F3" s="3">
        <v>0</v>
      </c>
      <c r="G3" s="3">
        <v>0</v>
      </c>
      <c r="H3" s="3">
        <v>0</v>
      </c>
      <c r="I3" s="3">
        <v>6.8520370999999898</v>
      </c>
      <c r="J3" s="3">
        <v>2.5</v>
      </c>
      <c r="K3" s="3">
        <v>0</v>
      </c>
      <c r="L3" s="3">
        <v>0</v>
      </c>
      <c r="M3" s="3">
        <v>0</v>
      </c>
      <c r="N3" s="3">
        <v>14.7475</v>
      </c>
      <c r="O3" s="3">
        <v>0</v>
      </c>
      <c r="P3" s="3">
        <v>0</v>
      </c>
      <c r="Q3" s="3">
        <v>114.9</v>
      </c>
      <c r="R3" s="3">
        <v>0</v>
      </c>
      <c r="S3" s="3">
        <v>0</v>
      </c>
      <c r="T3" s="3">
        <v>10</v>
      </c>
      <c r="U3" s="3">
        <v>0</v>
      </c>
      <c r="V3" s="3">
        <v>0</v>
      </c>
      <c r="W3" s="3">
        <v>2.7880349849999999</v>
      </c>
      <c r="X3" s="3">
        <v>0</v>
      </c>
      <c r="Y3" s="3">
        <v>0</v>
      </c>
      <c r="Z3" s="3">
        <v>0</v>
      </c>
      <c r="AA3" s="3">
        <v>0</v>
      </c>
      <c r="AB3" s="3">
        <v>217.31628816272001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10.1522619565</v>
      </c>
      <c r="AK3" s="3">
        <v>13.04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183.2</v>
      </c>
      <c r="BF3" s="3">
        <v>91.4</v>
      </c>
      <c r="BH3" s="3">
        <v>1039.98751165422</v>
      </c>
    </row>
    <row r="4" spans="1:66" x14ac:dyDescent="0.2">
      <c r="A4" s="1" t="s">
        <v>63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H4" s="3">
        <v>0</v>
      </c>
    </row>
    <row r="5" spans="1:66" x14ac:dyDescent="0.2">
      <c r="A5" s="1" t="s">
        <v>64</v>
      </c>
      <c r="B5" s="3">
        <v>0</v>
      </c>
      <c r="C5" s="3">
        <v>0</v>
      </c>
      <c r="D5" s="3">
        <v>1930.0399755659996</v>
      </c>
      <c r="E5" s="3">
        <v>93.096201420559197</v>
      </c>
      <c r="F5" s="3">
        <v>0</v>
      </c>
      <c r="G5" s="3">
        <v>0</v>
      </c>
      <c r="H5" s="3">
        <v>0</v>
      </c>
      <c r="I5" s="3">
        <v>1059.7457749729999</v>
      </c>
      <c r="J5" s="3">
        <v>0</v>
      </c>
      <c r="K5" s="3">
        <v>0</v>
      </c>
      <c r="L5" s="3">
        <v>0</v>
      </c>
      <c r="M5" s="3">
        <v>0</v>
      </c>
      <c r="N5" s="3">
        <v>259.25</v>
      </c>
      <c r="O5" s="3">
        <v>470.25793456199989</v>
      </c>
      <c r="P5" s="3">
        <v>322</v>
      </c>
      <c r="Q5" s="3">
        <v>10</v>
      </c>
      <c r="R5" s="3">
        <v>0</v>
      </c>
      <c r="S5" s="3">
        <v>332.486425</v>
      </c>
      <c r="T5" s="3">
        <v>0</v>
      </c>
      <c r="U5" s="3">
        <v>329.74265974000002</v>
      </c>
      <c r="V5" s="3">
        <v>0</v>
      </c>
      <c r="W5" s="3">
        <v>0</v>
      </c>
      <c r="X5" s="3">
        <v>0</v>
      </c>
      <c r="Y5" s="3">
        <v>260</v>
      </c>
      <c r="Z5" s="3">
        <v>0</v>
      </c>
      <c r="AA5" s="3">
        <v>0</v>
      </c>
      <c r="AB5" s="3">
        <v>30.81923872654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141.56136191000002</v>
      </c>
      <c r="AK5" s="3">
        <v>6.0408360500000002</v>
      </c>
      <c r="AL5" s="3">
        <v>0</v>
      </c>
      <c r="AM5" s="3">
        <v>0</v>
      </c>
      <c r="AN5" s="3">
        <v>49.746453609999897</v>
      </c>
      <c r="AO5" s="3">
        <v>389.09</v>
      </c>
      <c r="AP5" s="3">
        <v>0</v>
      </c>
      <c r="AQ5" s="3">
        <v>0</v>
      </c>
      <c r="AR5" s="3">
        <v>79.37115</v>
      </c>
      <c r="AS5" s="3">
        <v>0.68509787499999997</v>
      </c>
      <c r="AT5" s="3">
        <v>0</v>
      </c>
      <c r="AU5" s="3">
        <v>0</v>
      </c>
      <c r="AV5" s="3">
        <v>0</v>
      </c>
      <c r="AW5" s="3">
        <v>0</v>
      </c>
      <c r="AX5" s="3">
        <v>809.3</v>
      </c>
      <c r="AY5" s="3">
        <v>0</v>
      </c>
      <c r="AZ5" s="3">
        <v>4.1536879999999998</v>
      </c>
      <c r="BA5" s="3">
        <v>0</v>
      </c>
      <c r="BB5" s="3">
        <v>0</v>
      </c>
      <c r="BC5" s="3">
        <v>0</v>
      </c>
      <c r="BD5" s="3">
        <v>0</v>
      </c>
      <c r="BE5" s="3">
        <v>629.14299660000006</v>
      </c>
      <c r="BF5" s="3">
        <v>144</v>
      </c>
      <c r="BH5" s="3">
        <v>7350.5297940330984</v>
      </c>
      <c r="BJ5" s="2"/>
      <c r="BK5" s="2"/>
      <c r="BL5" s="2"/>
      <c r="BN5" s="2"/>
    </row>
    <row r="6" spans="1:66" x14ac:dyDescent="0.2">
      <c r="A6" s="1" t="s">
        <v>65</v>
      </c>
      <c r="B6" s="3">
        <v>0</v>
      </c>
      <c r="C6" s="3">
        <v>0</v>
      </c>
      <c r="D6" s="3">
        <v>112.41</v>
      </c>
      <c r="E6" s="3">
        <v>31.784703599999901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19.7</v>
      </c>
      <c r="R6" s="3">
        <v>0</v>
      </c>
      <c r="S6" s="3">
        <v>340.03443100999993</v>
      </c>
      <c r="T6" s="3">
        <v>0</v>
      </c>
      <c r="U6" s="3">
        <v>0</v>
      </c>
      <c r="V6" s="3">
        <v>0</v>
      </c>
      <c r="W6" s="3">
        <v>7.2494411999999997</v>
      </c>
      <c r="X6" s="3">
        <v>0</v>
      </c>
      <c r="Y6" s="3">
        <v>38.1</v>
      </c>
      <c r="Z6" s="3">
        <v>0</v>
      </c>
      <c r="AA6" s="3">
        <v>0</v>
      </c>
      <c r="AB6" s="3">
        <v>113.11867107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123.194345453</v>
      </c>
      <c r="AM6" s="3">
        <v>0</v>
      </c>
      <c r="AN6" s="3">
        <v>0</v>
      </c>
      <c r="AO6" s="3">
        <v>0</v>
      </c>
      <c r="AP6" s="3">
        <v>1.5</v>
      </c>
      <c r="AQ6" s="3">
        <v>0</v>
      </c>
      <c r="AR6" s="3">
        <v>31.748459999999898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14.6509413</v>
      </c>
      <c r="AY6" s="3">
        <v>0</v>
      </c>
      <c r="AZ6" s="3">
        <v>285</v>
      </c>
      <c r="BA6" s="3">
        <v>0</v>
      </c>
      <c r="BB6" s="3">
        <v>0</v>
      </c>
      <c r="BC6" s="3">
        <v>0</v>
      </c>
      <c r="BD6" s="3">
        <v>0</v>
      </c>
      <c r="BE6" s="3">
        <v>33.4</v>
      </c>
      <c r="BF6" s="3">
        <v>0</v>
      </c>
      <c r="BH6" s="3">
        <v>1151.8909936329997</v>
      </c>
      <c r="BJ6" s="2"/>
      <c r="BK6" s="2"/>
      <c r="BL6" s="2"/>
      <c r="BN6" s="2"/>
    </row>
    <row r="7" spans="1:66" x14ac:dyDescent="0.2">
      <c r="A7" s="1" t="s">
        <v>91</v>
      </c>
      <c r="B7" s="3">
        <v>0</v>
      </c>
      <c r="C7" s="3">
        <v>0</v>
      </c>
      <c r="D7" s="3">
        <v>2918.2325083340002</v>
      </c>
      <c r="E7" s="3">
        <v>15.7071226</v>
      </c>
      <c r="F7" s="3">
        <v>56.73673423999999</v>
      </c>
      <c r="G7" s="3">
        <v>0</v>
      </c>
      <c r="H7" s="3">
        <v>0</v>
      </c>
      <c r="I7" s="3">
        <v>143.43014015</v>
      </c>
      <c r="J7" s="3">
        <v>0</v>
      </c>
      <c r="K7" s="3">
        <v>0</v>
      </c>
      <c r="L7" s="3">
        <v>0</v>
      </c>
      <c r="M7" s="3">
        <v>0</v>
      </c>
      <c r="N7" s="3">
        <v>299.33049785999992</v>
      </c>
      <c r="O7" s="3">
        <v>100.4625508</v>
      </c>
      <c r="P7" s="3">
        <v>0</v>
      </c>
      <c r="Q7" s="3">
        <v>51.75</v>
      </c>
      <c r="R7" s="3">
        <v>60.9857659319999</v>
      </c>
      <c r="S7" s="3">
        <v>901.1</v>
      </c>
      <c r="T7" s="3">
        <v>0</v>
      </c>
      <c r="U7" s="3">
        <v>0</v>
      </c>
      <c r="V7" s="3">
        <v>0</v>
      </c>
      <c r="W7" s="3">
        <v>179.43263384847987</v>
      </c>
      <c r="X7" s="3">
        <v>0</v>
      </c>
      <c r="Y7" s="3">
        <v>0</v>
      </c>
      <c r="Z7" s="3">
        <v>255</v>
      </c>
      <c r="AA7" s="3">
        <v>0</v>
      </c>
      <c r="AB7" s="3">
        <v>28.964851857999999</v>
      </c>
      <c r="AC7" s="3">
        <v>0</v>
      </c>
      <c r="AD7" s="3">
        <v>0</v>
      </c>
      <c r="AE7" s="3">
        <v>0</v>
      </c>
      <c r="AF7" s="3">
        <v>52.760685670000001</v>
      </c>
      <c r="AG7" s="3">
        <v>160</v>
      </c>
      <c r="AH7" s="3">
        <v>0</v>
      </c>
      <c r="AI7" s="3">
        <v>0</v>
      </c>
      <c r="AJ7" s="3">
        <v>32.790505699999997</v>
      </c>
      <c r="AK7" s="3">
        <v>0</v>
      </c>
      <c r="AL7" s="3">
        <v>70</v>
      </c>
      <c r="AM7" s="3">
        <v>8.3620197599999901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21.556111299999891</v>
      </c>
      <c r="AT7" s="3">
        <v>0</v>
      </c>
      <c r="AU7" s="3">
        <v>0</v>
      </c>
      <c r="AV7" s="3">
        <v>0</v>
      </c>
      <c r="AW7" s="3">
        <v>0</v>
      </c>
      <c r="AX7" s="3">
        <v>3.6</v>
      </c>
      <c r="AY7" s="3">
        <v>0</v>
      </c>
      <c r="AZ7" s="3">
        <v>15</v>
      </c>
      <c r="BA7" s="3">
        <v>0</v>
      </c>
      <c r="BB7" s="3">
        <v>0</v>
      </c>
      <c r="BC7" s="3">
        <v>0</v>
      </c>
      <c r="BD7" s="3">
        <v>0</v>
      </c>
      <c r="BE7" s="3">
        <v>353.1</v>
      </c>
      <c r="BF7" s="3">
        <v>0</v>
      </c>
      <c r="BH7" s="3">
        <v>5728.3021280524808</v>
      </c>
      <c r="BJ7" s="2"/>
      <c r="BK7" s="2"/>
      <c r="BL7" s="2"/>
      <c r="BN7" s="2"/>
    </row>
    <row r="8" spans="1:66" x14ac:dyDescent="0.2">
      <c r="A8" s="1" t="s">
        <v>66</v>
      </c>
      <c r="B8" s="3">
        <v>0</v>
      </c>
      <c r="C8" s="3">
        <v>0</v>
      </c>
      <c r="D8" s="3">
        <v>6666.8612269819969</v>
      </c>
      <c r="E8" s="3">
        <v>218.06833522299991</v>
      </c>
      <c r="F8" s="3">
        <v>42.751119899999999</v>
      </c>
      <c r="G8" s="3">
        <v>0</v>
      </c>
      <c r="H8" s="3">
        <v>0</v>
      </c>
      <c r="I8" s="3">
        <v>2040.1086532899999</v>
      </c>
      <c r="J8" s="3">
        <v>0</v>
      </c>
      <c r="K8" s="3">
        <v>0</v>
      </c>
      <c r="L8" s="3">
        <v>0</v>
      </c>
      <c r="M8" s="3">
        <v>8</v>
      </c>
      <c r="N8" s="3">
        <v>2840.4932082969999</v>
      </c>
      <c r="O8" s="3">
        <v>1327.2841707</v>
      </c>
      <c r="P8" s="3">
        <v>936.42169999999987</v>
      </c>
      <c r="Q8" s="3">
        <v>1013.2080000000001</v>
      </c>
      <c r="R8" s="3">
        <v>1200</v>
      </c>
      <c r="S8" s="3">
        <v>278.10922964999997</v>
      </c>
      <c r="T8" s="3">
        <v>87</v>
      </c>
      <c r="U8" s="3">
        <v>4828.9847151769991</v>
      </c>
      <c r="V8" s="3">
        <v>0</v>
      </c>
      <c r="W8" s="3">
        <v>729.60966242999996</v>
      </c>
      <c r="X8" s="3">
        <v>0</v>
      </c>
      <c r="Y8" s="3">
        <v>870.25779799999896</v>
      </c>
      <c r="Z8" s="3">
        <v>587</v>
      </c>
      <c r="AA8" s="3">
        <v>0</v>
      </c>
      <c r="AB8" s="3">
        <v>6056.7128728139396</v>
      </c>
      <c r="AC8" s="3">
        <v>97.556897199999995</v>
      </c>
      <c r="AD8" s="3">
        <v>50</v>
      </c>
      <c r="AE8" s="3">
        <v>0</v>
      </c>
      <c r="AF8" s="3">
        <v>361.85248175200002</v>
      </c>
      <c r="AG8" s="3">
        <v>0</v>
      </c>
      <c r="AH8" s="3">
        <v>157.39540724999901</v>
      </c>
      <c r="AI8" s="3">
        <v>381.42370259099999</v>
      </c>
      <c r="AJ8" s="3">
        <v>260</v>
      </c>
      <c r="AK8" s="3">
        <v>183.6</v>
      </c>
      <c r="AL8" s="3">
        <v>1515.5039747300002</v>
      </c>
      <c r="AM8" s="3">
        <v>166.00624800000003</v>
      </c>
      <c r="AN8" s="3">
        <v>15</v>
      </c>
      <c r="AO8" s="3">
        <v>3934.9199999999996</v>
      </c>
      <c r="AP8" s="3">
        <v>345.462919</v>
      </c>
      <c r="AQ8" s="3">
        <v>0</v>
      </c>
      <c r="AR8" s="3">
        <v>1091.5518400000001</v>
      </c>
      <c r="AS8" s="3">
        <v>11</v>
      </c>
      <c r="AT8" s="3">
        <v>12</v>
      </c>
      <c r="AU8" s="3">
        <v>0</v>
      </c>
      <c r="AV8" s="3">
        <v>1580.0009286309992</v>
      </c>
      <c r="AW8" s="3">
        <v>406.8</v>
      </c>
      <c r="AX8" s="3">
        <v>1813.4326800000003</v>
      </c>
      <c r="AY8" s="3">
        <v>0</v>
      </c>
      <c r="AZ8" s="3">
        <v>72.992700936999995</v>
      </c>
      <c r="BA8" s="3">
        <v>512.3200947119999</v>
      </c>
      <c r="BB8" s="3">
        <v>80.147999999999996</v>
      </c>
      <c r="BC8" s="3">
        <v>644.16316026511004</v>
      </c>
      <c r="BD8" s="3">
        <v>0</v>
      </c>
      <c r="BE8" s="3">
        <v>2845.8393090499999</v>
      </c>
      <c r="BF8" s="3">
        <v>356.315083985</v>
      </c>
      <c r="BH8" s="3">
        <v>46626.156120566047</v>
      </c>
      <c r="BJ8" s="2"/>
      <c r="BK8" s="2"/>
      <c r="BL8" s="2"/>
      <c r="BN8" s="2"/>
    </row>
    <row r="9" spans="1:66" x14ac:dyDescent="0.2">
      <c r="A9" s="1" t="s">
        <v>67</v>
      </c>
      <c r="B9" s="3">
        <v>0</v>
      </c>
      <c r="C9" s="3">
        <v>0</v>
      </c>
      <c r="D9" s="3">
        <v>885.73595432000002</v>
      </c>
      <c r="E9" s="3">
        <v>66.269599999999997</v>
      </c>
      <c r="F9" s="3">
        <v>0</v>
      </c>
      <c r="G9" s="3">
        <v>77.349999999999994</v>
      </c>
      <c r="H9" s="3">
        <v>58.04</v>
      </c>
      <c r="I9" s="3">
        <v>1090.7939183210001</v>
      </c>
      <c r="J9" s="3">
        <v>29.986713570999999</v>
      </c>
      <c r="K9" s="3">
        <v>36.257939999999998</v>
      </c>
      <c r="L9" s="3">
        <v>213.79160179599899</v>
      </c>
      <c r="M9" s="3">
        <v>114.730762778</v>
      </c>
      <c r="N9" s="3">
        <v>544.28283406999992</v>
      </c>
      <c r="O9" s="3">
        <v>82.440518804999897</v>
      </c>
      <c r="P9" s="3">
        <v>12.08211</v>
      </c>
      <c r="Q9" s="3">
        <v>171.33884337660001</v>
      </c>
      <c r="R9" s="3">
        <v>160</v>
      </c>
      <c r="S9" s="3">
        <v>6.25</v>
      </c>
      <c r="T9" s="3">
        <v>21.268145261999901</v>
      </c>
      <c r="U9" s="3">
        <v>3062</v>
      </c>
      <c r="V9" s="3">
        <v>0</v>
      </c>
      <c r="W9" s="3">
        <v>107.59961199999999</v>
      </c>
      <c r="X9" s="3">
        <v>25</v>
      </c>
      <c r="Y9" s="3">
        <v>723.25391437559995</v>
      </c>
      <c r="Z9" s="3">
        <v>305.67</v>
      </c>
      <c r="AA9" s="3">
        <v>0</v>
      </c>
      <c r="AB9" s="3">
        <v>457.62569404199996</v>
      </c>
      <c r="AC9" s="3">
        <v>18</v>
      </c>
      <c r="AD9" s="3">
        <v>0</v>
      </c>
      <c r="AE9" s="3">
        <v>0</v>
      </c>
      <c r="AF9" s="3">
        <v>0</v>
      </c>
      <c r="AG9" s="3">
        <v>23</v>
      </c>
      <c r="AH9" s="3">
        <v>272.3130537216</v>
      </c>
      <c r="AI9" s="3">
        <v>0</v>
      </c>
      <c r="AJ9" s="3">
        <v>60.714790761372385</v>
      </c>
      <c r="AK9" s="3">
        <v>0</v>
      </c>
      <c r="AL9" s="3">
        <v>291</v>
      </c>
      <c r="AM9" s="3">
        <v>3.969424713</v>
      </c>
      <c r="AN9" s="3">
        <v>102.87997906899901</v>
      </c>
      <c r="AO9" s="3">
        <v>1193.7052282</v>
      </c>
      <c r="AP9" s="3">
        <v>0</v>
      </c>
      <c r="AQ9" s="3">
        <v>0</v>
      </c>
      <c r="AR9" s="3">
        <v>363.12796436999986</v>
      </c>
      <c r="AS9" s="3">
        <v>0</v>
      </c>
      <c r="AT9" s="3">
        <v>62.040140480999895</v>
      </c>
      <c r="AU9" s="3">
        <v>0</v>
      </c>
      <c r="AV9" s="3">
        <v>0</v>
      </c>
      <c r="AW9" s="3">
        <v>0</v>
      </c>
      <c r="AX9" s="3">
        <v>10</v>
      </c>
      <c r="AY9" s="3">
        <v>0</v>
      </c>
      <c r="AZ9" s="3">
        <v>276.91382572500004</v>
      </c>
      <c r="BA9" s="3">
        <v>80.868924369999888</v>
      </c>
      <c r="BB9" s="3">
        <v>48.735360751999984</v>
      </c>
      <c r="BC9" s="3">
        <v>109.59348093574</v>
      </c>
      <c r="BD9" s="3">
        <v>0</v>
      </c>
      <c r="BE9" s="3">
        <v>818.01460154999995</v>
      </c>
      <c r="BF9" s="3">
        <v>441.65489543700005</v>
      </c>
      <c r="BH9" s="3">
        <v>12428.29983280291</v>
      </c>
      <c r="BJ9" s="2"/>
      <c r="BK9" s="2"/>
      <c r="BL9" s="2"/>
      <c r="BN9" s="2"/>
    </row>
    <row r="10" spans="1:66" x14ac:dyDescent="0.2">
      <c r="A10" s="1" t="s">
        <v>68</v>
      </c>
      <c r="B10" s="3">
        <v>0</v>
      </c>
      <c r="C10" s="3">
        <v>0</v>
      </c>
      <c r="D10" s="3">
        <v>7083.1732179240007</v>
      </c>
      <c r="E10" s="3">
        <v>228.63012000000001</v>
      </c>
      <c r="F10" s="3">
        <v>825</v>
      </c>
      <c r="G10" s="3">
        <v>0</v>
      </c>
      <c r="H10" s="3">
        <v>0</v>
      </c>
      <c r="I10" s="3">
        <v>1306.2605189789999</v>
      </c>
      <c r="J10" s="3">
        <v>0</v>
      </c>
      <c r="K10" s="3">
        <v>18.284662579879999</v>
      </c>
      <c r="L10" s="3">
        <v>130</v>
      </c>
      <c r="M10" s="3">
        <v>0</v>
      </c>
      <c r="N10" s="3">
        <v>931.89512541764998</v>
      </c>
      <c r="O10" s="3">
        <v>1609.6592622000001</v>
      </c>
      <c r="P10" s="3">
        <v>20.399999999999999</v>
      </c>
      <c r="Q10" s="3">
        <v>841</v>
      </c>
      <c r="R10" s="3">
        <v>690</v>
      </c>
      <c r="S10" s="3">
        <v>1144.2211993199999</v>
      </c>
      <c r="T10" s="3">
        <v>100</v>
      </c>
      <c r="U10" s="3">
        <v>3263.1088610400002</v>
      </c>
      <c r="V10" s="3">
        <v>0</v>
      </c>
      <c r="W10" s="3">
        <v>452.73359644999903</v>
      </c>
      <c r="X10" s="3">
        <v>0</v>
      </c>
      <c r="Y10" s="3">
        <v>2273.664085286</v>
      </c>
      <c r="Z10" s="3">
        <v>939.75</v>
      </c>
      <c r="AA10" s="3">
        <v>0</v>
      </c>
      <c r="AB10" s="3">
        <v>1279.9336692141546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248.2</v>
      </c>
      <c r="AI10" s="3">
        <v>0</v>
      </c>
      <c r="AJ10" s="3">
        <v>0</v>
      </c>
      <c r="AK10" s="3">
        <v>454.5</v>
      </c>
      <c r="AL10" s="3">
        <v>21.4</v>
      </c>
      <c r="AM10" s="3">
        <v>0</v>
      </c>
      <c r="AN10" s="3">
        <v>76.458154588999903</v>
      </c>
      <c r="AO10" s="3">
        <v>1214.01</v>
      </c>
      <c r="AP10" s="3">
        <v>0</v>
      </c>
      <c r="AQ10" s="3">
        <v>0</v>
      </c>
      <c r="AR10" s="3">
        <v>291.50878674099897</v>
      </c>
      <c r="AS10" s="3">
        <v>0</v>
      </c>
      <c r="AT10" s="3">
        <v>3</v>
      </c>
      <c r="AU10" s="3">
        <v>0</v>
      </c>
      <c r="AV10" s="3">
        <v>2050</v>
      </c>
      <c r="AW10" s="3">
        <v>0</v>
      </c>
      <c r="AX10" s="3">
        <v>2923.2081327800001</v>
      </c>
      <c r="AY10" s="3">
        <v>0</v>
      </c>
      <c r="AZ10" s="3">
        <v>1195</v>
      </c>
      <c r="BA10" s="3">
        <v>81.898959585309001</v>
      </c>
      <c r="BB10" s="3">
        <v>0</v>
      </c>
      <c r="BC10" s="3">
        <v>2210.6103671360001</v>
      </c>
      <c r="BD10" s="3">
        <v>0</v>
      </c>
      <c r="BE10" s="3">
        <v>2658.415</v>
      </c>
      <c r="BF10" s="3">
        <v>1389.2</v>
      </c>
      <c r="BH10" s="3">
        <v>37955.123719241994</v>
      </c>
      <c r="BJ10" s="2"/>
      <c r="BK10" s="2"/>
      <c r="BL10" s="2"/>
      <c r="BN10" s="2"/>
    </row>
    <row r="11" spans="1:66" x14ac:dyDescent="0.2">
      <c r="A11" s="1" t="s">
        <v>69</v>
      </c>
      <c r="B11" s="3">
        <v>693.30899999999997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1500</v>
      </c>
      <c r="S11" s="3">
        <v>0</v>
      </c>
      <c r="T11" s="3">
        <v>0</v>
      </c>
      <c r="U11" s="3">
        <v>50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143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30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30</v>
      </c>
      <c r="BF11" s="3">
        <v>0</v>
      </c>
      <c r="BH11" s="3">
        <v>2446.3090000000002</v>
      </c>
    </row>
    <row r="12" spans="1:66" x14ac:dyDescent="0.2">
      <c r="A12" s="1" t="s">
        <v>70</v>
      </c>
      <c r="B12" s="3">
        <v>92.393000000000001</v>
      </c>
      <c r="C12" s="3">
        <v>0</v>
      </c>
      <c r="D12" s="3">
        <v>104.2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390.41349999999898</v>
      </c>
      <c r="O12" s="3">
        <v>0</v>
      </c>
      <c r="P12" s="3">
        <v>114.75</v>
      </c>
      <c r="Q12" s="3">
        <v>0</v>
      </c>
      <c r="R12" s="3">
        <v>700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32.094486199999999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2.41621766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H12" s="3">
        <v>1436.267203859999</v>
      </c>
    </row>
    <row r="13" spans="1:66" x14ac:dyDescent="0.2">
      <c r="A13" s="1" t="s">
        <v>71</v>
      </c>
      <c r="B13" s="3">
        <v>0</v>
      </c>
      <c r="C13" s="3">
        <v>0</v>
      </c>
      <c r="D13" s="3">
        <v>1313.3227080319996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185.57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87</v>
      </c>
      <c r="AJ13" s="3">
        <v>0</v>
      </c>
      <c r="AK13" s="3">
        <v>0</v>
      </c>
      <c r="AL13" s="3">
        <v>169.976</v>
      </c>
      <c r="AM13" s="3">
        <v>10.306855559999999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230.9888918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11.6</v>
      </c>
      <c r="BF13" s="3">
        <v>225.62427139999988</v>
      </c>
      <c r="BH13" s="3">
        <v>2234.3887267919995</v>
      </c>
    </row>
    <row r="14" spans="1:66" x14ac:dyDescent="0.2">
      <c r="A14" s="1" t="s">
        <v>72</v>
      </c>
      <c r="B14" s="3">
        <v>0</v>
      </c>
      <c r="C14" s="3">
        <v>0</v>
      </c>
      <c r="D14" s="3">
        <v>0</v>
      </c>
      <c r="E14" s="3">
        <v>8.8795999004999899</v>
      </c>
      <c r="F14" s="3">
        <v>0</v>
      </c>
      <c r="G14" s="3">
        <v>0</v>
      </c>
      <c r="H14" s="3">
        <v>0</v>
      </c>
      <c r="I14" s="3">
        <v>14</v>
      </c>
      <c r="J14" s="3">
        <v>0</v>
      </c>
      <c r="K14" s="3">
        <v>0</v>
      </c>
      <c r="L14" s="3">
        <v>425.92851940000003</v>
      </c>
      <c r="M14" s="3">
        <v>0</v>
      </c>
      <c r="N14" s="3">
        <v>24.162176599999999</v>
      </c>
      <c r="O14" s="3">
        <v>97</v>
      </c>
      <c r="P14" s="3">
        <v>0</v>
      </c>
      <c r="Q14" s="3">
        <v>7.5</v>
      </c>
      <c r="R14" s="3">
        <v>16.3</v>
      </c>
      <c r="S14" s="3">
        <v>0</v>
      </c>
      <c r="T14" s="3">
        <v>149.40449308500001</v>
      </c>
      <c r="U14" s="3">
        <v>2107.2591000000002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47.423515049999999</v>
      </c>
      <c r="AI14" s="3">
        <v>0</v>
      </c>
      <c r="AJ14" s="3">
        <v>0</v>
      </c>
      <c r="AK14" s="3">
        <v>0</v>
      </c>
      <c r="AL14" s="3">
        <v>60</v>
      </c>
      <c r="AM14" s="3">
        <v>0</v>
      </c>
      <c r="AN14" s="3">
        <v>352</v>
      </c>
      <c r="AO14" s="3">
        <v>0</v>
      </c>
      <c r="AP14" s="3">
        <v>0</v>
      </c>
      <c r="AQ14" s="3">
        <v>0</v>
      </c>
      <c r="AR14" s="3">
        <v>23.436184000000001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180.4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369.91999999999996</v>
      </c>
      <c r="BF14" s="3">
        <v>0</v>
      </c>
      <c r="BH14" s="3">
        <v>3883.6135880355005</v>
      </c>
    </row>
    <row r="15" spans="1:66" x14ac:dyDescent="0.2">
      <c r="A15" s="1" t="s">
        <v>73</v>
      </c>
      <c r="B15" s="3">
        <v>0</v>
      </c>
      <c r="C15" s="3">
        <v>0</v>
      </c>
      <c r="D15" s="3">
        <v>17565.3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1.2082402000000001</v>
      </c>
      <c r="P15" s="3">
        <v>0</v>
      </c>
      <c r="Q15" s="3">
        <v>428.89920000000001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67.623123919999998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0.60408360500000002</v>
      </c>
      <c r="AL15" s="3">
        <v>0</v>
      </c>
      <c r="AM15" s="3">
        <v>222.52438649999999</v>
      </c>
      <c r="AN15" s="3">
        <v>103.13285904999999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H15" s="3">
        <v>18389.291893275004</v>
      </c>
      <c r="BJ15" s="3"/>
    </row>
    <row r="16" spans="1:66" x14ac:dyDescent="0.2">
      <c r="A16" s="1" t="s">
        <v>74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12.7</v>
      </c>
      <c r="K16" s="3">
        <v>5.6788394000000002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26.101340044000001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4.8327564199999999</v>
      </c>
      <c r="AK16" s="3">
        <v>0</v>
      </c>
      <c r="AL16" s="3">
        <v>0</v>
      </c>
      <c r="AM16" s="3">
        <v>43.860927466999897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45.8</v>
      </c>
      <c r="BF16" s="3">
        <v>0</v>
      </c>
      <c r="BH16" s="3">
        <v>138.9738633309999</v>
      </c>
      <c r="BJ16" s="3"/>
    </row>
    <row r="17" spans="1:62" x14ac:dyDescent="0.2">
      <c r="A17" s="1" t="s">
        <v>75</v>
      </c>
      <c r="B17" s="3">
        <v>0</v>
      </c>
      <c r="C17" s="3">
        <v>0</v>
      </c>
      <c r="D17" s="3">
        <v>38.25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H17" s="3">
        <v>38.25</v>
      </c>
      <c r="BJ17" s="3"/>
    </row>
    <row r="18" spans="1:62" x14ac:dyDescent="0.2">
      <c r="A18" s="1" t="s">
        <v>92</v>
      </c>
      <c r="B18" s="3">
        <v>0</v>
      </c>
      <c r="C18" s="3">
        <v>0</v>
      </c>
      <c r="D18" s="3">
        <v>2993.1173089999998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258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600</v>
      </c>
      <c r="AC18" s="3">
        <v>0</v>
      </c>
      <c r="AD18" s="3">
        <v>5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10.253330500000001</v>
      </c>
      <c r="BD18" s="3">
        <v>0</v>
      </c>
      <c r="BE18" s="3">
        <v>0</v>
      </c>
      <c r="BF18" s="3">
        <v>23.490274746000001</v>
      </c>
      <c r="BH18" s="3">
        <v>3889.860914246</v>
      </c>
      <c r="BJ18" s="3"/>
    </row>
    <row r="19" spans="1:62" x14ac:dyDescent="0.2">
      <c r="A19" s="1" t="s">
        <v>76</v>
      </c>
      <c r="B19" s="3">
        <v>550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4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900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226.8</v>
      </c>
      <c r="AW19" s="3">
        <v>0</v>
      </c>
      <c r="AX19" s="3">
        <v>0</v>
      </c>
      <c r="AY19" s="3">
        <v>0</v>
      </c>
      <c r="AZ19" s="3">
        <v>200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H19" s="3">
        <v>1880.8</v>
      </c>
      <c r="BJ19" s="3"/>
    </row>
    <row r="20" spans="1:62" x14ac:dyDescent="0.2">
      <c r="A20" s="1" t="s">
        <v>77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6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40</v>
      </c>
      <c r="BD20" s="3">
        <v>0</v>
      </c>
      <c r="BE20" s="3">
        <v>0</v>
      </c>
      <c r="BF20" s="3">
        <v>0</v>
      </c>
      <c r="BH20" s="3">
        <v>46</v>
      </c>
    </row>
    <row r="21" spans="1:62" x14ac:dyDescent="0.2">
      <c r="A21" s="1" t="s">
        <v>93</v>
      </c>
      <c r="B21" s="3">
        <v>100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H21" s="3">
        <v>100</v>
      </c>
    </row>
    <row r="22" spans="1:62" x14ac:dyDescent="0.2">
      <c r="A22" s="1" t="s">
        <v>78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H22" s="3">
        <v>0</v>
      </c>
    </row>
    <row r="23" spans="1:62" x14ac:dyDescent="0.2">
      <c r="A23" s="1" t="s">
        <v>79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H23" s="3">
        <v>0</v>
      </c>
    </row>
    <row r="24" spans="1:62" x14ac:dyDescent="0.2">
      <c r="A24" s="1" t="s">
        <v>94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H24" s="3">
        <v>0</v>
      </c>
    </row>
    <row r="25" spans="1:62" x14ac:dyDescent="0.2">
      <c r="A25" s="1" t="s">
        <v>80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H25" s="3">
        <v>0</v>
      </c>
    </row>
    <row r="26" spans="1:62" x14ac:dyDescent="0.2">
      <c r="A26" s="1" t="s">
        <v>95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H26" s="3">
        <v>0</v>
      </c>
    </row>
    <row r="27" spans="1:62" x14ac:dyDescent="0.2">
      <c r="A27" s="1" t="s">
        <v>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H27" s="3">
        <v>0</v>
      </c>
    </row>
    <row r="28" spans="1:62" x14ac:dyDescent="0.2">
      <c r="A28" s="1" t="s">
        <v>81</v>
      </c>
      <c r="B28" s="3">
        <v>799.31399999999894</v>
      </c>
      <c r="C28" s="3">
        <v>9</v>
      </c>
      <c r="D28" s="3">
        <v>6.3</v>
      </c>
      <c r="E28" s="3">
        <v>28.614101159999898</v>
      </c>
      <c r="F28" s="3">
        <v>6.6290799799999895</v>
      </c>
      <c r="G28" s="3">
        <v>0</v>
      </c>
      <c r="H28" s="3">
        <v>49.278257644999997</v>
      </c>
      <c r="I28" s="3">
        <v>72.610622719999867</v>
      </c>
      <c r="J28" s="3">
        <v>3</v>
      </c>
      <c r="K28" s="3">
        <v>6.3</v>
      </c>
      <c r="L28" s="3">
        <v>0</v>
      </c>
      <c r="M28" s="3">
        <v>0</v>
      </c>
      <c r="N28" s="3">
        <v>19.674076500000002</v>
      </c>
      <c r="O28" s="3">
        <v>33.514477621999994</v>
      </c>
      <c r="P28" s="3">
        <v>7.9332968499999996</v>
      </c>
      <c r="Q28" s="3">
        <v>28.024571619999989</v>
      </c>
      <c r="R28" s="3">
        <v>54.369349200000002</v>
      </c>
      <c r="S28" s="3">
        <v>17.486788919999988</v>
      </c>
      <c r="T28" s="3">
        <v>0</v>
      </c>
      <c r="U28" s="3">
        <v>62.03305452</v>
      </c>
      <c r="V28" s="3">
        <v>0</v>
      </c>
      <c r="W28" s="3">
        <v>100.67370648999989</v>
      </c>
      <c r="X28" s="3">
        <v>0</v>
      </c>
      <c r="Y28" s="3">
        <v>5.8</v>
      </c>
      <c r="Z28" s="3">
        <v>32.443318740000002</v>
      </c>
      <c r="AA28" s="3">
        <v>0</v>
      </c>
      <c r="AB28" s="3">
        <v>14.003375930000001</v>
      </c>
      <c r="AC28" s="3">
        <v>7.9332968499999996</v>
      </c>
      <c r="AD28" s="3">
        <v>0</v>
      </c>
      <c r="AE28" s="3">
        <v>0</v>
      </c>
      <c r="AF28" s="3">
        <v>4.0802871520500004</v>
      </c>
      <c r="AG28" s="3">
        <v>0</v>
      </c>
      <c r="AH28" s="3">
        <v>64.855281649999995</v>
      </c>
      <c r="AI28" s="3">
        <v>50.199179520000001</v>
      </c>
      <c r="AJ28" s="3">
        <v>56.495019650999964</v>
      </c>
      <c r="AK28" s="3">
        <v>522.76367799999991</v>
      </c>
      <c r="AL28" s="3">
        <v>11.600000000000001</v>
      </c>
      <c r="AM28" s="3">
        <v>7.8581023499999896</v>
      </c>
      <c r="AN28" s="3">
        <v>0</v>
      </c>
      <c r="AO28" s="3">
        <v>0</v>
      </c>
      <c r="AP28" s="3">
        <v>66.35937457</v>
      </c>
      <c r="AQ28" s="3">
        <v>0</v>
      </c>
      <c r="AR28" s="3">
        <v>4.3942845000000004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62.377072409999997</v>
      </c>
      <c r="AY28" s="3">
        <v>0</v>
      </c>
      <c r="AZ28" s="3">
        <v>25.249708559999902</v>
      </c>
      <c r="BA28" s="3">
        <v>18.520994850000001</v>
      </c>
      <c r="BB28" s="3">
        <v>2.8894427</v>
      </c>
      <c r="BC28" s="3">
        <v>25.532015699999999</v>
      </c>
      <c r="BD28" s="3">
        <v>0</v>
      </c>
      <c r="BE28" s="3">
        <v>0</v>
      </c>
      <c r="BF28" s="3">
        <v>33.100023100000001</v>
      </c>
      <c r="BH28" s="3">
        <v>2321.209839460048</v>
      </c>
    </row>
    <row r="29" spans="1:62" x14ac:dyDescent="0.2">
      <c r="A29" s="1" t="s">
        <v>100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333.09799999999899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303.74198194299998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8.7885690000000007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15.866593699999999</v>
      </c>
      <c r="AU29" s="3">
        <v>0</v>
      </c>
      <c r="AV29" s="3">
        <v>0</v>
      </c>
      <c r="AW29" s="3">
        <v>0</v>
      </c>
      <c r="AX29" s="3">
        <v>121.3688918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1869.90820807</v>
      </c>
      <c r="BF29" s="3">
        <v>257.099507475</v>
      </c>
      <c r="BH29" s="3">
        <v>2909.8717519879988</v>
      </c>
    </row>
    <row r="30" spans="1:62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H30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data by country</vt:lpstr>
      <vt:lpstr>Loan data by financier</vt:lpstr>
      <vt:lpstr>Loan data by financier-country</vt:lpstr>
      <vt:lpstr>Loan data by sector-year</vt:lpstr>
      <vt:lpstr>Loan data by sector-country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Jatin Sethi</cp:lastModifiedBy>
  <cp:lastPrinted>2018-09-03T15:28:49Z</cp:lastPrinted>
  <dcterms:created xsi:type="dcterms:W3CDTF">2016-10-28T15:55:03Z</dcterms:created>
  <dcterms:modified xsi:type="dcterms:W3CDTF">2021-11-13T23:12:31Z</dcterms:modified>
</cp:coreProperties>
</file>