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pril-23"/>
    <sheet r:id="rId2" sheetId="2" name="May-23"/>
    <sheet r:id="rId3" sheetId="3" name="Jun-23"/>
    <sheet r:id="rId4" sheetId="4" name="July-23"/>
    <sheet r:id="rId5" sheetId="5" name="Aug=23"/>
    <sheet r:id="rId6" sheetId="6" name="Sept-23"/>
    <sheet r:id="rId7" sheetId="7" name="Nov-23"/>
    <sheet r:id="rId8" sheetId="8" name="Oct-23"/>
    <sheet r:id="rId9" sheetId="9" name="Dec=23"/>
    <sheet r:id="rId10" sheetId="10" name="Jan-24"/>
    <sheet r:id="rId11" sheetId="11" name="Feb-24"/>
    <sheet r:id="rId12" sheetId="12" name="March-24"/>
  </sheets>
  <calcPr fullCalcOnLoad="1"/>
</workbook>
</file>

<file path=xl/sharedStrings.xml><?xml version="1.0" encoding="utf-8"?>
<sst xmlns="http://schemas.openxmlformats.org/spreadsheetml/2006/main" count="675" uniqueCount="89">
  <si>
    <t>Plot No :24, Sector:-8A</t>
  </si>
  <si>
    <t>SANAPDA</t>
  </si>
  <si>
    <t xml:space="preserve">  DATE: 01.03.2024</t>
  </si>
  <si>
    <t>March-24  MONTH REPORT</t>
  </si>
  <si>
    <t>S. NO</t>
  </si>
  <si>
    <t>DESCRIPTON</t>
  </si>
  <si>
    <t>QTY</t>
  </si>
  <si>
    <t>RATE</t>
  </si>
  <si>
    <t>Previous Amt</t>
  </si>
  <si>
    <t>AMOUNT</t>
  </si>
  <si>
    <t>With Tax</t>
  </si>
  <si>
    <t>CEMENT (Bags)</t>
  </si>
  <si>
    <t>STEEL (M.T)  200 MT</t>
  </si>
  <si>
    <t>.</t>
  </si>
  <si>
    <t>B/ WIRE (kg)</t>
  </si>
  <si>
    <t>CRUSH SAND</t>
  </si>
  <si>
    <t>R/ SAND (Bags)</t>
  </si>
  <si>
    <t>R/ SAND (Brass)</t>
  </si>
  <si>
    <t>Wash SAND (Brass)</t>
  </si>
  <si>
    <t>METAL 1 &amp; 2</t>
  </si>
  <si>
    <t xml:space="preserve">STONE (Brass) </t>
  </si>
  <si>
    <t>BRICK- 4"(Nos)</t>
  </si>
  <si>
    <t>BRICK -6"(Nos)</t>
  </si>
  <si>
    <t xml:space="preserve">WATER (Construction ) </t>
  </si>
  <si>
    <t xml:space="preserve">WATER (Drinking ) </t>
  </si>
  <si>
    <t>NAILS(Kg)</t>
  </si>
  <si>
    <t>Earth Excvation</t>
  </si>
  <si>
    <t>CAC Chemical</t>
  </si>
  <si>
    <t>CARPENTER (Nagendra)</t>
  </si>
  <si>
    <t>1 S;ab</t>
  </si>
  <si>
    <t xml:space="preserve">FITTER </t>
  </si>
  <si>
    <t xml:space="preserve">Labour/Supervisor/Engineer </t>
  </si>
  <si>
    <t>CIDCO Water</t>
  </si>
  <si>
    <t>CENTRING MATERIAL</t>
  </si>
  <si>
    <t xml:space="preserve">MSEDCO LTD </t>
  </si>
  <si>
    <t>RMC</t>
  </si>
  <si>
    <t>Cornicle</t>
  </si>
  <si>
    <t>Glass Fibre 125 grm 600</t>
  </si>
  <si>
    <t>Covering Block</t>
  </si>
  <si>
    <t>EPCO KP 200+Plastogrip</t>
  </si>
  <si>
    <t>Kamlesh Fabrication</t>
  </si>
  <si>
    <t>OTHER Exps Motor Light,Wire, Bura Tempo</t>
  </si>
  <si>
    <t>M.S,Challan &amp; M,S. Angle</t>
  </si>
  <si>
    <t>Office Salary, E/Bill, Maintenance, Property Tax,Exps</t>
  </si>
  <si>
    <t>Monopol, T 50, Krishna</t>
  </si>
  <si>
    <t>PT Slab</t>
  </si>
  <si>
    <t>Monopol, Grouting Labour</t>
  </si>
  <si>
    <t>AAC Block 6"</t>
  </si>
  <si>
    <t>AAC Block 9"</t>
  </si>
  <si>
    <t>Joint Mortar 40Kg</t>
  </si>
  <si>
    <t xml:space="preserve">MSProps MSSpan, </t>
  </si>
  <si>
    <t>Crane Jumping</t>
  </si>
  <si>
    <t>Crane Oil &amp; Greasing</t>
  </si>
  <si>
    <t>Govind Construction</t>
  </si>
  <si>
    <t>M.S.Plate</t>
  </si>
  <si>
    <t>Crane</t>
  </si>
  <si>
    <t>M.S.Pipe</t>
  </si>
  <si>
    <t>Steel Tube pipe</t>
  </si>
  <si>
    <t>Lift</t>
  </si>
  <si>
    <t>Brickwork Plaster</t>
  </si>
  <si>
    <t xml:space="preserve">  DATE: 01.02.2024</t>
  </si>
  <si>
    <t>Feb-24  MONTH REPORT</t>
  </si>
  <si>
    <t xml:space="preserve">  DATE: 01.01.2024</t>
  </si>
  <si>
    <t>Jan-24  MONTH REPORT</t>
  </si>
  <si>
    <t xml:space="preserve">  DATE: 01.12.2023</t>
  </si>
  <si>
    <t>Dec- MONTH REPORT</t>
  </si>
  <si>
    <t xml:space="preserve">  DATE: 01.10.2023</t>
  </si>
  <si>
    <t>Oct- MONTH REPORT</t>
  </si>
  <si>
    <t>15 S;ab</t>
  </si>
  <si>
    <t xml:space="preserve">  DATE: 01.11.2023</t>
  </si>
  <si>
    <t>Nov- MONTH REPORT</t>
  </si>
  <si>
    <t>12,00</t>
  </si>
  <si>
    <t xml:space="preserve">  DATE: 01.09.2023</t>
  </si>
  <si>
    <t>SEPT MONTH REPORT</t>
  </si>
  <si>
    <t>EPCO KP 200</t>
  </si>
  <si>
    <t xml:space="preserve">  DATE: 01.08.2023</t>
  </si>
  <si>
    <t>AUG MONTH REPORT</t>
  </si>
  <si>
    <t>12 slab</t>
  </si>
  <si>
    <t xml:space="preserve">  DATE: 01.07.2023</t>
  </si>
  <si>
    <t>July MONTH REPORT</t>
  </si>
  <si>
    <t xml:space="preserve">  DATE: 01.06.2023</t>
  </si>
  <si>
    <t>June MONTH REPORT</t>
  </si>
  <si>
    <t>3503,5</t>
  </si>
  <si>
    <t>E Mix Mortar 40Kg</t>
  </si>
  <si>
    <t xml:space="preserve">  DATE: 01.05.2023</t>
  </si>
  <si>
    <t>MAY MONTH REPORT</t>
  </si>
  <si>
    <t xml:space="preserve">  DATE: April-2023</t>
  </si>
  <si>
    <t>APRIL MONTH REPORT</t>
  </si>
  <si>
    <t xml:space="preserve">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</si>
</sst>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6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3" applyNumberFormat="1" borderId="2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4" applyNumberFormat="1" borderId="2" applyBorder="1" fontId="1" applyFont="1" fillId="0" applyAlignment="1">
      <alignment horizontal="center"/>
    </xf>
    <xf xfId="0" numFmtId="3" applyNumberFormat="1" borderId="2" applyBorder="1" fontId="2" applyFont="1" fillId="0" applyAlignment="1">
      <alignment horizontal="right"/>
    </xf>
    <xf xfId="0" numFmtId="0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right"/>
    </xf>
    <xf xfId="0" numFmtId="164" applyNumberFormat="1" borderId="2" applyBorder="1" fontId="2" applyFont="1" fillId="0" applyAlignment="1">
      <alignment horizontal="right"/>
    </xf>
    <xf xfId="0" numFmtId="3" applyNumberFormat="1" borderId="2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2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22" applyNumberFormat="1" borderId="1" applyBorder="1" fontId="1" applyFont="1" fillId="0" applyAlignment="1">
      <alignment horizontal="left"/>
    </xf>
    <xf xfId="0" numFmtId="22" applyNumberFormat="1" borderId="2" applyBorder="1" fontId="1" applyFont="1" fillId="0" applyAlignment="1">
      <alignment horizontal="center"/>
    </xf>
    <xf xfId="0" numFmtId="22" applyNumberFormat="1" borderId="2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22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22" applyNumberFormat="1" borderId="1" applyBorder="1" fontId="3" applyFont="1" fillId="0" applyAlignment="1">
      <alignment horizontal="left"/>
    </xf>
    <xf xfId="0" numFmtId="22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2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4" applyNumberFormat="1" borderId="3" applyBorder="1" fontId="1" applyFont="1" fillId="0" applyAlignment="1">
      <alignment horizontal="right"/>
    </xf>
    <xf xfId="0" numFmtId="0" borderId="2" applyBorder="1" fontId="3" applyFont="1" fillId="2" applyFill="1" applyAlignment="1">
      <alignment horizontal="left"/>
    </xf>
    <xf xfId="0" numFmtId="0" borderId="4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2" applyNumberFormat="1" borderId="2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sharedStrings.xml" Type="http://schemas.openxmlformats.org/officeDocument/2006/relationships/sharedStrings" Id="rId13"/><Relationship Target="styles.xml" Type="http://schemas.openxmlformats.org/officeDocument/2006/relationships/styles" Id="rId14"/><Relationship Target="theme/theme1.xml" Type="http://schemas.openxmlformats.org/officeDocument/2006/relationships/theme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4"/>
  <sheetViews>
    <sheetView workbookViewId="0" tabSelected="1"/>
  </sheetViews>
  <sheetFormatPr defaultRowHeight="15" x14ac:dyDescent="0.25"/>
  <cols>
    <col min="1" max="1" style="16" width="7.147857142857143" customWidth="1" bestFit="1"/>
    <col min="2" max="2" style="17" width="56.29071428571429" customWidth="1" bestFit="1"/>
    <col min="3" max="3" style="16" width="9.862142857142858" customWidth="1" bestFit="1"/>
    <col min="4" max="4" style="16" width="13.576428571428572" customWidth="1" bestFit="1"/>
    <col min="5" max="5" style="18" width="17.005" customWidth="1" bestFit="1"/>
    <col min="6" max="6" style="18" width="16.719285714285714" customWidth="1" bestFit="1"/>
    <col min="7" max="7" style="18" width="9.719285714285713" customWidth="1" bestFit="1"/>
  </cols>
  <sheetData>
    <row x14ac:dyDescent="0.25" r="1" customHeight="1" ht="23.25">
      <c r="A1" s="1" t="s">
        <v>0</v>
      </c>
      <c r="B1" s="2"/>
      <c r="C1" s="1"/>
      <c r="D1" s="1" t="s">
        <v>1</v>
      </c>
      <c r="E1" s="3"/>
      <c r="F1" s="4"/>
      <c r="G1" s="4"/>
    </row>
    <row x14ac:dyDescent="0.25" r="2" customHeight="1" ht="22.5">
      <c r="A2" s="1" t="s">
        <v>86</v>
      </c>
      <c r="B2" s="2"/>
      <c r="C2" s="1" t="s">
        <v>87</v>
      </c>
      <c r="D2" s="1"/>
      <c r="E2" s="3"/>
      <c r="F2" s="4"/>
      <c r="G2" s="4"/>
    </row>
    <row x14ac:dyDescent="0.25" r="3" customHeight="1" ht="23.25">
      <c r="A3" s="5" t="s">
        <v>4</v>
      </c>
      <c r="B3" s="6" t="s">
        <v>5</v>
      </c>
      <c r="C3" s="5" t="s">
        <v>6</v>
      </c>
      <c r="D3" s="5" t="s">
        <v>7</v>
      </c>
      <c r="E3" s="7" t="s">
        <v>8</v>
      </c>
      <c r="F3" s="7" t="s">
        <v>9</v>
      </c>
      <c r="G3" s="7" t="s">
        <v>10</v>
      </c>
    </row>
    <row x14ac:dyDescent="0.25" r="4" customHeight="1" ht="23.25">
      <c r="A4" s="8">
        <v>1</v>
      </c>
      <c r="B4" s="9" t="s">
        <v>11</v>
      </c>
      <c r="C4" s="8">
        <v>7427</v>
      </c>
      <c r="D4" s="8">
        <v>320</v>
      </c>
      <c r="E4" s="10">
        <v>2376640</v>
      </c>
      <c r="F4" s="10">
        <f>C4*D4</f>
      </c>
      <c r="G4" s="10">
        <v>30.41</v>
      </c>
    </row>
    <row x14ac:dyDescent="0.25" r="5" customHeight="1" ht="23.25">
      <c r="A5" s="8">
        <v>2</v>
      </c>
      <c r="B5" s="9" t="s">
        <v>12</v>
      </c>
      <c r="C5" s="10">
        <v>572.384</v>
      </c>
      <c r="D5" s="8">
        <v>50000</v>
      </c>
      <c r="E5" s="10">
        <v>25931099.999999996</v>
      </c>
      <c r="F5" s="10">
        <f>C5*D5</f>
      </c>
      <c r="G5" s="10">
        <v>337.7</v>
      </c>
    </row>
    <row x14ac:dyDescent="0.25" r="6" customHeight="1" ht="23.25">
      <c r="A6" s="8">
        <v>3</v>
      </c>
      <c r="B6" s="9" t="s">
        <v>14</v>
      </c>
      <c r="C6" s="10">
        <v>5814.5</v>
      </c>
      <c r="D6" s="8">
        <v>75</v>
      </c>
      <c r="E6" s="10">
        <v>394912.5</v>
      </c>
      <c r="F6" s="10">
        <f>C6*D6</f>
      </c>
      <c r="G6" s="10">
        <v>5.14</v>
      </c>
    </row>
    <row x14ac:dyDescent="0.25" r="7" customHeight="1" ht="23.25">
      <c r="A7" s="8">
        <v>4</v>
      </c>
      <c r="B7" s="9" t="s">
        <v>15</v>
      </c>
      <c r="C7" s="10">
        <v>137.77</v>
      </c>
      <c r="D7" s="8">
        <v>3200</v>
      </c>
      <c r="E7" s="10">
        <v>429247.99999999994</v>
      </c>
      <c r="F7" s="10">
        <f>C7*D7</f>
      </c>
      <c r="G7" s="10">
        <v>4.63</v>
      </c>
    </row>
    <row x14ac:dyDescent="0.25" r="8" customHeight="1" ht="23.25">
      <c r="A8" s="8">
        <v>5</v>
      </c>
      <c r="B8" s="9" t="s">
        <v>16</v>
      </c>
      <c r="C8" s="8">
        <v>556</v>
      </c>
      <c r="D8" s="8">
        <v>110</v>
      </c>
      <c r="E8" s="10">
        <v>61160</v>
      </c>
      <c r="F8" s="10">
        <f>C8*D8</f>
      </c>
      <c r="G8" s="10">
        <v>0.64</v>
      </c>
    </row>
    <row x14ac:dyDescent="0.25" r="9" customHeight="1" ht="23.25">
      <c r="A9" s="8">
        <v>6</v>
      </c>
      <c r="B9" s="9" t="s">
        <v>17</v>
      </c>
      <c r="C9" s="10">
        <v>5.49</v>
      </c>
      <c r="D9" s="8">
        <v>6000</v>
      </c>
      <c r="E9" s="10">
        <v>32940</v>
      </c>
      <c r="F9" s="10">
        <f>C9*D9</f>
      </c>
      <c r="G9" s="10">
        <v>0.35</v>
      </c>
    </row>
    <row x14ac:dyDescent="0.25" r="10" customHeight="1" ht="23.25">
      <c r="A10" s="8">
        <v>7</v>
      </c>
      <c r="B10" s="9" t="s">
        <v>18</v>
      </c>
      <c r="C10" s="10">
        <v>67.16</v>
      </c>
      <c r="D10" s="8">
        <v>4500</v>
      </c>
      <c r="E10" s="10">
        <v>285480</v>
      </c>
      <c r="F10" s="10">
        <f>C10*D10</f>
      </c>
      <c r="G10" s="10">
        <v>3.56</v>
      </c>
    </row>
    <row x14ac:dyDescent="0.25" r="11" customHeight="1" ht="23.25">
      <c r="A11" s="8">
        <v>8</v>
      </c>
      <c r="B11" s="9" t="s">
        <v>19</v>
      </c>
      <c r="C11" s="10">
        <v>197.67</v>
      </c>
      <c r="D11" s="8">
        <v>2800</v>
      </c>
      <c r="E11" s="10">
        <v>532644</v>
      </c>
      <c r="F11" s="10">
        <f>C11*D11</f>
      </c>
      <c r="G11" s="10">
        <v>5.8</v>
      </c>
    </row>
    <row x14ac:dyDescent="0.25" r="12" customHeight="1" ht="23.25">
      <c r="A12" s="8">
        <v>9</v>
      </c>
      <c r="B12" s="9" t="s">
        <v>20</v>
      </c>
      <c r="C12" s="10">
        <v>149.5</v>
      </c>
      <c r="D12" s="8">
        <v>1800</v>
      </c>
      <c r="E12" s="10">
        <v>269100</v>
      </c>
      <c r="F12" s="10">
        <f>C12*D12</f>
      </c>
      <c r="G12" s="10">
        <v>2.82</v>
      </c>
    </row>
    <row x14ac:dyDescent="0.25" r="13" customHeight="1" ht="23.25">
      <c r="A13" s="8">
        <v>10</v>
      </c>
      <c r="B13" s="9" t="s">
        <v>21</v>
      </c>
      <c r="C13" s="8">
        <v>3500</v>
      </c>
      <c r="D13" s="8">
        <v>7</v>
      </c>
      <c r="E13" s="10">
        <v>24500</v>
      </c>
      <c r="F13" s="10">
        <f>C13*D13</f>
      </c>
      <c r="G13" s="10">
        <v>0.26</v>
      </c>
    </row>
    <row x14ac:dyDescent="0.25" r="14" customHeight="1" ht="18.75">
      <c r="A14" s="8">
        <v>11</v>
      </c>
      <c r="B14" s="9" t="s">
        <v>22</v>
      </c>
      <c r="C14" s="8">
        <v>8040</v>
      </c>
      <c r="D14" s="8">
        <v>14</v>
      </c>
      <c r="E14" s="10">
        <v>112560</v>
      </c>
      <c r="F14" s="10">
        <f>C14*D14</f>
      </c>
      <c r="G14" s="10">
        <v>1.18</v>
      </c>
    </row>
    <row x14ac:dyDescent="0.25" r="15" customHeight="1" ht="18.75">
      <c r="A15" s="8">
        <v>12</v>
      </c>
      <c r="B15" s="9" t="s">
        <v>23</v>
      </c>
      <c r="C15" s="8">
        <v>308</v>
      </c>
      <c r="D15" s="8">
        <v>1000</v>
      </c>
      <c r="E15" s="10">
        <v>272000</v>
      </c>
      <c r="F15" s="10">
        <f>C15*D15</f>
      </c>
      <c r="G15" s="10">
        <v>3.08</v>
      </c>
    </row>
    <row x14ac:dyDescent="0.25" r="16" customHeight="1" ht="18.75">
      <c r="A16" s="8">
        <v>13</v>
      </c>
      <c r="B16" s="9" t="s">
        <v>24</v>
      </c>
      <c r="C16" s="8">
        <v>352</v>
      </c>
      <c r="D16" s="8">
        <v>50</v>
      </c>
      <c r="E16" s="10">
        <v>17600</v>
      </c>
      <c r="F16" s="10">
        <f>C16*D16</f>
      </c>
      <c r="G16" s="10">
        <v>0.18</v>
      </c>
    </row>
    <row x14ac:dyDescent="0.25" r="17" customHeight="1" ht="18.75">
      <c r="A17" s="8">
        <v>14</v>
      </c>
      <c r="B17" s="9" t="s">
        <v>25</v>
      </c>
      <c r="C17" s="8">
        <v>3120</v>
      </c>
      <c r="D17" s="8">
        <v>85</v>
      </c>
      <c r="E17" s="10">
        <v>243950</v>
      </c>
      <c r="F17" s="10">
        <f>C17*D17</f>
      </c>
      <c r="G17" s="10">
        <v>3.12</v>
      </c>
    </row>
    <row x14ac:dyDescent="0.25" r="18" customHeight="1" ht="18.75">
      <c r="A18" s="8">
        <v>15</v>
      </c>
      <c r="B18" s="9" t="s">
        <v>26</v>
      </c>
      <c r="C18" s="12"/>
      <c r="D18" s="12"/>
      <c r="E18" s="10">
        <v>3500000</v>
      </c>
      <c r="F18" s="10">
        <f>E18</f>
      </c>
      <c r="G18" s="10">
        <v>35</v>
      </c>
    </row>
    <row x14ac:dyDescent="0.25" r="19" customHeight="1" ht="18.75">
      <c r="A19" s="8">
        <v>16</v>
      </c>
      <c r="B19" s="9" t="s">
        <v>27</v>
      </c>
      <c r="C19" s="8">
        <v>4</v>
      </c>
      <c r="D19" s="8">
        <v>17500</v>
      </c>
      <c r="E19" s="10">
        <v>70000</v>
      </c>
      <c r="F19" s="10">
        <f>E19</f>
      </c>
      <c r="G19" s="10">
        <v>0.7</v>
      </c>
    </row>
    <row x14ac:dyDescent="0.25" r="20" customHeight="1" ht="18.75">
      <c r="A20" s="8">
        <v>17</v>
      </c>
      <c r="B20" s="9" t="s">
        <v>28</v>
      </c>
      <c r="C20" s="12"/>
      <c r="D20" s="12"/>
      <c r="E20" s="10">
        <v>4320154</v>
      </c>
      <c r="F20" s="10">
        <v>4924454</v>
      </c>
      <c r="G20" s="10">
        <v>49.24</v>
      </c>
    </row>
    <row x14ac:dyDescent="0.25" r="21" customHeight="1" ht="18.75">
      <c r="A21" s="8">
        <v>18</v>
      </c>
      <c r="B21" s="9" t="s">
        <v>30</v>
      </c>
      <c r="C21" s="12"/>
      <c r="D21" s="12"/>
      <c r="E21" s="10">
        <v>2610000</v>
      </c>
      <c r="F21" s="10">
        <v>2810000</v>
      </c>
      <c r="G21" s="10">
        <v>28.1</v>
      </c>
    </row>
    <row x14ac:dyDescent="0.25" r="22" customHeight="1" ht="18.75">
      <c r="A22" s="8">
        <v>19</v>
      </c>
      <c r="B22" s="9" t="s">
        <v>31</v>
      </c>
      <c r="C22" s="8">
        <v>310158</v>
      </c>
      <c r="D22" s="12"/>
      <c r="E22" s="10">
        <v>3351212</v>
      </c>
      <c r="F22" s="10">
        <v>3661370</v>
      </c>
      <c r="G22" s="10">
        <v>36.61</v>
      </c>
    </row>
    <row x14ac:dyDescent="0.25" r="23" customHeight="1" ht="18.75">
      <c r="A23" s="8">
        <v>20</v>
      </c>
      <c r="B23" s="9" t="s">
        <v>32</v>
      </c>
      <c r="C23" s="8">
        <v>8610</v>
      </c>
      <c r="D23" s="12"/>
      <c r="E23" s="10">
        <v>50310</v>
      </c>
      <c r="F23" s="10">
        <v>58920</v>
      </c>
      <c r="G23" s="10">
        <v>0.59</v>
      </c>
    </row>
    <row x14ac:dyDescent="0.25" r="24" customHeight="1" ht="18.75">
      <c r="A24" s="8">
        <v>21</v>
      </c>
      <c r="B24" s="9" t="s">
        <v>33</v>
      </c>
      <c r="C24" s="8">
        <v>93460</v>
      </c>
      <c r="D24" s="12"/>
      <c r="E24" s="10">
        <v>3864415</v>
      </c>
      <c r="F24" s="10">
        <v>3957875</v>
      </c>
      <c r="G24" s="10">
        <v>39.57</v>
      </c>
    </row>
    <row x14ac:dyDescent="0.25" r="25" customHeight="1" ht="18.75">
      <c r="A25" s="8">
        <v>22</v>
      </c>
      <c r="B25" s="9" t="s">
        <v>34</v>
      </c>
      <c r="C25" s="8">
        <v>61640</v>
      </c>
      <c r="D25" s="12"/>
      <c r="E25" s="10">
        <v>618750</v>
      </c>
      <c r="F25" s="10">
        <v>680390</v>
      </c>
      <c r="G25" s="10">
        <v>6.8</v>
      </c>
    </row>
    <row x14ac:dyDescent="0.25" r="26" customHeight="1" ht="18.75">
      <c r="A26" s="8">
        <v>23</v>
      </c>
      <c r="B26" s="9" t="s">
        <v>35</v>
      </c>
      <c r="C26" s="8">
        <v>2966</v>
      </c>
      <c r="D26" s="12"/>
      <c r="E26" s="10">
        <v>16022825</v>
      </c>
      <c r="F26" s="10">
        <v>17531114</v>
      </c>
      <c r="G26" s="10">
        <v>206.86</v>
      </c>
    </row>
    <row x14ac:dyDescent="0.25" r="27" customHeight="1" ht="18.75">
      <c r="A27" s="8">
        <v>24</v>
      </c>
      <c r="B27" s="9" t="s">
        <v>36</v>
      </c>
      <c r="C27" s="8">
        <v>5050</v>
      </c>
      <c r="D27" s="8">
        <v>28</v>
      </c>
      <c r="E27" s="10">
        <v>246400</v>
      </c>
      <c r="F27" s="10">
        <f>E27</f>
      </c>
      <c r="G27" s="10">
        <v>2.46</v>
      </c>
    </row>
    <row x14ac:dyDescent="0.25" r="28" customHeight="1" ht="18.75">
      <c r="A28" s="8">
        <v>25</v>
      </c>
      <c r="B28" s="9" t="s">
        <v>37</v>
      </c>
      <c r="C28" s="8">
        <v>1500</v>
      </c>
      <c r="D28" s="12"/>
      <c r="E28" s="10">
        <v>75343</v>
      </c>
      <c r="F28" s="10">
        <f>E28</f>
      </c>
      <c r="G28" s="10">
        <v>0.75</v>
      </c>
    </row>
    <row x14ac:dyDescent="0.25" r="29" customHeight="1" ht="18.75">
      <c r="A29" s="8">
        <v>26</v>
      </c>
      <c r="B29" s="9" t="s">
        <v>38</v>
      </c>
      <c r="C29" s="12"/>
      <c r="D29" s="12"/>
      <c r="E29" s="10">
        <v>90610</v>
      </c>
      <c r="F29" s="10">
        <f>E29</f>
      </c>
      <c r="G29" s="10">
        <v>1.06</v>
      </c>
    </row>
    <row x14ac:dyDescent="0.25" r="30" customHeight="1" ht="18.75">
      <c r="A30" s="8">
        <v>27</v>
      </c>
      <c r="B30" s="9" t="s">
        <v>74</v>
      </c>
      <c r="C30" s="8">
        <v>1200</v>
      </c>
      <c r="D30" s="8">
        <v>130</v>
      </c>
      <c r="E30" s="10">
        <v>156000</v>
      </c>
      <c r="F30" s="10">
        <f>E30</f>
      </c>
      <c r="G30" s="10">
        <v>1.56</v>
      </c>
    </row>
    <row x14ac:dyDescent="0.25" r="31" customHeight="1" ht="18.75">
      <c r="A31" s="8">
        <v>28</v>
      </c>
      <c r="B31" s="9" t="s">
        <v>40</v>
      </c>
      <c r="C31" s="12"/>
      <c r="D31" s="12"/>
      <c r="E31" s="10">
        <v>100000</v>
      </c>
      <c r="F31" s="10">
        <f>E31</f>
      </c>
      <c r="G31" s="10">
        <v>1</v>
      </c>
    </row>
    <row x14ac:dyDescent="0.25" r="32" customHeight="1" ht="18.75">
      <c r="A32" s="8">
        <v>29</v>
      </c>
      <c r="B32" s="9" t="s">
        <v>41</v>
      </c>
      <c r="C32" s="12"/>
      <c r="D32" s="12"/>
      <c r="E32" s="10">
        <v>1300000</v>
      </c>
      <c r="F32" s="10">
        <v>1400000</v>
      </c>
      <c r="G32" s="10">
        <v>14</v>
      </c>
    </row>
    <row x14ac:dyDescent="0.25" r="33" customHeight="1" ht="18.75">
      <c r="A33" s="8">
        <v>30</v>
      </c>
      <c r="B33" s="9" t="s">
        <v>42</v>
      </c>
      <c r="C33" s="8">
        <v>60922</v>
      </c>
      <c r="D33" s="12"/>
      <c r="E33" s="10">
        <v>660922</v>
      </c>
      <c r="F33" s="10">
        <f>E33</f>
      </c>
      <c r="G33" s="10">
        <v>6.6</v>
      </c>
    </row>
    <row x14ac:dyDescent="0.25" r="34" customHeight="1" ht="18.75">
      <c r="A34" s="8">
        <v>31</v>
      </c>
      <c r="B34" s="9" t="s">
        <v>43</v>
      </c>
      <c r="C34" s="12"/>
      <c r="D34" s="12"/>
      <c r="E34" s="10">
        <v>306157</v>
      </c>
      <c r="F34" s="10">
        <v>350157</v>
      </c>
      <c r="G34" s="10">
        <v>3.5</v>
      </c>
    </row>
    <row x14ac:dyDescent="0.25" r="35" customHeight="1" ht="18.75">
      <c r="A35" s="8">
        <v>32</v>
      </c>
      <c r="B35" s="9" t="s">
        <v>44</v>
      </c>
      <c r="C35" s="12"/>
      <c r="D35" s="12"/>
      <c r="E35" s="10">
        <v>54770</v>
      </c>
      <c r="F35" s="10">
        <f>E35</f>
      </c>
      <c r="G35" s="10">
        <v>0.64</v>
      </c>
    </row>
    <row x14ac:dyDescent="0.25" r="36" customHeight="1" ht="18.75">
      <c r="A36" s="8">
        <v>33</v>
      </c>
      <c r="B36" s="9" t="s">
        <v>45</v>
      </c>
      <c r="C36" s="12"/>
      <c r="D36" s="12"/>
      <c r="E36" s="10">
        <v>2445146</v>
      </c>
      <c r="F36" s="10">
        <f>E36</f>
      </c>
      <c r="G36" s="10">
        <v>24.45</v>
      </c>
    </row>
    <row x14ac:dyDescent="0.25" r="37" customHeight="1" ht="18.75">
      <c r="A37" s="8">
        <v>34</v>
      </c>
      <c r="B37" s="9" t="s">
        <v>46</v>
      </c>
      <c r="C37" s="12"/>
      <c r="D37" s="12"/>
      <c r="E37" s="10">
        <v>58000</v>
      </c>
      <c r="F37" s="10">
        <f>E37</f>
      </c>
      <c r="G37" s="10">
        <v>0.58</v>
      </c>
    </row>
    <row x14ac:dyDescent="0.25" r="38" customHeight="1" ht="18.75">
      <c r="A38" s="8">
        <v>35</v>
      </c>
      <c r="B38" s="9" t="s">
        <v>47</v>
      </c>
      <c r="C38" s="12"/>
      <c r="D38" s="12"/>
      <c r="E38" s="10">
        <v>659716</v>
      </c>
      <c r="F38" s="10">
        <v>818823</v>
      </c>
      <c r="G38" s="10">
        <v>9.17</v>
      </c>
    </row>
    <row x14ac:dyDescent="0.25" r="39" customHeight="1" ht="18.75">
      <c r="A39" s="8">
        <v>36</v>
      </c>
      <c r="B39" s="9" t="s">
        <v>48</v>
      </c>
      <c r="C39" s="12"/>
      <c r="D39" s="12"/>
      <c r="E39" s="35" t="s">
        <v>88</v>
      </c>
      <c r="F39" s="10">
        <v>130178</v>
      </c>
      <c r="G39" s="10">
        <v>1.46</v>
      </c>
    </row>
    <row x14ac:dyDescent="0.25" r="40" customHeight="1" ht="18.75">
      <c r="A40" s="8">
        <v>37</v>
      </c>
      <c r="B40" s="9" t="s">
        <v>83</v>
      </c>
      <c r="C40" s="12"/>
      <c r="D40" s="12"/>
      <c r="E40" s="10">
        <v>33482</v>
      </c>
      <c r="F40" s="10">
        <v>90401</v>
      </c>
      <c r="G40" s="10">
        <v>1.01</v>
      </c>
    </row>
    <row x14ac:dyDescent="0.25" r="41" customHeight="1" ht="18.75">
      <c r="A41" s="8">
        <v>38</v>
      </c>
      <c r="B41" s="9" t="s">
        <v>50</v>
      </c>
      <c r="C41" s="12"/>
      <c r="D41" s="12"/>
      <c r="E41" s="10">
        <v>307019</v>
      </c>
      <c r="F41" s="10">
        <v>364319</v>
      </c>
      <c r="G41" s="10">
        <v>4.29</v>
      </c>
    </row>
    <row x14ac:dyDescent="0.25" r="42" customHeight="1" ht="18.75">
      <c r="A42" s="12"/>
      <c r="B42" s="32"/>
      <c r="C42" s="12"/>
      <c r="D42" s="12"/>
      <c r="E42" s="15">
        <v>71645311.5</v>
      </c>
      <c r="F42" s="15">
        <f>SUM(F4:F41)</f>
      </c>
      <c r="G42" s="15">
        <f>SUM(G4:G41)</f>
      </c>
    </row>
    <row x14ac:dyDescent="0.25" r="43" customHeight="1" ht="18.75">
      <c r="A43" s="30"/>
      <c r="B43" s="33" t="s">
        <v>55</v>
      </c>
      <c r="C43" s="30"/>
      <c r="D43" s="30"/>
      <c r="E43" s="10">
        <v>6000000</v>
      </c>
      <c r="F43" s="10">
        <f>E43</f>
      </c>
      <c r="G43" s="10">
        <v>60</v>
      </c>
    </row>
    <row x14ac:dyDescent="0.25" r="44" customHeight="1" ht="18.75">
      <c r="A44" s="30"/>
      <c r="B44" s="34"/>
      <c r="C44" s="30"/>
      <c r="D44" s="30"/>
      <c r="E44" s="15">
        <v>77645311.5</v>
      </c>
      <c r="F44" s="15">
        <f>SUM(F42:F43)</f>
      </c>
      <c r="G44" s="15">
        <f>SUM(G42:G43)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51"/>
  <sheetViews>
    <sheetView workbookViewId="0"/>
  </sheetViews>
  <sheetFormatPr defaultRowHeight="15" x14ac:dyDescent="0.25"/>
  <cols>
    <col min="1" max="1" style="16" width="7.147857142857143" customWidth="1" bestFit="1"/>
    <col min="2" max="2" style="17" width="56.29071428571429" customWidth="1" bestFit="1"/>
    <col min="3" max="3" style="16" width="9.862142857142858" customWidth="1" bestFit="1"/>
    <col min="4" max="4" style="16" width="10.290714285714287" customWidth="1" bestFit="1"/>
    <col min="5" max="5" style="18" width="17.862142857142857" customWidth="1" bestFit="1"/>
    <col min="6" max="6" style="18" width="17.862142857142857" customWidth="1" bestFit="1"/>
    <col min="7" max="7" style="18" width="10.290714285714287" customWidth="1" bestFit="1"/>
  </cols>
  <sheetData>
    <row x14ac:dyDescent="0.25" r="1" customHeight="1" ht="18.75">
      <c r="A1" s="1" t="s">
        <v>0</v>
      </c>
      <c r="B1" s="2"/>
      <c r="C1" s="1"/>
      <c r="D1" s="1" t="s">
        <v>1</v>
      </c>
      <c r="E1" s="3"/>
      <c r="F1" s="4"/>
      <c r="G1" s="4"/>
    </row>
    <row x14ac:dyDescent="0.25" r="2" customHeight="1" ht="18.75">
      <c r="A2" s="1" t="s">
        <v>62</v>
      </c>
      <c r="B2" s="2"/>
      <c r="C2" s="1" t="s">
        <v>63</v>
      </c>
      <c r="D2" s="1"/>
      <c r="E2" s="3"/>
      <c r="F2" s="4"/>
      <c r="G2" s="4"/>
    </row>
    <row x14ac:dyDescent="0.25" r="3" customHeight="1" ht="18.75">
      <c r="A3" s="5" t="s">
        <v>4</v>
      </c>
      <c r="B3" s="6" t="s">
        <v>5</v>
      </c>
      <c r="C3" s="5" t="s">
        <v>6</v>
      </c>
      <c r="D3" s="5" t="s">
        <v>7</v>
      </c>
      <c r="E3" s="7" t="s">
        <v>8</v>
      </c>
      <c r="F3" s="7" t="s">
        <v>9</v>
      </c>
      <c r="G3" s="7" t="s">
        <v>10</v>
      </c>
    </row>
    <row x14ac:dyDescent="0.25" r="4" customHeight="1" ht="18.75">
      <c r="A4" s="8">
        <v>1</v>
      </c>
      <c r="B4" s="9" t="s">
        <v>11</v>
      </c>
      <c r="C4" s="8">
        <v>12550</v>
      </c>
      <c r="D4" s="8">
        <v>320</v>
      </c>
      <c r="E4" s="10">
        <f>'Dec=23'!F4</f>
      </c>
      <c r="F4" s="10">
        <f>C4*D4</f>
      </c>
      <c r="G4" s="10">
        <v>51.4</v>
      </c>
    </row>
    <row x14ac:dyDescent="0.25" r="5" customHeight="1" ht="18.75">
      <c r="A5" s="8">
        <v>2</v>
      </c>
      <c r="B5" s="9" t="s">
        <v>12</v>
      </c>
      <c r="C5" s="11">
        <v>967.327</v>
      </c>
      <c r="D5" s="8">
        <v>50000</v>
      </c>
      <c r="E5" s="10">
        <f>'Dec=23'!F5</f>
      </c>
      <c r="F5" s="10">
        <f>C5*D5</f>
      </c>
      <c r="G5" s="10">
        <v>570.71</v>
      </c>
    </row>
    <row x14ac:dyDescent="0.25" r="6" customHeight="1" ht="18.75">
      <c r="A6" s="12" t="s">
        <v>13</v>
      </c>
      <c r="B6" s="9" t="s">
        <v>14</v>
      </c>
      <c r="C6" s="10">
        <v>9587.1</v>
      </c>
      <c r="D6" s="8">
        <v>75</v>
      </c>
      <c r="E6" s="10">
        <f>'Dec=23'!F6</f>
      </c>
      <c r="F6" s="10">
        <f>C6*D6</f>
      </c>
      <c r="G6" s="10">
        <v>8.48</v>
      </c>
    </row>
    <row x14ac:dyDescent="0.25" r="7" customHeight="1" ht="18.75">
      <c r="A7" s="8">
        <v>4</v>
      </c>
      <c r="B7" s="9" t="s">
        <v>15</v>
      </c>
      <c r="C7" s="10">
        <v>186.07</v>
      </c>
      <c r="D7" s="8">
        <v>3200</v>
      </c>
      <c r="E7" s="10">
        <f>'Dec=23'!F7</f>
      </c>
      <c r="F7" s="10">
        <f>C7*D7</f>
      </c>
      <c r="G7" s="10">
        <v>6.25</v>
      </c>
    </row>
    <row x14ac:dyDescent="0.25" r="8" customHeight="1" ht="18.75">
      <c r="A8" s="8">
        <v>5</v>
      </c>
      <c r="B8" s="9" t="s">
        <v>16</v>
      </c>
      <c r="C8" s="8">
        <v>8764</v>
      </c>
      <c r="D8" s="8">
        <v>115</v>
      </c>
      <c r="E8" s="10">
        <f>'Dec=23'!F8</f>
      </c>
      <c r="F8" s="10">
        <f>C8*D8</f>
      </c>
      <c r="G8" s="10">
        <v>10.57</v>
      </c>
    </row>
    <row x14ac:dyDescent="0.25" r="9" customHeight="1" ht="18.75">
      <c r="A9" s="8">
        <v>6</v>
      </c>
      <c r="B9" s="9" t="s">
        <v>17</v>
      </c>
      <c r="C9" s="10">
        <v>5.49</v>
      </c>
      <c r="D9" s="8">
        <v>6000</v>
      </c>
      <c r="E9" s="10">
        <f>'Dec=23'!F9</f>
      </c>
      <c r="F9" s="10">
        <f>C9*D9</f>
      </c>
      <c r="G9" s="10">
        <v>0.35</v>
      </c>
    </row>
    <row x14ac:dyDescent="0.25" r="10" customHeight="1" ht="18.75">
      <c r="A10" s="8">
        <v>7</v>
      </c>
      <c r="B10" s="9" t="s">
        <v>18</v>
      </c>
      <c r="C10" s="10">
        <v>66.83</v>
      </c>
      <c r="D10" s="8">
        <v>4500</v>
      </c>
      <c r="E10" s="10">
        <f>'Dec=23'!F10</f>
      </c>
      <c r="F10" s="10">
        <f>C10*D10</f>
      </c>
      <c r="G10" s="10">
        <v>3.15</v>
      </c>
    </row>
    <row x14ac:dyDescent="0.25" r="11" customHeight="1" ht="18.75">
      <c r="A11" s="8">
        <v>8</v>
      </c>
      <c r="B11" s="9" t="s">
        <v>19</v>
      </c>
      <c r="C11" s="10">
        <v>224.3</v>
      </c>
      <c r="D11" s="12"/>
      <c r="E11" s="10">
        <f>'Dec=23'!F11</f>
      </c>
      <c r="F11" s="10">
        <f>E11</f>
      </c>
      <c r="G11" s="10">
        <v>6.54</v>
      </c>
    </row>
    <row x14ac:dyDescent="0.25" r="12" customHeight="1" ht="18.75">
      <c r="A12" s="8">
        <v>9</v>
      </c>
      <c r="B12" s="9" t="s">
        <v>20</v>
      </c>
      <c r="C12" s="10">
        <v>154.11</v>
      </c>
      <c r="D12" s="8">
        <v>1800</v>
      </c>
      <c r="E12" s="10">
        <f>'Dec=23'!F12</f>
      </c>
      <c r="F12" s="10">
        <f>E12</f>
      </c>
      <c r="G12" s="10">
        <v>2.91</v>
      </c>
    </row>
    <row x14ac:dyDescent="0.25" r="13" customHeight="1" ht="18.75">
      <c r="A13" s="8">
        <v>10</v>
      </c>
      <c r="B13" s="9" t="s">
        <v>21</v>
      </c>
      <c r="C13" s="8">
        <v>3500</v>
      </c>
      <c r="D13" s="8">
        <v>7</v>
      </c>
      <c r="E13" s="10">
        <f>'Dec=23'!F13</f>
      </c>
      <c r="F13" s="10">
        <f>E13</f>
      </c>
      <c r="G13" s="10">
        <v>0.26</v>
      </c>
    </row>
    <row x14ac:dyDescent="0.25" r="14" customHeight="1" ht="18.75">
      <c r="A14" s="8">
        <v>11</v>
      </c>
      <c r="B14" s="9" t="s">
        <v>22</v>
      </c>
      <c r="C14" s="8">
        <v>8040</v>
      </c>
      <c r="D14" s="8">
        <v>14</v>
      </c>
      <c r="E14" s="10">
        <f>'Dec=23'!F14</f>
      </c>
      <c r="F14" s="10">
        <f>E14</f>
      </c>
      <c r="G14" s="10">
        <v>1.18</v>
      </c>
    </row>
    <row x14ac:dyDescent="0.25" r="15" customHeight="1" ht="18.75">
      <c r="A15" s="8">
        <v>12</v>
      </c>
      <c r="B15" s="9" t="s">
        <v>23</v>
      </c>
      <c r="C15" s="8">
        <v>581</v>
      </c>
      <c r="D15" s="8">
        <v>1000</v>
      </c>
      <c r="E15" s="10">
        <f>'Dec=23'!F15</f>
      </c>
      <c r="F15" s="10">
        <v>581000</v>
      </c>
      <c r="G15" s="10">
        <v>5.81</v>
      </c>
    </row>
    <row x14ac:dyDescent="0.25" r="16" customHeight="1" ht="18.75">
      <c r="A16" s="8">
        <v>13</v>
      </c>
      <c r="B16" s="9" t="s">
        <v>24</v>
      </c>
      <c r="C16" s="8">
        <v>502</v>
      </c>
      <c r="D16" s="8">
        <v>50</v>
      </c>
      <c r="E16" s="10">
        <f>'Dec=23'!F16</f>
      </c>
      <c r="F16" s="10">
        <v>25100</v>
      </c>
      <c r="G16" s="10">
        <v>0.25</v>
      </c>
    </row>
    <row x14ac:dyDescent="0.25" r="17" customHeight="1" ht="18.75">
      <c r="A17" s="8">
        <v>14</v>
      </c>
      <c r="B17" s="9" t="s">
        <v>25</v>
      </c>
      <c r="C17" s="8">
        <v>5430</v>
      </c>
      <c r="D17" s="8">
        <v>85</v>
      </c>
      <c r="E17" s="10">
        <f>'Dec=23'!F17</f>
      </c>
      <c r="F17" s="10">
        <v>461550</v>
      </c>
      <c r="G17" s="10">
        <v>5.41</v>
      </c>
    </row>
    <row x14ac:dyDescent="0.25" r="18" customHeight="1" ht="18.75">
      <c r="A18" s="8">
        <v>15</v>
      </c>
      <c r="B18" s="9" t="s">
        <v>26</v>
      </c>
      <c r="C18" s="12"/>
      <c r="D18" s="12"/>
      <c r="E18" s="10">
        <f>'Dec=23'!F18</f>
      </c>
      <c r="F18" s="10">
        <f>E18</f>
      </c>
      <c r="G18" s="10">
        <v>35</v>
      </c>
    </row>
    <row x14ac:dyDescent="0.25" r="19" customHeight="1" ht="18.75">
      <c r="A19" s="8">
        <v>16</v>
      </c>
      <c r="B19" s="9" t="s">
        <v>27</v>
      </c>
      <c r="C19" s="8">
        <v>4</v>
      </c>
      <c r="D19" s="8">
        <v>17500</v>
      </c>
      <c r="E19" s="10">
        <f>'Dec=23'!F19</f>
      </c>
      <c r="F19" s="10">
        <f>E19</f>
      </c>
      <c r="G19" s="10">
        <v>0.7</v>
      </c>
    </row>
    <row x14ac:dyDescent="0.25" r="20" customHeight="1" ht="18.75">
      <c r="A20" s="8">
        <v>17</v>
      </c>
      <c r="B20" s="9" t="s">
        <v>28</v>
      </c>
      <c r="C20" s="12" t="s">
        <v>29</v>
      </c>
      <c r="D20" s="8">
        <v>450000</v>
      </c>
      <c r="E20" s="10">
        <f>'Dec=23'!F20</f>
      </c>
      <c r="F20" s="10">
        <v>9075232</v>
      </c>
      <c r="G20" s="10">
        <v>90.75</v>
      </c>
    </row>
    <row x14ac:dyDescent="0.25" r="21" customHeight="1" ht="18.75">
      <c r="A21" s="8">
        <v>18</v>
      </c>
      <c r="B21" s="9" t="s">
        <v>30</v>
      </c>
      <c r="C21" s="12"/>
      <c r="D21" s="12"/>
      <c r="E21" s="10">
        <f>'Dec=23'!F21</f>
      </c>
      <c r="F21" s="10">
        <v>5286924</v>
      </c>
      <c r="G21" s="10">
        <v>52.86</v>
      </c>
    </row>
    <row x14ac:dyDescent="0.25" r="22" customHeight="1" ht="18.75">
      <c r="A22" s="8">
        <v>19</v>
      </c>
      <c r="B22" s="9" t="s">
        <v>31</v>
      </c>
      <c r="C22" s="8">
        <v>413738</v>
      </c>
      <c r="D22" s="12"/>
      <c r="E22" s="10">
        <f>'Dec=23'!F22</f>
      </c>
      <c r="F22" s="10">
        <v>6614325</v>
      </c>
      <c r="G22" s="10">
        <v>66</v>
      </c>
    </row>
    <row x14ac:dyDescent="0.25" r="23" customHeight="1" ht="18.75">
      <c r="A23" s="8">
        <v>20</v>
      </c>
      <c r="B23" s="9" t="s">
        <v>32</v>
      </c>
      <c r="C23" s="8">
        <v>11490</v>
      </c>
      <c r="D23" s="12"/>
      <c r="E23" s="10">
        <f>'Dec=23'!F23</f>
      </c>
      <c r="F23" s="10">
        <v>160440</v>
      </c>
      <c r="G23" s="10">
        <v>1.6</v>
      </c>
    </row>
    <row x14ac:dyDescent="0.25" r="24" customHeight="1" ht="18.75">
      <c r="A24" s="8">
        <v>21</v>
      </c>
      <c r="B24" s="9" t="s">
        <v>33</v>
      </c>
      <c r="C24" s="8">
        <v>105850</v>
      </c>
      <c r="D24" s="12"/>
      <c r="E24" s="10">
        <f>'Dec=23'!F24</f>
      </c>
      <c r="F24" s="10">
        <v>4836650</v>
      </c>
      <c r="G24" s="10">
        <v>48.36</v>
      </c>
    </row>
    <row x14ac:dyDescent="0.25" r="25" customHeight="1" ht="18.75">
      <c r="A25" s="8">
        <v>22</v>
      </c>
      <c r="B25" s="9" t="s">
        <v>34</v>
      </c>
      <c r="C25" s="8">
        <v>109000</v>
      </c>
      <c r="D25" s="12"/>
      <c r="E25" s="10">
        <f>'Dec=23'!F25</f>
      </c>
      <c r="F25" s="10">
        <v>1332150</v>
      </c>
      <c r="G25" s="10">
        <v>13.32</v>
      </c>
    </row>
    <row x14ac:dyDescent="0.25" r="26" customHeight="1" ht="18.75">
      <c r="A26" s="8">
        <v>23</v>
      </c>
      <c r="B26" s="9" t="s">
        <v>35</v>
      </c>
      <c r="C26" s="10">
        <v>5459.5</v>
      </c>
      <c r="D26" s="8">
        <v>1764872</v>
      </c>
      <c r="E26" s="10">
        <f>'Dec=23'!F26</f>
      </c>
      <c r="F26" s="10">
        <v>33096016</v>
      </c>
      <c r="G26" s="10">
        <v>390.53</v>
      </c>
    </row>
    <row x14ac:dyDescent="0.25" r="27" customHeight="1" ht="18.75">
      <c r="A27" s="8">
        <v>24</v>
      </c>
      <c r="B27" s="9" t="s">
        <v>36</v>
      </c>
      <c r="C27" s="8">
        <v>5050</v>
      </c>
      <c r="D27" s="8">
        <v>28</v>
      </c>
      <c r="E27" s="10">
        <f>'Dec=23'!F27</f>
      </c>
      <c r="F27" s="19">
        <f>E27</f>
      </c>
      <c r="G27" s="10">
        <v>2.46</v>
      </c>
    </row>
    <row x14ac:dyDescent="0.25" r="28" customHeight="1" ht="18.75">
      <c r="A28" s="8">
        <v>25</v>
      </c>
      <c r="B28" s="9" t="s">
        <v>37</v>
      </c>
      <c r="C28" s="8">
        <v>1760</v>
      </c>
      <c r="D28" s="8">
        <v>93</v>
      </c>
      <c r="E28" s="10">
        <f>'Dec=23'!F28</f>
      </c>
      <c r="F28" s="10">
        <f>E28</f>
      </c>
      <c r="G28" s="10">
        <v>1.93</v>
      </c>
    </row>
    <row x14ac:dyDescent="0.25" r="29" customHeight="1" ht="18.75">
      <c r="A29" s="8">
        <v>26</v>
      </c>
      <c r="B29" s="9" t="s">
        <v>38</v>
      </c>
      <c r="C29" s="8">
        <v>17408</v>
      </c>
      <c r="D29" s="12"/>
      <c r="E29" s="10">
        <f>'Dec=23'!F29</f>
      </c>
      <c r="F29" s="10">
        <f>E29</f>
      </c>
      <c r="G29" s="10">
        <v>1.75</v>
      </c>
    </row>
    <row x14ac:dyDescent="0.25" r="30" customHeight="1" ht="18.75">
      <c r="A30" s="8">
        <v>27</v>
      </c>
      <c r="B30" s="9" t="s">
        <v>39</v>
      </c>
      <c r="C30" s="8">
        <v>2256</v>
      </c>
      <c r="D30" s="8">
        <v>125</v>
      </c>
      <c r="E30" s="10">
        <f>'Dec=23'!F30</f>
      </c>
      <c r="F30" s="10">
        <f>E30</f>
      </c>
      <c r="G30" s="10">
        <v>3.32</v>
      </c>
    </row>
    <row x14ac:dyDescent="0.25" r="31" customHeight="1" ht="18.75">
      <c r="A31" s="8">
        <v>28</v>
      </c>
      <c r="B31" s="9" t="s">
        <v>40</v>
      </c>
      <c r="C31" s="12"/>
      <c r="D31" s="12"/>
      <c r="E31" s="10">
        <f>'Dec=23'!F31</f>
      </c>
      <c r="F31" s="10">
        <f>E31</f>
      </c>
      <c r="G31" s="10">
        <v>1.5</v>
      </c>
    </row>
    <row x14ac:dyDescent="0.25" r="32" customHeight="1" ht="18.75">
      <c r="A32" s="8">
        <v>29</v>
      </c>
      <c r="B32" s="9" t="s">
        <v>41</v>
      </c>
      <c r="C32" s="12"/>
      <c r="D32" s="12"/>
      <c r="E32" s="10">
        <f>'Dec=23'!F32</f>
      </c>
      <c r="F32" s="10">
        <v>2300000</v>
      </c>
      <c r="G32" s="10">
        <v>23</v>
      </c>
    </row>
    <row x14ac:dyDescent="0.25" r="33" customHeight="1" ht="18.75">
      <c r="A33" s="8">
        <v>30</v>
      </c>
      <c r="B33" s="9" t="s">
        <v>42</v>
      </c>
      <c r="C33" s="8">
        <v>60922</v>
      </c>
      <c r="D33" s="12"/>
      <c r="E33" s="10">
        <f>'Dec=23'!F33</f>
      </c>
      <c r="F33" s="10">
        <f>E33</f>
      </c>
      <c r="G33" s="10">
        <v>6.6</v>
      </c>
    </row>
    <row x14ac:dyDescent="0.25" r="34" customHeight="1" ht="18.75">
      <c r="A34" s="8">
        <v>31</v>
      </c>
      <c r="B34" s="9" t="s">
        <v>43</v>
      </c>
      <c r="C34" s="12"/>
      <c r="D34" s="12"/>
      <c r="E34" s="10">
        <f>'Dec=23'!F34</f>
      </c>
      <c r="F34" s="10">
        <v>750155</v>
      </c>
      <c r="G34" s="10">
        <v>7.5</v>
      </c>
    </row>
    <row x14ac:dyDescent="0.25" r="35" customHeight="1" ht="18.75">
      <c r="A35" s="8">
        <v>32</v>
      </c>
      <c r="B35" s="9" t="s">
        <v>44</v>
      </c>
      <c r="C35" s="12"/>
      <c r="D35" s="12"/>
      <c r="E35" s="10">
        <f>'Dec=23'!F35</f>
      </c>
      <c r="F35" s="10">
        <f>E35</f>
      </c>
      <c r="G35" s="10">
        <v>0.64</v>
      </c>
    </row>
    <row x14ac:dyDescent="0.25" r="36" customHeight="1" ht="18.75">
      <c r="A36" s="8">
        <v>33</v>
      </c>
      <c r="B36" s="9" t="s">
        <v>45</v>
      </c>
      <c r="C36" s="12"/>
      <c r="D36" s="12"/>
      <c r="E36" s="10">
        <f>'Dec=23'!F36</f>
      </c>
      <c r="F36" s="10">
        <f>E36</f>
      </c>
      <c r="G36" s="10">
        <v>24.45</v>
      </c>
    </row>
    <row x14ac:dyDescent="0.25" r="37" customHeight="1" ht="18.75">
      <c r="A37" s="8">
        <v>34</v>
      </c>
      <c r="B37" s="9" t="s">
        <v>46</v>
      </c>
      <c r="C37" s="12"/>
      <c r="D37" s="12"/>
      <c r="E37" s="10">
        <f>'Dec=23'!F37</f>
      </c>
      <c r="F37" s="10">
        <f>E37</f>
      </c>
      <c r="G37" s="10">
        <v>0.58</v>
      </c>
    </row>
    <row x14ac:dyDescent="0.25" r="38" customHeight="1" ht="18.75">
      <c r="A38" s="8">
        <v>35</v>
      </c>
      <c r="B38" s="9" t="s">
        <v>47</v>
      </c>
      <c r="C38" s="10">
        <v>1045.16</v>
      </c>
      <c r="D38" s="10">
        <v>4017.9</v>
      </c>
      <c r="E38" s="10">
        <f>'Dec=23'!F38</f>
      </c>
      <c r="F38" s="10">
        <f>C38*D38</f>
      </c>
      <c r="G38" s="10">
        <v>47.02</v>
      </c>
    </row>
    <row x14ac:dyDescent="0.25" r="39" customHeight="1" ht="18.75">
      <c r="A39" s="8">
        <v>36</v>
      </c>
      <c r="B39" s="9" t="s">
        <v>48</v>
      </c>
      <c r="C39" s="10">
        <v>254.302</v>
      </c>
      <c r="D39" s="10">
        <v>4017.9</v>
      </c>
      <c r="E39" s="10">
        <f>'Dec=23'!F39</f>
      </c>
      <c r="F39" s="10">
        <f>C39*D39</f>
      </c>
      <c r="G39" s="10">
        <v>11.43</v>
      </c>
    </row>
    <row x14ac:dyDescent="0.25" r="40" customHeight="1" ht="18.75">
      <c r="A40" s="8">
        <v>37</v>
      </c>
      <c r="B40" s="9" t="s">
        <v>49</v>
      </c>
      <c r="C40" s="8">
        <v>1790</v>
      </c>
      <c r="D40" s="8">
        <v>330</v>
      </c>
      <c r="E40" s="10">
        <f>'Dec=23'!F40</f>
      </c>
      <c r="F40" s="10">
        <f>C40*D40</f>
      </c>
      <c r="G40" s="10">
        <v>6.6</v>
      </c>
    </row>
    <row x14ac:dyDescent="0.25" r="41" customHeight="1" ht="18.75">
      <c r="A41" s="8">
        <v>38</v>
      </c>
      <c r="B41" s="9" t="s">
        <v>50</v>
      </c>
      <c r="C41" s="12"/>
      <c r="D41" s="12"/>
      <c r="E41" s="10">
        <f>'Dec=23'!F41</f>
      </c>
      <c r="F41" s="10">
        <f>E41</f>
      </c>
      <c r="G41" s="10">
        <v>4.29</v>
      </c>
    </row>
    <row x14ac:dyDescent="0.25" r="42" customHeight="1" ht="18.75">
      <c r="A42" s="8">
        <v>39</v>
      </c>
      <c r="B42" s="9" t="s">
        <v>51</v>
      </c>
      <c r="C42" s="8">
        <v>35872</v>
      </c>
      <c r="D42" s="12"/>
      <c r="E42" s="10">
        <f>'Dec=23'!F42</f>
      </c>
      <c r="F42" s="10">
        <f>E42</f>
      </c>
      <c r="G42" s="10">
        <v>1.55</v>
      </c>
    </row>
    <row x14ac:dyDescent="0.25" r="43" customHeight="1" ht="18.75">
      <c r="A43" s="8">
        <v>40</v>
      </c>
      <c r="B43" s="9" t="s">
        <v>52</v>
      </c>
      <c r="C43" s="12"/>
      <c r="D43" s="12"/>
      <c r="E43" s="10">
        <f>'Dec=23'!F43</f>
      </c>
      <c r="F43" s="10">
        <f>E43</f>
      </c>
      <c r="G43" s="10">
        <v>0.17</v>
      </c>
    </row>
    <row x14ac:dyDescent="0.25" r="44" customHeight="1" ht="18.75">
      <c r="A44" s="8">
        <v>41</v>
      </c>
      <c r="B44" s="9" t="s">
        <v>53</v>
      </c>
      <c r="C44" s="12"/>
      <c r="D44" s="12"/>
      <c r="E44" s="10">
        <f>'Dec=23'!F44</f>
      </c>
      <c r="F44" s="10">
        <f>E44</f>
      </c>
      <c r="G44" s="10">
        <v>28.59</v>
      </c>
    </row>
    <row x14ac:dyDescent="0.25" r="45" customHeight="1" ht="18.75">
      <c r="A45" s="13">
        <v>42</v>
      </c>
      <c r="B45" s="9" t="s">
        <v>54</v>
      </c>
      <c r="C45" s="10">
        <v>13.63</v>
      </c>
      <c r="D45" s="8">
        <v>69140</v>
      </c>
      <c r="E45" s="10">
        <f>'Dec=23'!F45</f>
      </c>
      <c r="F45" s="10">
        <f>E45</f>
      </c>
      <c r="G45" s="10">
        <v>11.12</v>
      </c>
    </row>
    <row x14ac:dyDescent="0.25" r="46" customHeight="1" ht="18.75">
      <c r="A46" s="13">
        <v>43</v>
      </c>
      <c r="B46" s="9" t="s">
        <v>55</v>
      </c>
      <c r="C46" s="12"/>
      <c r="D46" s="12"/>
      <c r="E46" s="10">
        <f>'Dec=23'!F46</f>
      </c>
      <c r="F46" s="10">
        <f>E46</f>
      </c>
      <c r="G46" s="10">
        <v>58.53</v>
      </c>
    </row>
    <row x14ac:dyDescent="0.25" r="47" customHeight="1" ht="18.75">
      <c r="A47" s="13">
        <v>44</v>
      </c>
      <c r="B47" s="9" t="s">
        <v>56</v>
      </c>
      <c r="C47" s="8">
        <v>10</v>
      </c>
      <c r="D47" s="8">
        <v>1060</v>
      </c>
      <c r="E47" s="10">
        <f>'Dec=23'!F47</f>
      </c>
      <c r="F47" s="10">
        <f>E47</f>
      </c>
      <c r="G47" s="10">
        <v>0.13</v>
      </c>
    </row>
    <row x14ac:dyDescent="0.25" r="48" customHeight="1" ht="18.75">
      <c r="A48" s="13">
        <v>45</v>
      </c>
      <c r="B48" s="9" t="s">
        <v>57</v>
      </c>
      <c r="C48" s="8">
        <v>20</v>
      </c>
      <c r="D48" s="8">
        <v>1020</v>
      </c>
      <c r="E48" s="10">
        <f>'Dec=23'!F48</f>
      </c>
      <c r="F48" s="10">
        <f>E48</f>
      </c>
      <c r="G48" s="10">
        <v>0.25</v>
      </c>
    </row>
    <row x14ac:dyDescent="0.25" r="49" customHeight="1" ht="18.75">
      <c r="A49" s="13">
        <v>46</v>
      </c>
      <c r="B49" s="9" t="s">
        <v>58</v>
      </c>
      <c r="C49" s="12"/>
      <c r="D49" s="12"/>
      <c r="E49" s="10">
        <f>'Dec=23'!F49</f>
      </c>
      <c r="F49" s="10">
        <f>E49</f>
      </c>
      <c r="G49" s="10">
        <v>31.86</v>
      </c>
    </row>
    <row x14ac:dyDescent="0.25" r="50" customHeight="1" ht="18.75">
      <c r="A50" s="13">
        <v>47</v>
      </c>
      <c r="B50" s="9" t="s">
        <v>59</v>
      </c>
      <c r="C50" s="12"/>
      <c r="D50" s="12"/>
      <c r="E50" s="10">
        <f>'Dec=23'!F50</f>
      </c>
      <c r="F50" s="10">
        <v>1200000</v>
      </c>
      <c r="G50" s="10">
        <v>12</v>
      </c>
    </row>
    <row x14ac:dyDescent="0.25" r="51" customHeight="1" ht="18.75">
      <c r="A51" s="14"/>
      <c r="B51" s="9"/>
      <c r="C51" s="12"/>
      <c r="D51" s="12"/>
      <c r="E51" s="15">
        <f>SUM(E4:E50)</f>
      </c>
      <c r="F51" s="15">
        <f>SUM(F4:F50)</f>
      </c>
      <c r="G51" s="15">
        <f>SUM(G4:G50)</f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51"/>
  <sheetViews>
    <sheetView workbookViewId="0"/>
  </sheetViews>
  <sheetFormatPr defaultRowHeight="15" x14ac:dyDescent="0.25"/>
  <cols>
    <col min="1" max="1" style="16" width="7.147857142857143" customWidth="1" bestFit="1"/>
    <col min="2" max="2" style="17" width="56.29071428571429" customWidth="1" bestFit="1"/>
    <col min="3" max="3" style="16" width="9.862142857142858" customWidth="1" bestFit="1"/>
    <col min="4" max="4" style="16" width="10.290714285714287" customWidth="1" bestFit="1"/>
    <col min="5" max="5" style="18" width="17.862142857142857" customWidth="1" bestFit="1"/>
    <col min="6" max="6" style="18" width="17.862142857142857" customWidth="1" bestFit="1"/>
    <col min="7" max="7" style="18" width="10.290714285714287" customWidth="1" bestFit="1"/>
  </cols>
  <sheetData>
    <row x14ac:dyDescent="0.25" r="1" customHeight="1" ht="18.75">
      <c r="A1" s="1" t="s">
        <v>0</v>
      </c>
      <c r="B1" s="2"/>
      <c r="C1" s="1"/>
      <c r="D1" s="1" t="s">
        <v>1</v>
      </c>
      <c r="E1" s="3"/>
      <c r="F1" s="4"/>
      <c r="G1" s="4"/>
    </row>
    <row x14ac:dyDescent="0.25" r="2" customHeight="1" ht="18.75">
      <c r="A2" s="1" t="s">
        <v>60</v>
      </c>
      <c r="B2" s="2"/>
      <c r="C2" s="1" t="s">
        <v>61</v>
      </c>
      <c r="D2" s="1"/>
      <c r="E2" s="3"/>
      <c r="F2" s="4"/>
      <c r="G2" s="4"/>
    </row>
    <row x14ac:dyDescent="0.25" r="3" customHeight="1" ht="18.75">
      <c r="A3" s="5" t="s">
        <v>4</v>
      </c>
      <c r="B3" s="6" t="s">
        <v>5</v>
      </c>
      <c r="C3" s="5" t="s">
        <v>6</v>
      </c>
      <c r="D3" s="5" t="s">
        <v>7</v>
      </c>
      <c r="E3" s="7" t="s">
        <v>8</v>
      </c>
      <c r="F3" s="7" t="s">
        <v>9</v>
      </c>
      <c r="G3" s="7" t="s">
        <v>10</v>
      </c>
    </row>
    <row x14ac:dyDescent="0.25" r="4" customHeight="1" ht="18.75">
      <c r="A4" s="8">
        <v>1</v>
      </c>
      <c r="B4" s="9" t="s">
        <v>11</v>
      </c>
      <c r="C4" s="8">
        <v>13030</v>
      </c>
      <c r="D4" s="8">
        <v>320</v>
      </c>
      <c r="E4" s="10">
        <f>'Jan-24'!F4</f>
      </c>
      <c r="F4" s="10">
        <f>C4*D4</f>
      </c>
      <c r="G4" s="10">
        <v>53.37</v>
      </c>
    </row>
    <row x14ac:dyDescent="0.25" r="5" customHeight="1" ht="18.75">
      <c r="A5" s="8">
        <v>2</v>
      </c>
      <c r="B5" s="9" t="s">
        <v>12</v>
      </c>
      <c r="C5" s="11">
        <v>996.497</v>
      </c>
      <c r="D5" s="8">
        <v>50000</v>
      </c>
      <c r="E5" s="10">
        <f>'Jan-24'!F5</f>
      </c>
      <c r="F5" s="10">
        <f>C5*D5</f>
      </c>
      <c r="G5" s="10">
        <v>587.64</v>
      </c>
    </row>
    <row x14ac:dyDescent="0.25" r="6" customHeight="1" ht="18.75">
      <c r="A6" s="12" t="s">
        <v>13</v>
      </c>
      <c r="B6" s="9" t="s">
        <v>14</v>
      </c>
      <c r="C6" s="10">
        <v>10329.9</v>
      </c>
      <c r="D6" s="8">
        <v>75</v>
      </c>
      <c r="E6" s="10">
        <f>'Jan-24'!F6</f>
      </c>
      <c r="F6" s="10">
        <f>C6*D6</f>
      </c>
      <c r="G6" s="10">
        <v>9.13</v>
      </c>
    </row>
    <row x14ac:dyDescent="0.25" r="7" customHeight="1" ht="18.75">
      <c r="A7" s="8">
        <v>4</v>
      </c>
      <c r="B7" s="9" t="s">
        <v>15</v>
      </c>
      <c r="C7" s="10">
        <v>186.07</v>
      </c>
      <c r="D7" s="8">
        <v>3200</v>
      </c>
      <c r="E7" s="10">
        <f>'Jan-24'!F7</f>
      </c>
      <c r="F7" s="10">
        <f>C7*D7</f>
      </c>
      <c r="G7" s="10">
        <v>6.25</v>
      </c>
    </row>
    <row x14ac:dyDescent="0.25" r="8" customHeight="1" ht="18.75">
      <c r="A8" s="8">
        <v>5</v>
      </c>
      <c r="B8" s="9" t="s">
        <v>16</v>
      </c>
      <c r="C8" s="8">
        <v>10601</v>
      </c>
      <c r="D8" s="8">
        <v>115</v>
      </c>
      <c r="E8" s="10">
        <f>'Jan-24'!F8</f>
      </c>
      <c r="F8" s="10">
        <f>C8*D8</f>
      </c>
      <c r="G8" s="10">
        <v>12.8</v>
      </c>
    </row>
    <row x14ac:dyDescent="0.25" r="9" customHeight="1" ht="18.75">
      <c r="A9" s="8">
        <v>6</v>
      </c>
      <c r="B9" s="9" t="s">
        <v>17</v>
      </c>
      <c r="C9" s="10">
        <v>5.49</v>
      </c>
      <c r="D9" s="8">
        <v>6000</v>
      </c>
      <c r="E9" s="10">
        <f>'Jan-24'!F9</f>
      </c>
      <c r="F9" s="10">
        <f>C9*D9</f>
      </c>
      <c r="G9" s="10">
        <v>0.35</v>
      </c>
    </row>
    <row x14ac:dyDescent="0.25" r="10" customHeight="1" ht="18.75">
      <c r="A10" s="8">
        <v>7</v>
      </c>
      <c r="B10" s="9" t="s">
        <v>18</v>
      </c>
      <c r="C10" s="10">
        <v>66.83</v>
      </c>
      <c r="D10" s="8">
        <v>4500</v>
      </c>
      <c r="E10" s="10">
        <f>'Jan-24'!F10</f>
      </c>
      <c r="F10" s="10">
        <f>C10*D10</f>
      </c>
      <c r="G10" s="10">
        <v>3.15</v>
      </c>
    </row>
    <row x14ac:dyDescent="0.25" r="11" customHeight="1" ht="18.75">
      <c r="A11" s="8">
        <v>8</v>
      </c>
      <c r="B11" s="9" t="s">
        <v>19</v>
      </c>
      <c r="C11" s="10">
        <v>224.3</v>
      </c>
      <c r="D11" s="12"/>
      <c r="E11" s="10">
        <f>'Jan-24'!F11</f>
      </c>
      <c r="F11" s="10">
        <f>E11</f>
      </c>
      <c r="G11" s="10">
        <v>6.54</v>
      </c>
    </row>
    <row x14ac:dyDescent="0.25" r="12" customHeight="1" ht="18.75">
      <c r="A12" s="8">
        <v>9</v>
      </c>
      <c r="B12" s="9" t="s">
        <v>20</v>
      </c>
      <c r="C12" s="10">
        <v>154.11</v>
      </c>
      <c r="D12" s="8">
        <v>1800</v>
      </c>
      <c r="E12" s="10">
        <f>'Jan-24'!F12</f>
      </c>
      <c r="F12" s="10">
        <f>C12*D12</f>
      </c>
      <c r="G12" s="10">
        <v>2.91</v>
      </c>
    </row>
    <row x14ac:dyDescent="0.25" r="13" customHeight="1" ht="18.75">
      <c r="A13" s="8">
        <v>10</v>
      </c>
      <c r="B13" s="9" t="s">
        <v>21</v>
      </c>
      <c r="C13" s="8">
        <v>3500</v>
      </c>
      <c r="D13" s="8">
        <v>7</v>
      </c>
      <c r="E13" s="10">
        <f>'Jan-24'!F13</f>
      </c>
      <c r="F13" s="10">
        <f>C13*D13</f>
      </c>
      <c r="G13" s="10">
        <v>0.26</v>
      </c>
    </row>
    <row x14ac:dyDescent="0.25" r="14" customHeight="1" ht="18.75">
      <c r="A14" s="8">
        <v>11</v>
      </c>
      <c r="B14" s="9" t="s">
        <v>22</v>
      </c>
      <c r="C14" s="8">
        <v>8040</v>
      </c>
      <c r="D14" s="8">
        <v>14</v>
      </c>
      <c r="E14" s="10">
        <f>'Jan-24'!F14</f>
      </c>
      <c r="F14" s="10">
        <f>C14*D14</f>
      </c>
      <c r="G14" s="10">
        <v>1.18</v>
      </c>
    </row>
    <row x14ac:dyDescent="0.25" r="15" customHeight="1" ht="18.75">
      <c r="A15" s="8">
        <v>12</v>
      </c>
      <c r="B15" s="9" t="s">
        <v>23</v>
      </c>
      <c r="C15" s="8">
        <v>636</v>
      </c>
      <c r="D15" s="8">
        <v>1100</v>
      </c>
      <c r="E15" s="10">
        <f>'Jan-24'!F15</f>
      </c>
      <c r="F15" s="10">
        <f>C15*D15</f>
      </c>
      <c r="G15" s="10">
        <v>6.99</v>
      </c>
    </row>
    <row x14ac:dyDescent="0.25" r="16" customHeight="1" ht="18.75">
      <c r="A16" s="8">
        <v>13</v>
      </c>
      <c r="B16" s="9" t="s">
        <v>24</v>
      </c>
      <c r="C16" s="8">
        <v>513</v>
      </c>
      <c r="D16" s="8">
        <v>50</v>
      </c>
      <c r="E16" s="10">
        <f>'Jan-24'!F16</f>
      </c>
      <c r="F16" s="10">
        <f>C16*D16</f>
      </c>
      <c r="G16" s="10">
        <v>0.25</v>
      </c>
    </row>
    <row x14ac:dyDescent="0.25" r="17" customHeight="1" ht="18.75">
      <c r="A17" s="8">
        <v>14</v>
      </c>
      <c r="B17" s="9" t="s">
        <v>25</v>
      </c>
      <c r="C17" s="8">
        <v>5780</v>
      </c>
      <c r="D17" s="8">
        <v>85</v>
      </c>
      <c r="E17" s="10">
        <f>'Jan-24'!F17</f>
      </c>
      <c r="F17" s="10">
        <f>C17*D17</f>
      </c>
      <c r="G17" s="10">
        <v>5.79</v>
      </c>
    </row>
    <row x14ac:dyDescent="0.25" r="18" customHeight="1" ht="18.75">
      <c r="A18" s="8">
        <v>15</v>
      </c>
      <c r="B18" s="9" t="s">
        <v>26</v>
      </c>
      <c r="C18" s="12"/>
      <c r="D18" s="12"/>
      <c r="E18" s="10">
        <f>'Jan-24'!F18</f>
      </c>
      <c r="F18" s="10">
        <f>E18</f>
      </c>
      <c r="G18" s="10">
        <v>35</v>
      </c>
    </row>
    <row x14ac:dyDescent="0.25" r="19" customHeight="1" ht="18.75">
      <c r="A19" s="8">
        <v>16</v>
      </c>
      <c r="B19" s="9" t="s">
        <v>27</v>
      </c>
      <c r="C19" s="8">
        <v>4</v>
      </c>
      <c r="D19" s="8">
        <v>17500</v>
      </c>
      <c r="E19" s="10">
        <f>'Jan-24'!F19</f>
      </c>
      <c r="F19" s="10">
        <f>E19</f>
      </c>
      <c r="G19" s="10">
        <v>0.7</v>
      </c>
    </row>
    <row x14ac:dyDescent="0.25" r="20" customHeight="1" ht="18.75">
      <c r="A20" s="8">
        <v>17</v>
      </c>
      <c r="B20" s="9" t="s">
        <v>28</v>
      </c>
      <c r="C20" s="12" t="s">
        <v>29</v>
      </c>
      <c r="D20" s="8">
        <v>500000</v>
      </c>
      <c r="E20" s="10">
        <f>'Jan-24'!F20</f>
      </c>
      <c r="F20" s="10">
        <v>9575232</v>
      </c>
      <c r="G20" s="10">
        <v>95.75</v>
      </c>
    </row>
    <row x14ac:dyDescent="0.25" r="21" customHeight="1" ht="18.75">
      <c r="A21" s="8">
        <v>18</v>
      </c>
      <c r="B21" s="9" t="s">
        <v>30</v>
      </c>
      <c r="C21" s="12"/>
      <c r="D21" s="8">
        <v>400000</v>
      </c>
      <c r="E21" s="10">
        <f>'Jan-24'!F21</f>
      </c>
      <c r="F21" s="10">
        <v>5679232</v>
      </c>
      <c r="G21" s="10">
        <v>56.79</v>
      </c>
    </row>
    <row x14ac:dyDescent="0.25" r="22" customHeight="1" ht="18.75">
      <c r="A22" s="8">
        <v>19</v>
      </c>
      <c r="B22" s="9" t="s">
        <v>31</v>
      </c>
      <c r="C22" s="8">
        <v>372200</v>
      </c>
      <c r="D22" s="12"/>
      <c r="E22" s="10">
        <f>'Jan-24'!F22</f>
      </c>
      <c r="F22" s="10">
        <v>6986525</v>
      </c>
      <c r="G22" s="10">
        <v>69.86</v>
      </c>
    </row>
    <row x14ac:dyDescent="0.25" r="23" customHeight="1" ht="18.75">
      <c r="A23" s="8">
        <v>20</v>
      </c>
      <c r="B23" s="9" t="s">
        <v>32</v>
      </c>
      <c r="C23" s="8">
        <v>11490</v>
      </c>
      <c r="D23" s="12"/>
      <c r="E23" s="10">
        <f>'Jan-24'!F23</f>
      </c>
      <c r="F23" s="10">
        <v>171930</v>
      </c>
      <c r="G23" s="10">
        <v>1.82</v>
      </c>
    </row>
    <row x14ac:dyDescent="0.25" r="24" customHeight="1" ht="18.75">
      <c r="A24" s="8">
        <v>21</v>
      </c>
      <c r="B24" s="9" t="s">
        <v>33</v>
      </c>
      <c r="C24" s="12"/>
      <c r="D24" s="12"/>
      <c r="E24" s="10">
        <f>'Jan-24'!F24</f>
      </c>
      <c r="F24" s="10">
        <f>E24</f>
      </c>
      <c r="G24" s="10">
        <v>48.36</v>
      </c>
    </row>
    <row x14ac:dyDescent="0.25" r="25" customHeight="1" ht="18.75">
      <c r="A25" s="8">
        <v>22</v>
      </c>
      <c r="B25" s="9" t="s">
        <v>34</v>
      </c>
      <c r="C25" s="8">
        <v>117130</v>
      </c>
      <c r="D25" s="12"/>
      <c r="E25" s="10">
        <f>'Jan-24'!F25</f>
      </c>
      <c r="F25" s="10">
        <v>1449280</v>
      </c>
      <c r="G25" s="10">
        <v>14.49</v>
      </c>
    </row>
    <row x14ac:dyDescent="0.25" r="26" customHeight="1" ht="18.75">
      <c r="A26" s="8">
        <v>23</v>
      </c>
      <c r="B26" s="9" t="s">
        <v>35</v>
      </c>
      <c r="C26" s="8">
        <v>5765</v>
      </c>
      <c r="D26" s="12"/>
      <c r="E26" s="10">
        <f>'Jan-24'!F26</f>
      </c>
      <c r="F26" s="10">
        <v>34937502</v>
      </c>
      <c r="G26" s="10">
        <v>412.17</v>
      </c>
    </row>
    <row x14ac:dyDescent="0.25" r="27" customHeight="1" ht="18.75">
      <c r="A27" s="8">
        <v>24</v>
      </c>
      <c r="B27" s="9" t="s">
        <v>36</v>
      </c>
      <c r="C27" s="8">
        <v>5050</v>
      </c>
      <c r="D27" s="8">
        <v>28</v>
      </c>
      <c r="E27" s="10">
        <f>'Jan-24'!F27</f>
      </c>
      <c r="F27" s="19">
        <f>E27</f>
      </c>
      <c r="G27" s="10">
        <v>2.46</v>
      </c>
    </row>
    <row x14ac:dyDescent="0.25" r="28" customHeight="1" ht="18.75">
      <c r="A28" s="8">
        <v>25</v>
      </c>
      <c r="B28" s="9" t="s">
        <v>37</v>
      </c>
      <c r="C28" s="8">
        <v>1760</v>
      </c>
      <c r="D28" s="8">
        <v>93</v>
      </c>
      <c r="E28" s="10">
        <f>'Jan-24'!F28</f>
      </c>
      <c r="F28" s="10">
        <f>E28</f>
      </c>
      <c r="G28" s="10">
        <v>1.93</v>
      </c>
    </row>
    <row x14ac:dyDescent="0.25" r="29" customHeight="1" ht="18.75">
      <c r="A29" s="8">
        <v>26</v>
      </c>
      <c r="B29" s="9" t="s">
        <v>38</v>
      </c>
      <c r="C29" s="8">
        <v>26908</v>
      </c>
      <c r="D29" s="12"/>
      <c r="E29" s="10">
        <f>'Jan-24'!F29</f>
      </c>
      <c r="F29" s="10">
        <v>175970</v>
      </c>
      <c r="G29" s="10">
        <v>1.76</v>
      </c>
    </row>
    <row x14ac:dyDescent="0.25" r="30" customHeight="1" ht="18.75">
      <c r="A30" s="8">
        <v>27</v>
      </c>
      <c r="B30" s="9" t="s">
        <v>39</v>
      </c>
      <c r="C30" s="8">
        <v>2976</v>
      </c>
      <c r="D30" s="8">
        <v>125</v>
      </c>
      <c r="E30" s="10">
        <f>'Jan-24'!F30</f>
      </c>
      <c r="F30" s="10">
        <v>372000</v>
      </c>
      <c r="G30" s="10">
        <v>4.38</v>
      </c>
    </row>
    <row x14ac:dyDescent="0.25" r="31" customHeight="1" ht="18.75">
      <c r="A31" s="8">
        <v>28</v>
      </c>
      <c r="B31" s="9" t="s">
        <v>40</v>
      </c>
      <c r="C31" s="12"/>
      <c r="D31" s="12"/>
      <c r="E31" s="10">
        <f>'Jan-24'!F31</f>
      </c>
      <c r="F31" s="10">
        <f>E31</f>
      </c>
      <c r="G31" s="10">
        <v>1.5</v>
      </c>
    </row>
    <row x14ac:dyDescent="0.25" r="32" customHeight="1" ht="18.75">
      <c r="A32" s="8">
        <v>29</v>
      </c>
      <c r="B32" s="9" t="s">
        <v>41</v>
      </c>
      <c r="C32" s="12"/>
      <c r="D32" s="12"/>
      <c r="E32" s="10">
        <f>'Jan-24'!F32</f>
      </c>
      <c r="F32" s="10">
        <v>2400000</v>
      </c>
      <c r="G32" s="10">
        <v>24</v>
      </c>
    </row>
    <row x14ac:dyDescent="0.25" r="33" customHeight="1" ht="18.75">
      <c r="A33" s="8">
        <v>30</v>
      </c>
      <c r="B33" s="9" t="s">
        <v>42</v>
      </c>
      <c r="C33" s="8">
        <v>60922</v>
      </c>
      <c r="D33" s="12"/>
      <c r="E33" s="10">
        <f>'Jan-24'!F33</f>
      </c>
      <c r="F33" s="10">
        <f>E33</f>
      </c>
      <c r="G33" s="10">
        <v>6.6</v>
      </c>
    </row>
    <row x14ac:dyDescent="0.25" r="34" customHeight="1" ht="18.75">
      <c r="A34" s="8">
        <v>31</v>
      </c>
      <c r="B34" s="9" t="s">
        <v>43</v>
      </c>
      <c r="C34" s="12"/>
      <c r="D34" s="12"/>
      <c r="E34" s="10">
        <f>'Jan-24'!F34</f>
      </c>
      <c r="F34" s="10">
        <v>800155</v>
      </c>
      <c r="G34" s="10">
        <v>8</v>
      </c>
    </row>
    <row x14ac:dyDescent="0.25" r="35" customHeight="1" ht="18.75">
      <c r="A35" s="8">
        <v>32</v>
      </c>
      <c r="B35" s="9" t="s">
        <v>44</v>
      </c>
      <c r="C35" s="12"/>
      <c r="D35" s="12"/>
      <c r="E35" s="10">
        <f>'Jan-24'!F35</f>
      </c>
      <c r="F35" s="10">
        <f>E35</f>
      </c>
      <c r="G35" s="10">
        <v>0.64</v>
      </c>
    </row>
    <row x14ac:dyDescent="0.25" r="36" customHeight="1" ht="18.75">
      <c r="A36" s="8">
        <v>33</v>
      </c>
      <c r="B36" s="9" t="s">
        <v>45</v>
      </c>
      <c r="C36" s="12"/>
      <c r="D36" s="12"/>
      <c r="E36" s="10">
        <f>'Jan-24'!F36</f>
      </c>
      <c r="F36" s="10">
        <f>E36</f>
      </c>
      <c r="G36" s="10">
        <v>24.45</v>
      </c>
    </row>
    <row x14ac:dyDescent="0.25" r="37" customHeight="1" ht="18.75">
      <c r="A37" s="8">
        <v>34</v>
      </c>
      <c r="B37" s="9" t="s">
        <v>46</v>
      </c>
      <c r="C37" s="12"/>
      <c r="D37" s="12"/>
      <c r="E37" s="10">
        <f>'Jan-24'!F37</f>
      </c>
      <c r="F37" s="10">
        <f>E37</f>
      </c>
      <c r="G37" s="10">
        <v>0.58</v>
      </c>
    </row>
    <row x14ac:dyDescent="0.25" r="38" customHeight="1" ht="18.75">
      <c r="A38" s="8">
        <v>35</v>
      </c>
      <c r="B38" s="9" t="s">
        <v>47</v>
      </c>
      <c r="C38" s="10">
        <v>1242.24</v>
      </c>
      <c r="D38" s="10">
        <v>4017.9</v>
      </c>
      <c r="E38" s="10">
        <f>'Jan-24'!F38</f>
      </c>
      <c r="F38" s="10">
        <f>C38*D38</f>
      </c>
      <c r="G38" s="10">
        <v>55.9</v>
      </c>
    </row>
    <row x14ac:dyDescent="0.25" r="39" customHeight="1" ht="18.75">
      <c r="A39" s="8">
        <v>36</v>
      </c>
      <c r="B39" s="9" t="s">
        <v>48</v>
      </c>
      <c r="C39" s="10">
        <v>254.302</v>
      </c>
      <c r="D39" s="10">
        <v>4017.9</v>
      </c>
      <c r="E39" s="10">
        <f>'Jan-24'!F39</f>
      </c>
      <c r="F39" s="10">
        <f>C39*D39</f>
      </c>
      <c r="G39" s="10">
        <v>11.43</v>
      </c>
    </row>
    <row x14ac:dyDescent="0.25" r="40" customHeight="1" ht="18.75">
      <c r="A40" s="8">
        <v>37</v>
      </c>
      <c r="B40" s="9" t="s">
        <v>49</v>
      </c>
      <c r="C40" s="8">
        <v>1790</v>
      </c>
      <c r="D40" s="8">
        <v>330</v>
      </c>
      <c r="E40" s="10">
        <f>'Jan-24'!F40</f>
      </c>
      <c r="F40" s="10">
        <f>E40</f>
      </c>
      <c r="G40" s="10">
        <v>6.6</v>
      </c>
    </row>
    <row x14ac:dyDescent="0.25" r="41" customHeight="1" ht="18.75">
      <c r="A41" s="8">
        <v>38</v>
      </c>
      <c r="B41" s="9" t="s">
        <v>50</v>
      </c>
      <c r="C41" s="12"/>
      <c r="D41" s="12"/>
      <c r="E41" s="10">
        <f>'Jan-24'!F41</f>
      </c>
      <c r="F41" s="10">
        <f>E41</f>
      </c>
      <c r="G41" s="10">
        <v>4.29</v>
      </c>
    </row>
    <row x14ac:dyDescent="0.25" r="42" customHeight="1" ht="18.75">
      <c r="A42" s="8">
        <v>39</v>
      </c>
      <c r="B42" s="9" t="s">
        <v>51</v>
      </c>
      <c r="C42" s="8">
        <v>35872</v>
      </c>
      <c r="D42" s="12"/>
      <c r="E42" s="10">
        <f>'Jan-24'!F42</f>
      </c>
      <c r="F42" s="10">
        <f>E42</f>
      </c>
      <c r="G42" s="10">
        <v>1.55</v>
      </c>
    </row>
    <row x14ac:dyDescent="0.25" r="43" customHeight="1" ht="18.75">
      <c r="A43" s="8">
        <v>40</v>
      </c>
      <c r="B43" s="9" t="s">
        <v>52</v>
      </c>
      <c r="C43" s="12"/>
      <c r="D43" s="12"/>
      <c r="E43" s="10">
        <f>'Jan-24'!F43</f>
      </c>
      <c r="F43" s="10">
        <f>E43</f>
      </c>
      <c r="G43" s="10">
        <v>0.17</v>
      </c>
    </row>
    <row x14ac:dyDescent="0.25" r="44" customHeight="1" ht="18.75">
      <c r="A44" s="8">
        <v>41</v>
      </c>
      <c r="B44" s="9" t="s">
        <v>53</v>
      </c>
      <c r="C44" s="12"/>
      <c r="D44" s="12"/>
      <c r="E44" s="10">
        <f>'Jan-24'!F44</f>
      </c>
      <c r="F44" s="10">
        <f>E44</f>
      </c>
      <c r="G44" s="10">
        <v>28.59</v>
      </c>
    </row>
    <row x14ac:dyDescent="0.25" r="45" customHeight="1" ht="18.75">
      <c r="A45" s="13">
        <v>42</v>
      </c>
      <c r="B45" s="9" t="s">
        <v>54</v>
      </c>
      <c r="C45" s="10">
        <v>13.63</v>
      </c>
      <c r="D45" s="8">
        <v>69140</v>
      </c>
      <c r="E45" s="10">
        <f>'Jan-24'!F45</f>
      </c>
      <c r="F45" s="10">
        <f>E45</f>
      </c>
      <c r="G45" s="10">
        <v>11.12</v>
      </c>
    </row>
    <row x14ac:dyDescent="0.25" r="46" customHeight="1" ht="18.75">
      <c r="A46" s="13">
        <v>43</v>
      </c>
      <c r="B46" s="9" t="s">
        <v>55</v>
      </c>
      <c r="C46" s="12"/>
      <c r="D46" s="12"/>
      <c r="E46" s="10">
        <f>'Jan-24'!F46</f>
      </c>
      <c r="F46" s="10">
        <f>E46</f>
      </c>
      <c r="G46" s="10">
        <v>58.53</v>
      </c>
    </row>
    <row x14ac:dyDescent="0.25" r="47" customHeight="1" ht="18.75">
      <c r="A47" s="13">
        <v>44</v>
      </c>
      <c r="B47" s="9" t="s">
        <v>56</v>
      </c>
      <c r="C47" s="8">
        <v>10</v>
      </c>
      <c r="D47" s="8">
        <v>1060</v>
      </c>
      <c r="E47" s="10">
        <f>'Jan-24'!F47</f>
      </c>
      <c r="F47" s="10">
        <f>E47</f>
      </c>
      <c r="G47" s="10">
        <v>0.13</v>
      </c>
    </row>
    <row x14ac:dyDescent="0.25" r="48" customHeight="1" ht="18.75">
      <c r="A48" s="13">
        <v>45</v>
      </c>
      <c r="B48" s="9" t="s">
        <v>57</v>
      </c>
      <c r="C48" s="8">
        <v>20</v>
      </c>
      <c r="D48" s="8">
        <v>1020</v>
      </c>
      <c r="E48" s="10">
        <f>'Jan-24'!F48</f>
      </c>
      <c r="F48" s="10">
        <f>E48</f>
      </c>
      <c r="G48" s="10">
        <v>0.25</v>
      </c>
    </row>
    <row x14ac:dyDescent="0.25" r="49" customHeight="1" ht="18.75">
      <c r="A49" s="13">
        <v>46</v>
      </c>
      <c r="B49" s="9" t="s">
        <v>58</v>
      </c>
      <c r="C49" s="12"/>
      <c r="D49" s="12"/>
      <c r="E49" s="10">
        <f>'Jan-24'!F49</f>
      </c>
      <c r="F49" s="10">
        <f>E49</f>
      </c>
      <c r="G49" s="10">
        <v>31.86</v>
      </c>
    </row>
    <row x14ac:dyDescent="0.25" r="50" customHeight="1" ht="18.75">
      <c r="A50" s="13">
        <v>47</v>
      </c>
      <c r="B50" s="9" t="s">
        <v>59</v>
      </c>
      <c r="C50" s="12"/>
      <c r="D50" s="12"/>
      <c r="E50" s="10">
        <f>'Jan-24'!F50</f>
      </c>
      <c r="F50" s="10">
        <v>1600000</v>
      </c>
      <c r="G50" s="10">
        <v>16</v>
      </c>
    </row>
    <row x14ac:dyDescent="0.25" r="51" customHeight="1" ht="18.75">
      <c r="A51" s="14"/>
      <c r="B51" s="9"/>
      <c r="C51" s="12"/>
      <c r="D51" s="12"/>
      <c r="E51" s="15">
        <f>'Jan-24'!F51</f>
      </c>
      <c r="F51" s="15">
        <f>SUM(F4:F50)</f>
      </c>
      <c r="G51" s="15">
        <f>SUM(G4:G50)</f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51"/>
  <sheetViews>
    <sheetView workbookViewId="0"/>
  </sheetViews>
  <sheetFormatPr defaultRowHeight="15" x14ac:dyDescent="0.25"/>
  <cols>
    <col min="1" max="1" style="16" width="7.147857142857143" customWidth="1" bestFit="1"/>
    <col min="2" max="2" style="17" width="56.29071428571429" customWidth="1" bestFit="1"/>
    <col min="3" max="3" style="16" width="12.147857142857141" customWidth="1" bestFit="1"/>
    <col min="4" max="4" style="16" width="10.290714285714287" customWidth="1" bestFit="1"/>
    <col min="5" max="5" style="18" width="16.719285714285714" customWidth="1" bestFit="1"/>
    <col min="6" max="6" style="18" width="17.290714285714284" customWidth="1" bestFit="1"/>
    <col min="7" max="7" style="18" width="10.290714285714287" customWidth="1" bestFit="1"/>
  </cols>
  <sheetData>
    <row x14ac:dyDescent="0.25" r="1" customHeight="1" ht="18.75">
      <c r="A1" s="1" t="s">
        <v>0</v>
      </c>
      <c r="B1" s="2"/>
      <c r="C1" s="1"/>
      <c r="D1" s="1" t="s">
        <v>1</v>
      </c>
      <c r="E1" s="3"/>
      <c r="F1" s="4"/>
      <c r="G1" s="4"/>
    </row>
    <row x14ac:dyDescent="0.25" r="2" customHeight="1" ht="18.75">
      <c r="A2" s="1" t="s">
        <v>2</v>
      </c>
      <c r="B2" s="2"/>
      <c r="C2" s="1" t="s">
        <v>3</v>
      </c>
      <c r="D2" s="1"/>
      <c r="E2" s="3"/>
      <c r="F2" s="4"/>
      <c r="G2" s="4"/>
    </row>
    <row x14ac:dyDescent="0.25" r="3" customHeight="1" ht="18.75">
      <c r="A3" s="5" t="s">
        <v>4</v>
      </c>
      <c r="B3" s="6" t="s">
        <v>5</v>
      </c>
      <c r="C3" s="5" t="s">
        <v>6</v>
      </c>
      <c r="D3" s="5" t="s">
        <v>7</v>
      </c>
      <c r="E3" s="7" t="s">
        <v>8</v>
      </c>
      <c r="F3" s="7" t="s">
        <v>9</v>
      </c>
      <c r="G3" s="7" t="s">
        <v>10</v>
      </c>
    </row>
    <row x14ac:dyDescent="0.25" r="4" customHeight="1" ht="18.75">
      <c r="A4" s="8">
        <v>1</v>
      </c>
      <c r="B4" s="9" t="s">
        <v>11</v>
      </c>
      <c r="C4" s="8">
        <v>13530</v>
      </c>
      <c r="D4" s="8">
        <v>320</v>
      </c>
      <c r="E4" s="10">
        <f>'Feb-24'!F4</f>
      </c>
      <c r="F4" s="10">
        <f>C4*D4</f>
      </c>
      <c r="G4" s="10">
        <v>55.41</v>
      </c>
    </row>
    <row x14ac:dyDescent="0.25" r="5" customHeight="1" ht="18.75">
      <c r="A5" s="8">
        <v>2</v>
      </c>
      <c r="B5" s="9" t="s">
        <v>12</v>
      </c>
      <c r="C5" s="11">
        <v>1041.507</v>
      </c>
      <c r="D5" s="8">
        <v>50000</v>
      </c>
      <c r="E5" s="10">
        <f>'Feb-24'!F5</f>
      </c>
      <c r="F5" s="10">
        <f>C5*D5</f>
      </c>
      <c r="G5" s="10">
        <v>613.6</v>
      </c>
    </row>
    <row x14ac:dyDescent="0.25" r="6" customHeight="1" ht="18.75">
      <c r="A6" s="12" t="s">
        <v>13</v>
      </c>
      <c r="B6" s="9" t="s">
        <v>14</v>
      </c>
      <c r="C6" s="10">
        <v>10748.3</v>
      </c>
      <c r="D6" s="8">
        <v>75</v>
      </c>
      <c r="E6" s="10">
        <f>'Feb-24'!F6</f>
      </c>
      <c r="F6" s="10">
        <f>C6*D6</f>
      </c>
      <c r="G6" s="10">
        <v>9.51</v>
      </c>
    </row>
    <row x14ac:dyDescent="0.25" r="7" customHeight="1" ht="18.75">
      <c r="A7" s="8">
        <v>4</v>
      </c>
      <c r="B7" s="9" t="s">
        <v>15</v>
      </c>
      <c r="C7" s="10">
        <v>189.79</v>
      </c>
      <c r="D7" s="8">
        <v>3200</v>
      </c>
      <c r="E7" s="10">
        <f>'Feb-24'!F7</f>
      </c>
      <c r="F7" s="10">
        <f>C7*D7</f>
      </c>
      <c r="G7" s="10">
        <v>6.37</v>
      </c>
    </row>
    <row x14ac:dyDescent="0.25" r="8" customHeight="1" ht="18.75">
      <c r="A8" s="8">
        <v>5</v>
      </c>
      <c r="B8" s="9" t="s">
        <v>16</v>
      </c>
      <c r="C8" s="8">
        <v>12927</v>
      </c>
      <c r="D8" s="8">
        <v>115</v>
      </c>
      <c r="E8" s="10">
        <f>'Feb-24'!F8</f>
      </c>
      <c r="F8" s="10">
        <f>C8*D8</f>
      </c>
      <c r="G8" s="10">
        <v>15.6</v>
      </c>
    </row>
    <row x14ac:dyDescent="0.25" r="9" customHeight="1" ht="18.75">
      <c r="A9" s="8">
        <v>6</v>
      </c>
      <c r="B9" s="9" t="s">
        <v>17</v>
      </c>
      <c r="C9" s="10">
        <v>5.49</v>
      </c>
      <c r="D9" s="8">
        <v>6000</v>
      </c>
      <c r="E9" s="10">
        <f>'Feb-24'!F9</f>
      </c>
      <c r="F9" s="10">
        <f>C9*D9</f>
      </c>
      <c r="G9" s="10">
        <v>0.35</v>
      </c>
    </row>
    <row x14ac:dyDescent="0.25" r="10" customHeight="1" ht="18.75">
      <c r="A10" s="8">
        <v>7</v>
      </c>
      <c r="B10" s="9" t="s">
        <v>18</v>
      </c>
      <c r="C10" s="10">
        <v>66.83</v>
      </c>
      <c r="D10" s="8">
        <v>4500</v>
      </c>
      <c r="E10" s="10">
        <f>'Feb-24'!F10</f>
      </c>
      <c r="F10" s="10">
        <f>C10*D10</f>
      </c>
      <c r="G10" s="10">
        <v>3.15</v>
      </c>
    </row>
    <row x14ac:dyDescent="0.25" r="11" customHeight="1" ht="18.75">
      <c r="A11" s="8">
        <v>8</v>
      </c>
      <c r="B11" s="9" t="s">
        <v>19</v>
      </c>
      <c r="C11" s="10">
        <v>224.3</v>
      </c>
      <c r="D11" s="12"/>
      <c r="E11" s="10">
        <f>'Feb-24'!F11</f>
      </c>
      <c r="F11" s="10">
        <f>E11</f>
      </c>
      <c r="G11" s="10">
        <v>6.54</v>
      </c>
    </row>
    <row x14ac:dyDescent="0.25" r="12" customHeight="1" ht="18.75">
      <c r="A12" s="8">
        <v>9</v>
      </c>
      <c r="B12" s="9" t="s">
        <v>20</v>
      </c>
      <c r="C12" s="10">
        <v>154.11</v>
      </c>
      <c r="D12" s="8">
        <v>1800</v>
      </c>
      <c r="E12" s="10">
        <f>'Feb-24'!F12</f>
      </c>
      <c r="F12" s="10">
        <f>E12</f>
      </c>
      <c r="G12" s="10">
        <v>2.91</v>
      </c>
    </row>
    <row x14ac:dyDescent="0.25" r="13" customHeight="1" ht="18.75">
      <c r="A13" s="8">
        <v>10</v>
      </c>
      <c r="B13" s="9" t="s">
        <v>21</v>
      </c>
      <c r="C13" s="8">
        <v>3500</v>
      </c>
      <c r="D13" s="8">
        <v>7</v>
      </c>
      <c r="E13" s="10">
        <f>'Feb-24'!F13</f>
      </c>
      <c r="F13" s="10">
        <f>E13</f>
      </c>
      <c r="G13" s="10">
        <v>0.26</v>
      </c>
    </row>
    <row x14ac:dyDescent="0.25" r="14" customHeight="1" ht="18.75">
      <c r="A14" s="8">
        <v>11</v>
      </c>
      <c r="B14" s="9" t="s">
        <v>22</v>
      </c>
      <c r="C14" s="8">
        <v>8040</v>
      </c>
      <c r="D14" s="8">
        <v>14</v>
      </c>
      <c r="E14" s="10">
        <f>'Feb-24'!F14</f>
      </c>
      <c r="F14" s="10">
        <f>E14</f>
      </c>
      <c r="G14" s="10">
        <v>1.18</v>
      </c>
    </row>
    <row x14ac:dyDescent="0.25" r="15" customHeight="1" ht="18.75">
      <c r="A15" s="8">
        <v>12</v>
      </c>
      <c r="B15" s="9" t="s">
        <v>23</v>
      </c>
      <c r="C15" s="8">
        <v>705</v>
      </c>
      <c r="D15" s="8">
        <v>1100</v>
      </c>
      <c r="E15" s="10">
        <f>'Feb-24'!F15</f>
      </c>
      <c r="F15" s="10">
        <v>775500</v>
      </c>
      <c r="G15" s="10">
        <v>7.75</v>
      </c>
    </row>
    <row x14ac:dyDescent="0.25" r="16" customHeight="1" ht="18.75">
      <c r="A16" s="8">
        <v>13</v>
      </c>
      <c r="B16" s="9" t="s">
        <v>24</v>
      </c>
      <c r="C16" s="8">
        <v>513</v>
      </c>
      <c r="D16" s="8">
        <v>50</v>
      </c>
      <c r="E16" s="10">
        <f>'Feb-24'!F16</f>
      </c>
      <c r="F16" s="10">
        <f>E16</f>
      </c>
      <c r="G16" s="10">
        <v>0.25</v>
      </c>
    </row>
    <row x14ac:dyDescent="0.25" r="17" customHeight="1" ht="18.75">
      <c r="A17" s="8">
        <v>14</v>
      </c>
      <c r="B17" s="9" t="s">
        <v>25</v>
      </c>
      <c r="C17" s="8">
        <v>5980</v>
      </c>
      <c r="D17" s="8">
        <v>85</v>
      </c>
      <c r="E17" s="10">
        <f>'Feb-24'!F17</f>
      </c>
      <c r="F17" s="10">
        <f>C17*D17</f>
      </c>
      <c r="G17" s="10">
        <v>5.99</v>
      </c>
    </row>
    <row x14ac:dyDescent="0.25" r="18" customHeight="1" ht="18.75">
      <c r="A18" s="8">
        <v>15</v>
      </c>
      <c r="B18" s="9" t="s">
        <v>26</v>
      </c>
      <c r="C18" s="12"/>
      <c r="D18" s="12"/>
      <c r="E18" s="10">
        <f>'Feb-24'!F18</f>
      </c>
      <c r="F18" s="10">
        <f>E18</f>
      </c>
      <c r="G18" s="10">
        <v>35</v>
      </c>
    </row>
    <row x14ac:dyDescent="0.25" r="19" customHeight="1" ht="18.75">
      <c r="A19" s="8">
        <v>16</v>
      </c>
      <c r="B19" s="9" t="s">
        <v>27</v>
      </c>
      <c r="C19" s="8">
        <v>4</v>
      </c>
      <c r="D19" s="8">
        <v>17500</v>
      </c>
      <c r="E19" s="10">
        <f>'Feb-24'!F19</f>
      </c>
      <c r="F19" s="10">
        <f>E19</f>
      </c>
      <c r="G19" s="10">
        <v>0.7</v>
      </c>
    </row>
    <row x14ac:dyDescent="0.25" r="20" customHeight="1" ht="18.75">
      <c r="A20" s="8">
        <v>17</v>
      </c>
      <c r="B20" s="9" t="s">
        <v>28</v>
      </c>
      <c r="C20" s="12" t="s">
        <v>29</v>
      </c>
      <c r="D20" s="8">
        <v>800000</v>
      </c>
      <c r="E20" s="10">
        <f>'Feb-24'!F20</f>
      </c>
      <c r="F20" s="10">
        <v>10375232</v>
      </c>
      <c r="G20" s="10">
        <v>103.75</v>
      </c>
    </row>
    <row x14ac:dyDescent="0.25" r="21" customHeight="1" ht="18.75">
      <c r="A21" s="8">
        <v>18</v>
      </c>
      <c r="B21" s="9" t="s">
        <v>30</v>
      </c>
      <c r="C21" s="12"/>
      <c r="D21" s="8">
        <v>800000</v>
      </c>
      <c r="E21" s="10">
        <f>'Feb-24'!F21</f>
      </c>
      <c r="F21" s="10">
        <v>6479232</v>
      </c>
      <c r="G21" s="10">
        <v>64.79</v>
      </c>
    </row>
    <row x14ac:dyDescent="0.25" r="22" customHeight="1" ht="18.75">
      <c r="A22" s="8">
        <v>19</v>
      </c>
      <c r="B22" s="9" t="s">
        <v>31</v>
      </c>
      <c r="C22" s="8">
        <v>296661</v>
      </c>
      <c r="D22" s="12"/>
      <c r="E22" s="10">
        <f>'Feb-24'!F22</f>
      </c>
      <c r="F22" s="10">
        <v>7283186</v>
      </c>
      <c r="G22" s="10">
        <v>72.83</v>
      </c>
    </row>
    <row x14ac:dyDescent="0.25" r="23" customHeight="1" ht="18.75">
      <c r="A23" s="8">
        <v>20</v>
      </c>
      <c r="B23" s="9" t="s">
        <v>32</v>
      </c>
      <c r="C23" s="8">
        <v>11490</v>
      </c>
      <c r="D23" s="12"/>
      <c r="E23" s="10">
        <f>'Feb-24'!F23</f>
      </c>
      <c r="F23" s="10">
        <v>183420</v>
      </c>
      <c r="G23" s="10">
        <v>1.83</v>
      </c>
    </row>
    <row x14ac:dyDescent="0.25" r="24" customHeight="1" ht="18.75">
      <c r="A24" s="8">
        <v>21</v>
      </c>
      <c r="B24" s="9" t="s">
        <v>33</v>
      </c>
      <c r="C24" s="8">
        <v>407445</v>
      </c>
      <c r="D24" s="12"/>
      <c r="E24" s="10">
        <f>'Feb-24'!F24</f>
      </c>
      <c r="F24" s="10">
        <v>5244095</v>
      </c>
      <c r="G24" s="10">
        <v>52.44</v>
      </c>
    </row>
    <row x14ac:dyDescent="0.25" r="25" customHeight="1" ht="18.75">
      <c r="A25" s="8">
        <v>22</v>
      </c>
      <c r="B25" s="9" t="s">
        <v>34</v>
      </c>
      <c r="C25" s="8">
        <v>117130</v>
      </c>
      <c r="D25" s="12"/>
      <c r="E25" s="10">
        <f>'Feb-24'!F25</f>
      </c>
      <c r="F25" s="10">
        <v>1566410</v>
      </c>
      <c r="G25" s="10">
        <v>15.66</v>
      </c>
    </row>
    <row x14ac:dyDescent="0.25" r="26" customHeight="1" ht="18.75">
      <c r="A26" s="8">
        <v>23</v>
      </c>
      <c r="B26" s="9" t="s">
        <v>35</v>
      </c>
      <c r="C26" s="8">
        <v>5990</v>
      </c>
      <c r="D26" s="12"/>
      <c r="E26" s="10">
        <f>'Feb-24'!F26</f>
      </c>
      <c r="F26" s="10">
        <v>36303816</v>
      </c>
      <c r="G26" s="10">
        <v>428.34</v>
      </c>
    </row>
    <row x14ac:dyDescent="0.25" r="27" customHeight="1" ht="18.75">
      <c r="A27" s="8">
        <v>24</v>
      </c>
      <c r="B27" s="9" t="s">
        <v>36</v>
      </c>
      <c r="C27" s="8">
        <v>5050</v>
      </c>
      <c r="D27" s="8">
        <v>28</v>
      </c>
      <c r="E27" s="10">
        <f>'Feb-24'!F27</f>
      </c>
      <c r="F27" s="10">
        <f>E27</f>
      </c>
      <c r="G27" s="10">
        <v>2.46</v>
      </c>
    </row>
    <row x14ac:dyDescent="0.25" r="28" customHeight="1" ht="18.75">
      <c r="A28" s="8">
        <v>25</v>
      </c>
      <c r="B28" s="9" t="s">
        <v>37</v>
      </c>
      <c r="C28" s="8">
        <v>1760</v>
      </c>
      <c r="D28" s="8">
        <v>93</v>
      </c>
      <c r="E28" s="10">
        <f>'Feb-24'!F28</f>
      </c>
      <c r="F28" s="10">
        <f>E28</f>
      </c>
      <c r="G28" s="10">
        <v>1.93</v>
      </c>
    </row>
    <row x14ac:dyDescent="0.25" r="29" customHeight="1" ht="18.75">
      <c r="A29" s="8">
        <v>26</v>
      </c>
      <c r="B29" s="9" t="s">
        <v>38</v>
      </c>
      <c r="C29" s="8">
        <v>26908</v>
      </c>
      <c r="D29" s="12"/>
      <c r="E29" s="10">
        <f>'Feb-24'!F29</f>
      </c>
      <c r="F29" s="10">
        <f>E29</f>
      </c>
      <c r="G29" s="10">
        <v>1.76</v>
      </c>
    </row>
    <row x14ac:dyDescent="0.25" r="30" customHeight="1" ht="18.75">
      <c r="A30" s="8">
        <v>27</v>
      </c>
      <c r="B30" s="9" t="s">
        <v>39</v>
      </c>
      <c r="C30" s="8">
        <v>2976</v>
      </c>
      <c r="D30" s="8">
        <v>125</v>
      </c>
      <c r="E30" s="10">
        <f>'Feb-24'!F30</f>
      </c>
      <c r="F30" s="10">
        <f>E30</f>
      </c>
      <c r="G30" s="10">
        <v>4.38</v>
      </c>
    </row>
    <row x14ac:dyDescent="0.25" r="31" customHeight="1" ht="18.75">
      <c r="A31" s="8">
        <v>28</v>
      </c>
      <c r="B31" s="9" t="s">
        <v>40</v>
      </c>
      <c r="C31" s="12"/>
      <c r="D31" s="12"/>
      <c r="E31" s="10">
        <f>'Feb-24'!F31</f>
      </c>
      <c r="F31" s="10">
        <f>E31</f>
      </c>
      <c r="G31" s="10">
        <v>1.5</v>
      </c>
    </row>
    <row x14ac:dyDescent="0.25" r="32" customHeight="1" ht="18.75">
      <c r="A32" s="8">
        <v>29</v>
      </c>
      <c r="B32" s="9" t="s">
        <v>41</v>
      </c>
      <c r="C32" s="12"/>
      <c r="D32" s="12"/>
      <c r="E32" s="10">
        <f>'Feb-24'!F32</f>
      </c>
      <c r="F32" s="10">
        <v>2500000</v>
      </c>
      <c r="G32" s="10">
        <v>25</v>
      </c>
    </row>
    <row x14ac:dyDescent="0.25" r="33" customHeight="1" ht="18.75">
      <c r="A33" s="8">
        <v>30</v>
      </c>
      <c r="B33" s="9" t="s">
        <v>42</v>
      </c>
      <c r="C33" s="8">
        <v>60922</v>
      </c>
      <c r="D33" s="12"/>
      <c r="E33" s="10">
        <f>'Feb-24'!F33</f>
      </c>
      <c r="F33" s="10">
        <f>E33</f>
      </c>
      <c r="G33" s="10">
        <v>6.6</v>
      </c>
    </row>
    <row x14ac:dyDescent="0.25" r="34" customHeight="1" ht="18.75">
      <c r="A34" s="8">
        <v>31</v>
      </c>
      <c r="B34" s="9" t="s">
        <v>43</v>
      </c>
      <c r="C34" s="12"/>
      <c r="D34" s="12"/>
      <c r="E34" s="10">
        <f>'Feb-24'!F34</f>
      </c>
      <c r="F34" s="10">
        <v>900155</v>
      </c>
      <c r="G34" s="10">
        <v>9</v>
      </c>
    </row>
    <row x14ac:dyDescent="0.25" r="35" customHeight="1" ht="18.75">
      <c r="A35" s="8">
        <v>32</v>
      </c>
      <c r="B35" s="9" t="s">
        <v>44</v>
      </c>
      <c r="C35" s="12"/>
      <c r="D35" s="12"/>
      <c r="E35" s="10">
        <f>'Feb-24'!F35</f>
      </c>
      <c r="F35" s="10">
        <f>E35</f>
      </c>
      <c r="G35" s="10">
        <v>0.64</v>
      </c>
    </row>
    <row x14ac:dyDescent="0.25" r="36" customHeight="1" ht="18.75">
      <c r="A36" s="8">
        <v>33</v>
      </c>
      <c r="B36" s="9" t="s">
        <v>45</v>
      </c>
      <c r="C36" s="12"/>
      <c r="D36" s="12"/>
      <c r="E36" s="10">
        <f>'Feb-24'!F36</f>
      </c>
      <c r="F36" s="10">
        <f>E36</f>
      </c>
      <c r="G36" s="10">
        <v>24.45</v>
      </c>
    </row>
    <row x14ac:dyDescent="0.25" r="37" customHeight="1" ht="18.75">
      <c r="A37" s="8">
        <v>34</v>
      </c>
      <c r="B37" s="9" t="s">
        <v>46</v>
      </c>
      <c r="C37" s="12"/>
      <c r="D37" s="12"/>
      <c r="E37" s="10">
        <f>'Feb-24'!F37</f>
      </c>
      <c r="F37" s="10">
        <f>E37</f>
      </c>
      <c r="G37" s="10">
        <v>0.58</v>
      </c>
    </row>
    <row x14ac:dyDescent="0.25" r="38" customHeight="1" ht="18.75">
      <c r="A38" s="8">
        <v>35</v>
      </c>
      <c r="B38" s="9" t="s">
        <v>47</v>
      </c>
      <c r="C38" s="10">
        <v>1346.76</v>
      </c>
      <c r="D38" s="10">
        <v>4017.9</v>
      </c>
      <c r="E38" s="10">
        <f>'Feb-24'!F38</f>
      </c>
      <c r="F38" s="10">
        <f>C38*D38</f>
      </c>
      <c r="G38" s="10">
        <v>60.6</v>
      </c>
    </row>
    <row x14ac:dyDescent="0.25" r="39" customHeight="1" ht="18.75">
      <c r="A39" s="8">
        <v>36</v>
      </c>
      <c r="B39" s="9" t="s">
        <v>48</v>
      </c>
      <c r="C39" s="10">
        <v>254.302</v>
      </c>
      <c r="D39" s="10">
        <v>4017.9</v>
      </c>
      <c r="E39" s="10">
        <f>'Feb-24'!F39</f>
      </c>
      <c r="F39" s="10">
        <f>C39*D39</f>
      </c>
      <c r="G39" s="10">
        <v>11.43</v>
      </c>
    </row>
    <row x14ac:dyDescent="0.25" r="40" customHeight="1" ht="18.75">
      <c r="A40" s="8">
        <v>37</v>
      </c>
      <c r="B40" s="9" t="s">
        <v>49</v>
      </c>
      <c r="C40" s="8">
        <v>2190</v>
      </c>
      <c r="D40" s="8">
        <v>330</v>
      </c>
      <c r="E40" s="10">
        <f>'Feb-24'!F40</f>
      </c>
      <c r="F40" s="10">
        <f>C40*D40</f>
      </c>
      <c r="G40" s="10">
        <v>8.57</v>
      </c>
    </row>
    <row x14ac:dyDescent="0.25" r="41" customHeight="1" ht="18.75">
      <c r="A41" s="8">
        <v>38</v>
      </c>
      <c r="B41" s="9" t="s">
        <v>50</v>
      </c>
      <c r="C41" s="12"/>
      <c r="D41" s="12"/>
      <c r="E41" s="10">
        <f>'Feb-24'!F41</f>
      </c>
      <c r="F41" s="10">
        <f>E41</f>
      </c>
      <c r="G41" s="10">
        <v>4.29</v>
      </c>
    </row>
    <row x14ac:dyDescent="0.25" r="42" customHeight="1" ht="18.75">
      <c r="A42" s="8">
        <v>39</v>
      </c>
      <c r="B42" s="9" t="s">
        <v>51</v>
      </c>
      <c r="C42" s="8">
        <v>35872</v>
      </c>
      <c r="D42" s="12"/>
      <c r="E42" s="10">
        <f>'Feb-24'!F42</f>
      </c>
      <c r="F42" s="10">
        <f>E42</f>
      </c>
      <c r="G42" s="10">
        <v>1.55</v>
      </c>
    </row>
    <row x14ac:dyDescent="0.25" r="43" customHeight="1" ht="18.75">
      <c r="A43" s="8">
        <v>40</v>
      </c>
      <c r="B43" s="9" t="s">
        <v>52</v>
      </c>
      <c r="C43" s="12"/>
      <c r="D43" s="12"/>
      <c r="E43" s="10">
        <f>'Feb-24'!F43</f>
      </c>
      <c r="F43" s="10">
        <f>E43</f>
      </c>
      <c r="G43" s="10">
        <v>0.17</v>
      </c>
    </row>
    <row x14ac:dyDescent="0.25" r="44" customHeight="1" ht="18.75">
      <c r="A44" s="8">
        <v>41</v>
      </c>
      <c r="B44" s="9" t="s">
        <v>53</v>
      </c>
      <c r="C44" s="12"/>
      <c r="D44" s="12"/>
      <c r="E44" s="10">
        <f>'Feb-24'!F44</f>
      </c>
      <c r="F44" s="10">
        <f>E44</f>
      </c>
      <c r="G44" s="10">
        <v>28.59</v>
      </c>
    </row>
    <row x14ac:dyDescent="0.25" r="45" customHeight="1" ht="18.75">
      <c r="A45" s="13">
        <v>42</v>
      </c>
      <c r="B45" s="9" t="s">
        <v>54</v>
      </c>
      <c r="C45" s="10">
        <v>13.63</v>
      </c>
      <c r="D45" s="8">
        <v>69140</v>
      </c>
      <c r="E45" s="10">
        <f>'Feb-24'!F45</f>
      </c>
      <c r="F45" s="10">
        <f>E45</f>
      </c>
      <c r="G45" s="10">
        <v>11.12</v>
      </c>
    </row>
    <row x14ac:dyDescent="0.25" r="46" customHeight="1" ht="18.75">
      <c r="A46" s="13">
        <v>43</v>
      </c>
      <c r="B46" s="9" t="s">
        <v>55</v>
      </c>
      <c r="C46" s="12"/>
      <c r="D46" s="12"/>
      <c r="E46" s="10">
        <f>'Feb-24'!F46</f>
      </c>
      <c r="F46" s="10">
        <f>E46</f>
      </c>
      <c r="G46" s="10">
        <v>58.53</v>
      </c>
    </row>
    <row x14ac:dyDescent="0.25" r="47" customHeight="1" ht="18.75">
      <c r="A47" s="13">
        <v>44</v>
      </c>
      <c r="B47" s="9" t="s">
        <v>56</v>
      </c>
      <c r="C47" s="8">
        <v>10</v>
      </c>
      <c r="D47" s="8">
        <v>1060</v>
      </c>
      <c r="E47" s="10">
        <f>'Feb-24'!F47</f>
      </c>
      <c r="F47" s="10">
        <f>E47</f>
      </c>
      <c r="G47" s="10">
        <v>0.13</v>
      </c>
    </row>
    <row x14ac:dyDescent="0.25" r="48" customHeight="1" ht="18.75">
      <c r="A48" s="13">
        <v>45</v>
      </c>
      <c r="B48" s="9" t="s">
        <v>57</v>
      </c>
      <c r="C48" s="8">
        <v>20</v>
      </c>
      <c r="D48" s="8">
        <v>1020</v>
      </c>
      <c r="E48" s="10">
        <f>'Feb-24'!F48</f>
      </c>
      <c r="F48" s="10">
        <f>E48</f>
      </c>
      <c r="G48" s="10">
        <v>0.25</v>
      </c>
    </row>
    <row x14ac:dyDescent="0.25" r="49" customHeight="1" ht="18.75">
      <c r="A49" s="13">
        <v>46</v>
      </c>
      <c r="B49" s="9" t="s">
        <v>58</v>
      </c>
      <c r="C49" s="12"/>
      <c r="D49" s="12"/>
      <c r="E49" s="10">
        <f>'Feb-24'!F49</f>
      </c>
      <c r="F49" s="10">
        <f>E49</f>
      </c>
      <c r="G49" s="10">
        <v>31.86</v>
      </c>
    </row>
    <row x14ac:dyDescent="0.25" r="50" customHeight="1" ht="18.75">
      <c r="A50" s="13">
        <v>47</v>
      </c>
      <c r="B50" s="9" t="s">
        <v>59</v>
      </c>
      <c r="C50" s="8">
        <v>800000</v>
      </c>
      <c r="D50" s="12"/>
      <c r="E50" s="10">
        <f>'Feb-24'!F50</f>
      </c>
      <c r="F50" s="10">
        <v>2400000</v>
      </c>
      <c r="G50" s="10">
        <v>24</v>
      </c>
    </row>
    <row x14ac:dyDescent="0.25" r="51" customHeight="1" ht="18.75">
      <c r="A51" s="14"/>
      <c r="B51" s="9"/>
      <c r="C51" s="12"/>
      <c r="D51" s="12"/>
      <c r="E51" s="15">
        <f>'Feb-24'!F51</f>
      </c>
      <c r="F51" s="15">
        <f>SUM(F4:F50)</f>
      </c>
      <c r="G51" s="15">
        <f>SUM(G4:G50)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4"/>
  <sheetViews>
    <sheetView workbookViewId="0"/>
  </sheetViews>
  <sheetFormatPr defaultRowHeight="15" x14ac:dyDescent="0.25"/>
  <cols>
    <col min="1" max="1" style="16" width="7.147857142857143" customWidth="1" bestFit="1"/>
    <col min="2" max="2" style="17" width="56.29071428571429" customWidth="1" bestFit="1"/>
    <col min="3" max="3" style="16" width="9.862142857142858" customWidth="1" bestFit="1"/>
    <col min="4" max="4" style="16" width="13.576428571428572" customWidth="1" bestFit="1"/>
    <col min="5" max="5" style="18" width="17.005" customWidth="1" bestFit="1"/>
    <col min="6" max="6" style="18" width="16.719285714285714" customWidth="1" bestFit="1"/>
    <col min="7" max="7" style="18" width="10.290714285714287" customWidth="1" bestFit="1"/>
  </cols>
  <sheetData>
    <row x14ac:dyDescent="0.25" r="1" customHeight="1" ht="18.75">
      <c r="A1" s="1" t="s">
        <v>0</v>
      </c>
      <c r="B1" s="2"/>
      <c r="C1" s="1"/>
      <c r="D1" s="1" t="s">
        <v>1</v>
      </c>
      <c r="E1" s="3"/>
      <c r="F1" s="4"/>
      <c r="G1" s="4"/>
    </row>
    <row x14ac:dyDescent="0.25" r="2" customHeight="1" ht="18.75">
      <c r="A2" s="1" t="s">
        <v>84</v>
      </c>
      <c r="B2" s="2"/>
      <c r="C2" s="1" t="s">
        <v>85</v>
      </c>
      <c r="D2" s="1"/>
      <c r="E2" s="3"/>
      <c r="F2" s="4"/>
      <c r="G2" s="4"/>
    </row>
    <row x14ac:dyDescent="0.25" r="3" customHeight="1" ht="18.75">
      <c r="A3" s="5" t="s">
        <v>4</v>
      </c>
      <c r="B3" s="6" t="s">
        <v>5</v>
      </c>
      <c r="C3" s="5" t="s">
        <v>6</v>
      </c>
      <c r="D3" s="5" t="s">
        <v>7</v>
      </c>
      <c r="E3" s="7" t="s">
        <v>8</v>
      </c>
      <c r="F3" s="7" t="s">
        <v>9</v>
      </c>
      <c r="G3" s="7" t="s">
        <v>10</v>
      </c>
    </row>
    <row x14ac:dyDescent="0.25" r="4" customHeight="1" ht="18.75">
      <c r="A4" s="8">
        <v>1</v>
      </c>
      <c r="B4" s="9" t="s">
        <v>11</v>
      </c>
      <c r="C4" s="8">
        <v>7647</v>
      </c>
      <c r="D4" s="8">
        <v>320</v>
      </c>
      <c r="E4" s="10">
        <f>'April-23'!F4</f>
      </c>
      <c r="F4" s="10">
        <f>C4*D4</f>
      </c>
      <c r="G4" s="10">
        <v>31.32</v>
      </c>
    </row>
    <row x14ac:dyDescent="0.25" r="5" customHeight="1" ht="18.75">
      <c r="A5" s="8">
        <v>2</v>
      </c>
      <c r="B5" s="9" t="s">
        <v>12</v>
      </c>
      <c r="C5" s="10">
        <v>612.62</v>
      </c>
      <c r="D5" s="8">
        <v>50000</v>
      </c>
      <c r="E5" s="10">
        <f>'April-23'!F5</f>
      </c>
      <c r="F5" s="10">
        <f>C5*D5</f>
      </c>
      <c r="G5" s="10">
        <v>361.44</v>
      </c>
    </row>
    <row x14ac:dyDescent="0.25" r="6" customHeight="1" ht="18.75">
      <c r="A6" s="8">
        <v>3</v>
      </c>
      <c r="B6" s="9" t="s">
        <v>14</v>
      </c>
      <c r="C6" s="10">
        <v>6239.5</v>
      </c>
      <c r="D6" s="8">
        <v>75</v>
      </c>
      <c r="E6" s="10">
        <f>'April-23'!F6</f>
      </c>
      <c r="F6" s="10">
        <f>C6*D6</f>
      </c>
      <c r="G6" s="10">
        <v>5.52</v>
      </c>
    </row>
    <row x14ac:dyDescent="0.25" r="7" customHeight="1" ht="18.75">
      <c r="A7" s="8">
        <v>4</v>
      </c>
      <c r="B7" s="9" t="s">
        <v>15</v>
      </c>
      <c r="C7" s="10">
        <v>141.66</v>
      </c>
      <c r="D7" s="8">
        <v>3200</v>
      </c>
      <c r="E7" s="10">
        <f>'April-23'!F7</f>
      </c>
      <c r="F7" s="10">
        <f>C7*D7</f>
      </c>
      <c r="G7" s="10">
        <v>4.76</v>
      </c>
    </row>
    <row x14ac:dyDescent="0.25" r="8" customHeight="1" ht="18.75">
      <c r="A8" s="8">
        <v>5</v>
      </c>
      <c r="B8" s="9" t="s">
        <v>16</v>
      </c>
      <c r="C8" s="8">
        <v>556</v>
      </c>
      <c r="D8" s="8">
        <v>110</v>
      </c>
      <c r="E8" s="10">
        <f>'April-23'!F8</f>
      </c>
      <c r="F8" s="10">
        <f>C8*D8</f>
      </c>
      <c r="G8" s="10">
        <v>0.64</v>
      </c>
    </row>
    <row x14ac:dyDescent="0.25" r="9" customHeight="1" ht="18.75">
      <c r="A9" s="8">
        <v>6</v>
      </c>
      <c r="B9" s="9" t="s">
        <v>17</v>
      </c>
      <c r="C9" s="10">
        <v>5.49</v>
      </c>
      <c r="D9" s="8">
        <v>6000</v>
      </c>
      <c r="E9" s="10">
        <f>'April-23'!F9</f>
      </c>
      <c r="F9" s="10">
        <f>C9*D9</f>
      </c>
      <c r="G9" s="10">
        <v>0.35</v>
      </c>
    </row>
    <row x14ac:dyDescent="0.25" r="10" customHeight="1" ht="18.75">
      <c r="A10" s="8">
        <v>7</v>
      </c>
      <c r="B10" s="9" t="s">
        <v>18</v>
      </c>
      <c r="C10" s="10">
        <v>67.16</v>
      </c>
      <c r="D10" s="8">
        <v>4500</v>
      </c>
      <c r="E10" s="10">
        <f>'April-23'!F10</f>
      </c>
      <c r="F10" s="10">
        <f>C10*D10</f>
      </c>
      <c r="G10" s="10">
        <v>3.56</v>
      </c>
    </row>
    <row x14ac:dyDescent="0.25" r="11" customHeight="1" ht="18.75">
      <c r="A11" s="8">
        <v>8</v>
      </c>
      <c r="B11" s="9" t="s">
        <v>19</v>
      </c>
      <c r="C11" s="10">
        <v>201.56</v>
      </c>
      <c r="D11" s="8">
        <v>2800</v>
      </c>
      <c r="E11" s="10">
        <f>'April-23'!F11</f>
      </c>
      <c r="F11" s="10">
        <f>C11*D11</f>
      </c>
      <c r="G11" s="10">
        <v>5.93</v>
      </c>
    </row>
    <row x14ac:dyDescent="0.25" r="12" customHeight="1" ht="18.75">
      <c r="A12" s="8">
        <v>9</v>
      </c>
      <c r="B12" s="9" t="s">
        <v>20</v>
      </c>
      <c r="C12" s="10">
        <v>149.5</v>
      </c>
      <c r="D12" s="8">
        <v>1800</v>
      </c>
      <c r="E12" s="10">
        <f>'April-23'!F12</f>
      </c>
      <c r="F12" s="10">
        <f>C12*D12</f>
      </c>
      <c r="G12" s="10">
        <v>2.82</v>
      </c>
    </row>
    <row x14ac:dyDescent="0.25" r="13" customHeight="1" ht="18.75">
      <c r="A13" s="8">
        <v>10</v>
      </c>
      <c r="B13" s="9" t="s">
        <v>21</v>
      </c>
      <c r="C13" s="8">
        <v>3500</v>
      </c>
      <c r="D13" s="8">
        <v>7</v>
      </c>
      <c r="E13" s="10">
        <f>'April-23'!F13</f>
      </c>
      <c r="F13" s="10">
        <f>C13*D13</f>
      </c>
      <c r="G13" s="10">
        <v>0.26</v>
      </c>
    </row>
    <row x14ac:dyDescent="0.25" r="14" customHeight="1" ht="18.75">
      <c r="A14" s="8">
        <v>11</v>
      </c>
      <c r="B14" s="9" t="s">
        <v>22</v>
      </c>
      <c r="C14" s="8">
        <v>8040</v>
      </c>
      <c r="D14" s="8">
        <v>14</v>
      </c>
      <c r="E14" s="10">
        <f>'April-23'!F14</f>
      </c>
      <c r="F14" s="10">
        <f>C14*D14</f>
      </c>
      <c r="G14" s="10">
        <v>1.18</v>
      </c>
    </row>
    <row x14ac:dyDescent="0.25" r="15" customHeight="1" ht="18.75">
      <c r="A15" s="8">
        <v>12</v>
      </c>
      <c r="B15" s="9" t="s">
        <v>23</v>
      </c>
      <c r="C15" s="8">
        <v>351</v>
      </c>
      <c r="D15" s="8">
        <v>1000</v>
      </c>
      <c r="E15" s="10">
        <f>'April-23'!F15</f>
      </c>
      <c r="F15" s="10">
        <v>351000</v>
      </c>
      <c r="G15" s="10">
        <v>3.51</v>
      </c>
    </row>
    <row x14ac:dyDescent="0.25" r="16" customHeight="1" ht="18.75">
      <c r="A16" s="8">
        <v>13</v>
      </c>
      <c r="B16" s="9" t="s">
        <v>24</v>
      </c>
      <c r="C16" s="8">
        <v>352</v>
      </c>
      <c r="D16" s="8">
        <v>50</v>
      </c>
      <c r="E16" s="10">
        <f>'April-23'!F16</f>
      </c>
      <c r="F16" s="10">
        <f>C16*D16</f>
      </c>
      <c r="G16" s="10">
        <v>0.18</v>
      </c>
    </row>
    <row x14ac:dyDescent="0.25" r="17" customHeight="1" ht="18.75">
      <c r="A17" s="8">
        <v>14</v>
      </c>
      <c r="B17" s="9" t="s">
        <v>25</v>
      </c>
      <c r="C17" s="8">
        <v>3420</v>
      </c>
      <c r="D17" s="8">
        <v>85</v>
      </c>
      <c r="E17" s="10">
        <f>'April-23'!F17</f>
      </c>
      <c r="F17" s="10">
        <f>C17*D17</f>
      </c>
      <c r="G17" s="10">
        <v>3.43</v>
      </c>
    </row>
    <row x14ac:dyDescent="0.25" r="18" customHeight="1" ht="18.75">
      <c r="A18" s="8">
        <v>15</v>
      </c>
      <c r="B18" s="9" t="s">
        <v>26</v>
      </c>
      <c r="C18" s="12"/>
      <c r="D18" s="12"/>
      <c r="E18" s="10">
        <f>'April-23'!F18</f>
      </c>
      <c r="F18" s="10">
        <f>E18</f>
      </c>
      <c r="G18" s="10">
        <v>35</v>
      </c>
    </row>
    <row x14ac:dyDescent="0.25" r="19" customHeight="1" ht="18.75">
      <c r="A19" s="8">
        <v>16</v>
      </c>
      <c r="B19" s="9" t="s">
        <v>27</v>
      </c>
      <c r="C19" s="8">
        <v>4</v>
      </c>
      <c r="D19" s="8">
        <v>17500</v>
      </c>
      <c r="E19" s="10">
        <f>'April-23'!F19</f>
      </c>
      <c r="F19" s="10">
        <f>E19</f>
      </c>
      <c r="G19" s="10">
        <v>0.7</v>
      </c>
    </row>
    <row x14ac:dyDescent="0.25" r="20" customHeight="1" ht="18.75">
      <c r="A20" s="8">
        <v>17</v>
      </c>
      <c r="B20" s="9" t="s">
        <v>28</v>
      </c>
      <c r="C20" s="12"/>
      <c r="D20" s="12"/>
      <c r="E20" s="10">
        <f>'April-23'!F20</f>
      </c>
      <c r="F20" s="10">
        <v>5162454</v>
      </c>
      <c r="G20" s="10">
        <v>51.62</v>
      </c>
    </row>
    <row x14ac:dyDescent="0.25" r="21" customHeight="1" ht="18.75">
      <c r="A21" s="8">
        <v>18</v>
      </c>
      <c r="B21" s="9" t="s">
        <v>30</v>
      </c>
      <c r="C21" s="12"/>
      <c r="D21" s="12"/>
      <c r="E21" s="10">
        <f>'April-23'!F21</f>
      </c>
      <c r="F21" s="10">
        <v>3210000</v>
      </c>
      <c r="G21" s="10">
        <v>32.1</v>
      </c>
    </row>
    <row x14ac:dyDescent="0.25" r="22" customHeight="1" ht="18.75">
      <c r="A22" s="8">
        <v>19</v>
      </c>
      <c r="B22" s="9" t="s">
        <v>31</v>
      </c>
      <c r="C22" s="8">
        <v>307118</v>
      </c>
      <c r="D22" s="12"/>
      <c r="E22" s="10">
        <f>'April-23'!F22</f>
      </c>
      <c r="F22" s="10">
        <v>3768488</v>
      </c>
      <c r="G22" s="10">
        <v>37.68</v>
      </c>
    </row>
    <row x14ac:dyDescent="0.25" r="23" customHeight="1" ht="18.75">
      <c r="A23" s="8">
        <v>20</v>
      </c>
      <c r="B23" s="9" t="s">
        <v>32</v>
      </c>
      <c r="C23" s="8">
        <v>8610</v>
      </c>
      <c r="D23" s="12"/>
      <c r="E23" s="10">
        <f>'April-23'!F23</f>
      </c>
      <c r="F23" s="10">
        <v>67530</v>
      </c>
      <c r="G23" s="10">
        <v>0.68</v>
      </c>
    </row>
    <row x14ac:dyDescent="0.25" r="24" customHeight="1" ht="18.75">
      <c r="A24" s="8">
        <v>21</v>
      </c>
      <c r="B24" s="9" t="s">
        <v>33</v>
      </c>
      <c r="C24" s="8">
        <v>108230</v>
      </c>
      <c r="D24" s="12"/>
      <c r="E24" s="10">
        <f>'April-23'!F24</f>
      </c>
      <c r="F24" s="10">
        <v>4066105</v>
      </c>
      <c r="G24" s="10">
        <v>40.66</v>
      </c>
    </row>
    <row x14ac:dyDescent="0.25" r="25" customHeight="1" ht="18.75">
      <c r="A25" s="8">
        <v>22</v>
      </c>
      <c r="B25" s="9" t="s">
        <v>34</v>
      </c>
      <c r="C25" s="8">
        <v>73090</v>
      </c>
      <c r="D25" s="12"/>
      <c r="E25" s="10">
        <f>'April-23'!F25</f>
      </c>
      <c r="F25" s="10">
        <v>753480</v>
      </c>
      <c r="G25" s="10">
        <v>7.53</v>
      </c>
    </row>
    <row x14ac:dyDescent="0.25" r="26" customHeight="1" ht="18.75">
      <c r="A26" s="8">
        <v>23</v>
      </c>
      <c r="B26" s="9" t="s">
        <v>35</v>
      </c>
      <c r="C26" s="8">
        <v>3314</v>
      </c>
      <c r="D26" s="12"/>
      <c r="E26" s="10">
        <f>'April-23'!F26</f>
      </c>
      <c r="F26" s="10">
        <v>19725302</v>
      </c>
      <c r="G26" s="10">
        <v>232.75</v>
      </c>
    </row>
    <row x14ac:dyDescent="0.25" r="27" customHeight="1" ht="18.75">
      <c r="A27" s="8">
        <v>24</v>
      </c>
      <c r="B27" s="9" t="s">
        <v>36</v>
      </c>
      <c r="C27" s="8">
        <v>5050</v>
      </c>
      <c r="D27" s="8">
        <v>28</v>
      </c>
      <c r="E27" s="10">
        <f>'April-23'!F27</f>
      </c>
      <c r="F27" s="10">
        <f>E27</f>
      </c>
      <c r="G27" s="10">
        <v>2.46</v>
      </c>
    </row>
    <row x14ac:dyDescent="0.25" r="28" customHeight="1" ht="18.75">
      <c r="A28" s="8">
        <v>25</v>
      </c>
      <c r="B28" s="9" t="s">
        <v>37</v>
      </c>
      <c r="C28" s="8">
        <v>1500</v>
      </c>
      <c r="D28" s="12"/>
      <c r="E28" s="10">
        <f>'April-23'!F28</f>
      </c>
      <c r="F28" s="10">
        <v>89293</v>
      </c>
      <c r="G28" s="10">
        <v>0.89</v>
      </c>
    </row>
    <row x14ac:dyDescent="0.25" r="29" customHeight="1" ht="18.75">
      <c r="A29" s="8">
        <v>26</v>
      </c>
      <c r="B29" s="9" t="s">
        <v>38</v>
      </c>
      <c r="C29" s="12"/>
      <c r="D29" s="12"/>
      <c r="E29" s="10">
        <f>'April-23'!F29</f>
      </c>
      <c r="F29" s="10">
        <v>108010</v>
      </c>
      <c r="G29" s="10">
        <v>1.08</v>
      </c>
    </row>
    <row x14ac:dyDescent="0.25" r="30" customHeight="1" ht="18.75">
      <c r="A30" s="8">
        <v>27</v>
      </c>
      <c r="B30" s="9" t="s">
        <v>74</v>
      </c>
      <c r="C30" s="8">
        <v>1200</v>
      </c>
      <c r="D30" s="8">
        <v>130</v>
      </c>
      <c r="E30" s="10">
        <f>'April-23'!F30</f>
      </c>
      <c r="F30" s="10">
        <v>201000</v>
      </c>
      <c r="G30" s="10">
        <v>2.37</v>
      </c>
    </row>
    <row x14ac:dyDescent="0.25" r="31" customHeight="1" ht="18.75">
      <c r="A31" s="8">
        <v>28</v>
      </c>
      <c r="B31" s="9" t="s">
        <v>40</v>
      </c>
      <c r="C31" s="12"/>
      <c r="D31" s="12"/>
      <c r="E31" s="10">
        <f>'April-23'!F31</f>
      </c>
      <c r="F31" s="10">
        <v>150000</v>
      </c>
      <c r="G31" s="10">
        <v>1.5</v>
      </c>
    </row>
    <row x14ac:dyDescent="0.25" r="32" customHeight="1" ht="18.75">
      <c r="A32" s="8">
        <v>29</v>
      </c>
      <c r="B32" s="9" t="s">
        <v>41</v>
      </c>
      <c r="C32" s="12"/>
      <c r="D32" s="12"/>
      <c r="E32" s="10">
        <f>'April-23'!F32</f>
      </c>
      <c r="F32" s="10">
        <v>1500000</v>
      </c>
      <c r="G32" s="10">
        <v>15</v>
      </c>
    </row>
    <row x14ac:dyDescent="0.25" r="33" customHeight="1" ht="18.75">
      <c r="A33" s="8">
        <v>30</v>
      </c>
      <c r="B33" s="9" t="s">
        <v>42</v>
      </c>
      <c r="C33" s="8">
        <v>60922</v>
      </c>
      <c r="D33" s="12"/>
      <c r="E33" s="10">
        <f>'April-23'!F33</f>
      </c>
      <c r="F33" s="10">
        <f>E33</f>
      </c>
      <c r="G33" s="10">
        <v>6.6</v>
      </c>
    </row>
    <row x14ac:dyDescent="0.25" r="34" customHeight="1" ht="18.75">
      <c r="A34" s="8">
        <v>31</v>
      </c>
      <c r="B34" s="9" t="s">
        <v>43</v>
      </c>
      <c r="C34" s="12"/>
      <c r="D34" s="12"/>
      <c r="E34" s="10">
        <f>'April-23'!F34</f>
      </c>
      <c r="F34" s="10">
        <v>390157</v>
      </c>
      <c r="G34" s="10">
        <v>3.9</v>
      </c>
    </row>
    <row x14ac:dyDescent="0.25" r="35" customHeight="1" ht="18.75">
      <c r="A35" s="8">
        <v>32</v>
      </c>
      <c r="B35" s="9" t="s">
        <v>44</v>
      </c>
      <c r="C35" s="12"/>
      <c r="D35" s="12"/>
      <c r="E35" s="10">
        <f>'April-23'!F35</f>
      </c>
      <c r="F35" s="10">
        <f>E35</f>
      </c>
      <c r="G35" s="10">
        <v>0.64</v>
      </c>
    </row>
    <row x14ac:dyDescent="0.25" r="36" customHeight="1" ht="18.75">
      <c r="A36" s="8">
        <v>33</v>
      </c>
      <c r="B36" s="9" t="s">
        <v>45</v>
      </c>
      <c r="C36" s="12"/>
      <c r="D36" s="12"/>
      <c r="E36" s="10">
        <f>'April-23'!F36</f>
      </c>
      <c r="F36" s="10">
        <f>E36</f>
      </c>
      <c r="G36" s="10">
        <v>24.45</v>
      </c>
    </row>
    <row x14ac:dyDescent="0.25" r="37" customHeight="1" ht="18.75">
      <c r="A37" s="8">
        <v>34</v>
      </c>
      <c r="B37" s="9" t="s">
        <v>46</v>
      </c>
      <c r="C37" s="12"/>
      <c r="D37" s="12"/>
      <c r="E37" s="10">
        <f>'April-23'!F37</f>
      </c>
      <c r="F37" s="10">
        <f>E37</f>
      </c>
      <c r="G37" s="10">
        <v>0.58</v>
      </c>
    </row>
    <row x14ac:dyDescent="0.25" r="38" customHeight="1" ht="18.75">
      <c r="A38" s="8">
        <v>35</v>
      </c>
      <c r="B38" s="9" t="s">
        <v>47</v>
      </c>
      <c r="C38" s="12"/>
      <c r="D38" s="12"/>
      <c r="E38" s="10">
        <f>'April-23'!F38</f>
      </c>
      <c r="F38" s="10">
        <v>1139207</v>
      </c>
      <c r="G38" s="10">
        <v>12.76</v>
      </c>
    </row>
    <row x14ac:dyDescent="0.25" r="39" customHeight="1" ht="18.75">
      <c r="A39" s="8">
        <v>36</v>
      </c>
      <c r="B39" s="9" t="s">
        <v>48</v>
      </c>
      <c r="C39" s="12"/>
      <c r="D39" s="12"/>
      <c r="E39" s="10">
        <f>'April-23'!F39</f>
      </c>
      <c r="F39" s="10">
        <v>160915</v>
      </c>
      <c r="G39" s="10">
        <v>1.8</v>
      </c>
    </row>
    <row x14ac:dyDescent="0.25" r="40" customHeight="1" ht="18.75">
      <c r="A40" s="8">
        <v>37</v>
      </c>
      <c r="B40" s="9" t="s">
        <v>83</v>
      </c>
      <c r="C40" s="8">
        <v>620</v>
      </c>
      <c r="D40" s="8">
        <v>330</v>
      </c>
      <c r="E40" s="10">
        <f>'April-23'!F40</f>
      </c>
      <c r="F40" s="10">
        <v>204600</v>
      </c>
      <c r="G40" s="10">
        <v>2.29</v>
      </c>
    </row>
    <row x14ac:dyDescent="0.25" r="41" customHeight="1" ht="18.75">
      <c r="A41" s="8">
        <v>38</v>
      </c>
      <c r="B41" s="9" t="s">
        <v>50</v>
      </c>
      <c r="C41" s="12"/>
      <c r="D41" s="12"/>
      <c r="E41" s="10">
        <f>'April-23'!F41</f>
      </c>
      <c r="F41" s="10">
        <f>E41</f>
      </c>
      <c r="G41" s="10">
        <v>4.29</v>
      </c>
    </row>
    <row x14ac:dyDescent="0.25" r="42" customHeight="1" ht="18.75">
      <c r="A42" s="12"/>
      <c r="B42" s="32"/>
      <c r="C42" s="12"/>
      <c r="D42" s="12"/>
      <c r="E42" s="15">
        <f>SUM(E4:E41)</f>
      </c>
      <c r="F42" s="15">
        <f>SUM(F4:F41)</f>
      </c>
      <c r="G42" s="15">
        <f>SUM(G4:G41)</f>
      </c>
    </row>
    <row x14ac:dyDescent="0.25" r="43" customHeight="1" ht="18.75">
      <c r="A43" s="30"/>
      <c r="B43" s="33" t="s">
        <v>55</v>
      </c>
      <c r="C43" s="30"/>
      <c r="D43" s="30"/>
      <c r="E43" s="10">
        <v>6000000</v>
      </c>
      <c r="F43" s="10">
        <v>4960000</v>
      </c>
      <c r="G43" s="10">
        <v>58.53</v>
      </c>
    </row>
    <row x14ac:dyDescent="0.25" r="44" customHeight="1" ht="18.75">
      <c r="A44" s="30"/>
      <c r="B44" s="34"/>
      <c r="C44" s="30"/>
      <c r="D44" s="30"/>
      <c r="E44" s="15">
        <f>E42+E43</f>
      </c>
      <c r="F44" s="15">
        <f>SUM(F42:F43)</f>
      </c>
      <c r="G44" s="15">
        <f>SUM(G42:G43)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6"/>
  <sheetViews>
    <sheetView workbookViewId="0"/>
  </sheetViews>
  <sheetFormatPr defaultRowHeight="15" x14ac:dyDescent="0.25"/>
  <cols>
    <col min="1" max="1" style="16" width="7.147857142857143" customWidth="1" bestFit="1"/>
    <col min="2" max="2" style="17" width="56.29071428571429" customWidth="1" bestFit="1"/>
    <col min="3" max="3" style="16" width="9.862142857142858" customWidth="1" bestFit="1"/>
    <col min="4" max="4" style="16" width="10.862142857142858" customWidth="1" bestFit="1"/>
    <col min="5" max="5" style="18" width="17.005" customWidth="1" bestFit="1"/>
    <col min="6" max="6" style="18" width="16.719285714285714" customWidth="1" bestFit="1"/>
    <col min="7" max="7" style="18" width="10.290714285714287" customWidth="1" bestFit="1"/>
  </cols>
  <sheetData>
    <row x14ac:dyDescent="0.25" r="1" customHeight="1" ht="18.75">
      <c r="A1" s="1" t="s">
        <v>0</v>
      </c>
      <c r="B1" s="2"/>
      <c r="C1" s="1"/>
      <c r="D1" s="1" t="s">
        <v>1</v>
      </c>
      <c r="E1" s="3"/>
      <c r="F1" s="4"/>
      <c r="G1" s="4"/>
    </row>
    <row x14ac:dyDescent="0.25" r="2" customHeight="1" ht="18.75">
      <c r="A2" s="1" t="s">
        <v>80</v>
      </c>
      <c r="B2" s="2"/>
      <c r="C2" s="1" t="s">
        <v>81</v>
      </c>
      <c r="D2" s="1"/>
      <c r="E2" s="3"/>
      <c r="F2" s="4"/>
      <c r="G2" s="4"/>
    </row>
    <row x14ac:dyDescent="0.25" r="3" customHeight="1" ht="18.75">
      <c r="A3" s="5" t="s">
        <v>4</v>
      </c>
      <c r="B3" s="6" t="s">
        <v>5</v>
      </c>
      <c r="C3" s="5" t="s">
        <v>6</v>
      </c>
      <c r="D3" s="5" t="s">
        <v>7</v>
      </c>
      <c r="E3" s="7" t="s">
        <v>8</v>
      </c>
      <c r="F3" s="7" t="s">
        <v>9</v>
      </c>
      <c r="G3" s="7" t="s">
        <v>10</v>
      </c>
    </row>
    <row x14ac:dyDescent="0.25" r="4" customHeight="1" ht="18.75">
      <c r="A4" s="8">
        <v>1</v>
      </c>
      <c r="B4" s="9" t="s">
        <v>11</v>
      </c>
      <c r="C4" s="8">
        <v>8390</v>
      </c>
      <c r="D4" s="8">
        <v>320</v>
      </c>
      <c r="E4" s="10">
        <f>'May-23'!F4</f>
      </c>
      <c r="F4" s="10">
        <f>C4*D4</f>
      </c>
      <c r="G4" s="10">
        <v>34.36</v>
      </c>
    </row>
    <row x14ac:dyDescent="0.25" r="5" customHeight="1" ht="18.75">
      <c r="A5" s="8">
        <v>2</v>
      </c>
      <c r="B5" s="9" t="s">
        <v>12</v>
      </c>
      <c r="C5" s="10">
        <v>677.648</v>
      </c>
      <c r="D5" s="8">
        <v>50000</v>
      </c>
      <c r="E5" s="10">
        <f>'May-23'!F5</f>
      </c>
      <c r="F5" s="10">
        <f>C5*D5</f>
      </c>
      <c r="G5" s="10">
        <v>399.81</v>
      </c>
    </row>
    <row x14ac:dyDescent="0.25" r="6" customHeight="1" ht="18.75">
      <c r="A6" s="8">
        <v>3</v>
      </c>
      <c r="B6" s="9" t="s">
        <v>14</v>
      </c>
      <c r="C6" s="10">
        <v>6239.5</v>
      </c>
      <c r="D6" s="8">
        <v>75</v>
      </c>
      <c r="E6" s="10">
        <f>'May-23'!F6</f>
      </c>
      <c r="F6" s="10">
        <f>C6*D6</f>
      </c>
      <c r="G6" s="10">
        <v>5.52</v>
      </c>
    </row>
    <row x14ac:dyDescent="0.25" r="7" customHeight="1" ht="18.75">
      <c r="A7" s="8">
        <v>4</v>
      </c>
      <c r="B7" s="9" t="s">
        <v>15</v>
      </c>
      <c r="C7" s="10">
        <v>148.94</v>
      </c>
      <c r="D7" s="8">
        <v>3200</v>
      </c>
      <c r="E7" s="10">
        <f>'May-23'!F7</f>
      </c>
      <c r="F7" s="10">
        <f>C7*D7</f>
      </c>
      <c r="G7" s="10">
        <v>5</v>
      </c>
    </row>
    <row x14ac:dyDescent="0.25" r="8" customHeight="1" ht="18.75">
      <c r="A8" s="8">
        <v>5</v>
      </c>
      <c r="B8" s="9" t="s">
        <v>16</v>
      </c>
      <c r="C8" s="8">
        <v>556</v>
      </c>
      <c r="D8" s="8">
        <v>110</v>
      </c>
      <c r="E8" s="10">
        <f>'May-23'!F8</f>
      </c>
      <c r="F8" s="10">
        <f>C8*D8</f>
      </c>
      <c r="G8" s="10">
        <v>0.64</v>
      </c>
    </row>
    <row x14ac:dyDescent="0.25" r="9" customHeight="1" ht="18.75">
      <c r="A9" s="8">
        <v>6</v>
      </c>
      <c r="B9" s="9" t="s">
        <v>17</v>
      </c>
      <c r="C9" s="10">
        <v>5.49</v>
      </c>
      <c r="D9" s="8">
        <v>6000</v>
      </c>
      <c r="E9" s="10">
        <f>'May-23'!F9</f>
      </c>
      <c r="F9" s="10">
        <f>C9*D9</f>
      </c>
      <c r="G9" s="10">
        <v>0.35</v>
      </c>
    </row>
    <row x14ac:dyDescent="0.25" r="10" customHeight="1" ht="18.75">
      <c r="A10" s="8">
        <v>7</v>
      </c>
      <c r="B10" s="9" t="s">
        <v>18</v>
      </c>
      <c r="C10" s="10">
        <v>59.59</v>
      </c>
      <c r="D10" s="8">
        <v>4500</v>
      </c>
      <c r="E10" s="10">
        <f>'May-23'!F10</f>
      </c>
      <c r="F10" s="10">
        <f>C10*D10</f>
      </c>
      <c r="G10" s="10">
        <v>2.82</v>
      </c>
    </row>
    <row x14ac:dyDescent="0.25" r="11" customHeight="1" ht="18.75">
      <c r="A11" s="8">
        <v>8</v>
      </c>
      <c r="B11" s="9" t="s">
        <v>19</v>
      </c>
      <c r="C11" s="10">
        <v>205.38</v>
      </c>
      <c r="D11" s="8">
        <v>2800</v>
      </c>
      <c r="E11" s="10">
        <f>'May-23'!F11</f>
      </c>
      <c r="F11" s="10">
        <f>C11*D11</f>
      </c>
      <c r="G11" s="10">
        <v>6.04</v>
      </c>
    </row>
    <row x14ac:dyDescent="0.25" r="12" customHeight="1" ht="18.75">
      <c r="A12" s="8">
        <v>9</v>
      </c>
      <c r="B12" s="9" t="s">
        <v>20</v>
      </c>
      <c r="C12" s="10">
        <v>149.5</v>
      </c>
      <c r="D12" s="8">
        <v>1800</v>
      </c>
      <c r="E12" s="10">
        <f>'May-23'!F12</f>
      </c>
      <c r="F12" s="10">
        <f>C12*D12</f>
      </c>
      <c r="G12" s="10">
        <v>2.82</v>
      </c>
    </row>
    <row x14ac:dyDescent="0.25" r="13" customHeight="1" ht="18.75">
      <c r="A13" s="8">
        <v>10</v>
      </c>
      <c r="B13" s="9" t="s">
        <v>21</v>
      </c>
      <c r="C13" s="8">
        <v>3500</v>
      </c>
      <c r="D13" s="8">
        <v>7</v>
      </c>
      <c r="E13" s="10">
        <f>'May-23'!F13</f>
      </c>
      <c r="F13" s="10">
        <f>C13*D13</f>
      </c>
      <c r="G13" s="10">
        <v>0.26</v>
      </c>
    </row>
    <row x14ac:dyDescent="0.25" r="14" customHeight="1" ht="18.75">
      <c r="A14" s="8">
        <v>11</v>
      </c>
      <c r="B14" s="9" t="s">
        <v>22</v>
      </c>
      <c r="C14" s="8">
        <v>8040</v>
      </c>
      <c r="D14" s="8">
        <v>14</v>
      </c>
      <c r="E14" s="10">
        <f>'May-23'!F14</f>
      </c>
      <c r="F14" s="10">
        <f>C14*D14</f>
      </c>
      <c r="G14" s="10">
        <v>1.18</v>
      </c>
    </row>
    <row x14ac:dyDescent="0.25" r="15" customHeight="1" ht="18.75">
      <c r="A15" s="8">
        <v>12</v>
      </c>
      <c r="B15" s="9" t="s">
        <v>23</v>
      </c>
      <c r="C15" s="8">
        <v>379</v>
      </c>
      <c r="D15" s="8">
        <v>1000</v>
      </c>
      <c r="E15" s="10">
        <f>'May-23'!F15</f>
      </c>
      <c r="F15" s="10">
        <f>C15*D15</f>
      </c>
      <c r="G15" s="10">
        <v>3.79</v>
      </c>
    </row>
    <row x14ac:dyDescent="0.25" r="16" customHeight="1" ht="18.75">
      <c r="A16" s="8">
        <v>13</v>
      </c>
      <c r="B16" s="9" t="s">
        <v>24</v>
      </c>
      <c r="C16" s="8">
        <v>401</v>
      </c>
      <c r="D16" s="8">
        <v>50</v>
      </c>
      <c r="E16" s="10">
        <f>'May-23'!F16</f>
      </c>
      <c r="F16" s="10">
        <f>C16*D16</f>
      </c>
      <c r="G16" s="10">
        <v>0.2</v>
      </c>
    </row>
    <row x14ac:dyDescent="0.25" r="17" customHeight="1" ht="18.75">
      <c r="A17" s="8">
        <v>14</v>
      </c>
      <c r="B17" s="9" t="s">
        <v>25</v>
      </c>
      <c r="C17" s="8">
        <v>3420</v>
      </c>
      <c r="D17" s="8">
        <v>85</v>
      </c>
      <c r="E17" s="10">
        <f>'May-23'!F17</f>
      </c>
      <c r="F17" s="10">
        <f>C17*D17</f>
      </c>
      <c r="G17" s="10">
        <v>3.43</v>
      </c>
    </row>
    <row x14ac:dyDescent="0.25" r="18" customHeight="1" ht="18.75">
      <c r="A18" s="8">
        <v>15</v>
      </c>
      <c r="B18" s="9" t="s">
        <v>26</v>
      </c>
      <c r="C18" s="12"/>
      <c r="D18" s="12"/>
      <c r="E18" s="10">
        <f>'May-23'!F18</f>
      </c>
      <c r="F18" s="10">
        <f>E18</f>
      </c>
      <c r="G18" s="10">
        <v>35</v>
      </c>
    </row>
    <row x14ac:dyDescent="0.25" r="19" customHeight="1" ht="18.75">
      <c r="A19" s="8">
        <v>16</v>
      </c>
      <c r="B19" s="9" t="s">
        <v>27</v>
      </c>
      <c r="C19" s="8">
        <v>4</v>
      </c>
      <c r="D19" s="8">
        <v>17500</v>
      </c>
      <c r="E19" s="10">
        <f>'May-23'!F19</f>
      </c>
      <c r="F19" s="10">
        <f>E19</f>
      </c>
      <c r="G19" s="10">
        <v>0.7</v>
      </c>
    </row>
    <row x14ac:dyDescent="0.25" r="20" customHeight="1" ht="18.75">
      <c r="A20" s="8">
        <v>17</v>
      </c>
      <c r="B20" s="9" t="s">
        <v>28</v>
      </c>
      <c r="C20" s="12"/>
      <c r="D20" s="8">
        <v>365000</v>
      </c>
      <c r="E20" s="10">
        <f>'May-23'!F20</f>
      </c>
      <c r="F20" s="10">
        <v>5527454</v>
      </c>
      <c r="G20" s="10">
        <v>55.27</v>
      </c>
    </row>
    <row x14ac:dyDescent="0.25" r="21" customHeight="1" ht="18.75">
      <c r="A21" s="8">
        <v>18</v>
      </c>
      <c r="B21" s="9" t="s">
        <v>30</v>
      </c>
      <c r="C21" s="12"/>
      <c r="D21" s="8">
        <v>200000</v>
      </c>
      <c r="E21" s="10">
        <f>'May-23'!F21</f>
      </c>
      <c r="F21" s="10">
        <v>3410000</v>
      </c>
      <c r="G21" s="10">
        <v>34.1</v>
      </c>
    </row>
    <row x14ac:dyDescent="0.25" r="22" customHeight="1" ht="18.75">
      <c r="A22" s="8">
        <v>19</v>
      </c>
      <c r="B22" s="9" t="s">
        <v>31</v>
      </c>
      <c r="C22" s="8">
        <v>326500</v>
      </c>
      <c r="D22" s="12"/>
      <c r="E22" s="10">
        <f>'May-23'!F22</f>
      </c>
      <c r="F22" s="10">
        <v>4094988</v>
      </c>
      <c r="G22" s="10">
        <v>40.94</v>
      </c>
    </row>
    <row x14ac:dyDescent="0.25" r="23" customHeight="1" ht="18.75">
      <c r="A23" s="8">
        <v>20</v>
      </c>
      <c r="B23" s="9" t="s">
        <v>32</v>
      </c>
      <c r="C23" s="8">
        <v>8610</v>
      </c>
      <c r="D23" s="12"/>
      <c r="E23" s="10">
        <f>'May-23'!F23</f>
      </c>
      <c r="F23" s="10">
        <v>76140</v>
      </c>
      <c r="G23" s="10">
        <v>0.76</v>
      </c>
    </row>
    <row x14ac:dyDescent="0.25" r="24" customHeight="1" ht="18.75">
      <c r="A24" s="8">
        <v>21</v>
      </c>
      <c r="B24" s="9" t="s">
        <v>33</v>
      </c>
      <c r="C24" s="8">
        <v>53800</v>
      </c>
      <c r="D24" s="12"/>
      <c r="E24" s="10">
        <f>'May-23'!F24</f>
      </c>
      <c r="F24" s="10">
        <v>4119905</v>
      </c>
      <c r="G24" s="10">
        <v>41.19</v>
      </c>
    </row>
    <row x14ac:dyDescent="0.25" r="25" customHeight="1" ht="18.75">
      <c r="A25" s="8">
        <v>22</v>
      </c>
      <c r="B25" s="9" t="s">
        <v>34</v>
      </c>
      <c r="C25" s="8">
        <v>74610</v>
      </c>
      <c r="D25" s="12"/>
      <c r="E25" s="10">
        <f>'May-23'!F25</f>
      </c>
      <c r="F25" s="10">
        <v>828090</v>
      </c>
      <c r="G25" s="10">
        <v>8.28</v>
      </c>
    </row>
    <row x14ac:dyDescent="0.25" r="26" customHeight="1" ht="18.75">
      <c r="A26" s="8">
        <v>23</v>
      </c>
      <c r="B26" s="9" t="s">
        <v>35</v>
      </c>
      <c r="C26" s="12" t="s">
        <v>82</v>
      </c>
      <c r="D26" s="8">
        <v>1186542</v>
      </c>
      <c r="E26" s="10">
        <f>'May-23'!F26</f>
      </c>
      <c r="F26" s="10">
        <v>20911844</v>
      </c>
      <c r="G26" s="10">
        <v>246.75</v>
      </c>
    </row>
    <row x14ac:dyDescent="0.25" r="27" customHeight="1" ht="18.75">
      <c r="A27" s="8">
        <v>24</v>
      </c>
      <c r="B27" s="9" t="s">
        <v>36</v>
      </c>
      <c r="C27" s="8">
        <v>5050</v>
      </c>
      <c r="D27" s="8">
        <v>28</v>
      </c>
      <c r="E27" s="10">
        <f>'May-23'!F27</f>
      </c>
      <c r="F27" s="10">
        <f>E27</f>
      </c>
      <c r="G27" s="10">
        <v>2.46</v>
      </c>
    </row>
    <row x14ac:dyDescent="0.25" r="28" customHeight="1" ht="18.75">
      <c r="A28" s="8">
        <v>25</v>
      </c>
      <c r="B28" s="9" t="s">
        <v>37</v>
      </c>
      <c r="C28" s="8">
        <v>1500</v>
      </c>
      <c r="D28" s="8">
        <v>9300</v>
      </c>
      <c r="E28" s="10">
        <f>'May-23'!F28</f>
      </c>
      <c r="F28" s="10">
        <v>98593</v>
      </c>
      <c r="G28" s="10">
        <v>0.98</v>
      </c>
    </row>
    <row x14ac:dyDescent="0.25" r="29" customHeight="1" ht="18.75">
      <c r="A29" s="8">
        <v>26</v>
      </c>
      <c r="B29" s="9" t="s">
        <v>38</v>
      </c>
      <c r="C29" s="12"/>
      <c r="D29" s="12"/>
      <c r="E29" s="10">
        <f>'May-23'!F29</f>
      </c>
      <c r="F29" s="10">
        <f>E29</f>
      </c>
      <c r="G29" s="10">
        <v>1.08</v>
      </c>
    </row>
    <row x14ac:dyDescent="0.25" r="30" customHeight="1" ht="18.75">
      <c r="A30" s="8">
        <v>27</v>
      </c>
      <c r="B30" s="9" t="s">
        <v>74</v>
      </c>
      <c r="C30" s="8">
        <v>1771</v>
      </c>
      <c r="D30" s="8">
        <v>125</v>
      </c>
      <c r="E30" s="10">
        <f>'May-23'!F30</f>
      </c>
      <c r="F30" s="10">
        <v>221375</v>
      </c>
      <c r="G30" s="10">
        <v>2.21</v>
      </c>
    </row>
    <row x14ac:dyDescent="0.25" r="31" customHeight="1" ht="18.75">
      <c r="A31" s="8">
        <v>28</v>
      </c>
      <c r="B31" s="9" t="s">
        <v>40</v>
      </c>
      <c r="C31" s="12"/>
      <c r="D31" s="12"/>
      <c r="E31" s="10">
        <f>'May-23'!F31</f>
      </c>
      <c r="F31" s="10">
        <f>E31</f>
      </c>
      <c r="G31" s="10">
        <v>1.5</v>
      </c>
    </row>
    <row x14ac:dyDescent="0.25" r="32" customHeight="1" ht="18.75">
      <c r="A32" s="8">
        <v>29</v>
      </c>
      <c r="B32" s="9" t="s">
        <v>41</v>
      </c>
      <c r="C32" s="12"/>
      <c r="D32" s="12"/>
      <c r="E32" s="10">
        <f>'May-23'!F32</f>
      </c>
      <c r="F32" s="10">
        <v>1600000</v>
      </c>
      <c r="G32" s="10">
        <v>16</v>
      </c>
    </row>
    <row x14ac:dyDescent="0.25" r="33" customHeight="1" ht="18.75">
      <c r="A33" s="8">
        <v>30</v>
      </c>
      <c r="B33" s="9" t="s">
        <v>42</v>
      </c>
      <c r="C33" s="8">
        <v>60922</v>
      </c>
      <c r="D33" s="12"/>
      <c r="E33" s="10">
        <f>'May-23'!F33</f>
      </c>
      <c r="F33" s="10">
        <f>E33</f>
      </c>
      <c r="G33" s="10">
        <v>6.6</v>
      </c>
    </row>
    <row x14ac:dyDescent="0.25" r="34" customHeight="1" ht="18.75">
      <c r="A34" s="8">
        <v>31</v>
      </c>
      <c r="B34" s="9" t="s">
        <v>43</v>
      </c>
      <c r="C34" s="12"/>
      <c r="D34" s="12"/>
      <c r="E34" s="10">
        <f>'May-23'!F34</f>
      </c>
      <c r="F34" s="10">
        <v>430150</v>
      </c>
      <c r="G34" s="10">
        <v>4.3</v>
      </c>
    </row>
    <row x14ac:dyDescent="0.25" r="35" customHeight="1" ht="18.75">
      <c r="A35" s="8">
        <v>32</v>
      </c>
      <c r="B35" s="9" t="s">
        <v>44</v>
      </c>
      <c r="C35" s="12"/>
      <c r="D35" s="12"/>
      <c r="E35" s="10">
        <f>'May-23'!F35</f>
      </c>
      <c r="F35" s="10">
        <f>E35</f>
      </c>
      <c r="G35" s="10">
        <v>0.64</v>
      </c>
    </row>
    <row x14ac:dyDescent="0.25" r="36" customHeight="1" ht="18.75">
      <c r="A36" s="8">
        <v>33</v>
      </c>
      <c r="B36" s="9" t="s">
        <v>45</v>
      </c>
      <c r="C36" s="12"/>
      <c r="D36" s="12"/>
      <c r="E36" s="10">
        <f>'May-23'!F36</f>
      </c>
      <c r="F36" s="10">
        <f>E36</f>
      </c>
      <c r="G36" s="10">
        <v>24.45</v>
      </c>
    </row>
    <row x14ac:dyDescent="0.25" r="37" customHeight="1" ht="18.75">
      <c r="A37" s="8">
        <v>34</v>
      </c>
      <c r="B37" s="9" t="s">
        <v>46</v>
      </c>
      <c r="C37" s="12"/>
      <c r="D37" s="12"/>
      <c r="E37" s="10">
        <f>'May-23'!F37</f>
      </c>
      <c r="F37" s="10">
        <f>E37</f>
      </c>
      <c r="G37" s="10">
        <v>0.58</v>
      </c>
    </row>
    <row x14ac:dyDescent="0.25" r="38" customHeight="1" ht="18.75">
      <c r="A38" s="8">
        <v>35</v>
      </c>
      <c r="B38" s="9" t="s">
        <v>47</v>
      </c>
      <c r="C38" s="10">
        <v>329.13</v>
      </c>
      <c r="D38" s="10">
        <v>4017.9</v>
      </c>
      <c r="E38" s="10">
        <f>'May-23'!F38</f>
      </c>
      <c r="F38" s="10">
        <v>1322411</v>
      </c>
      <c r="G38" s="10">
        <v>14.81</v>
      </c>
    </row>
    <row x14ac:dyDescent="0.25" r="39" customHeight="1" ht="18.75">
      <c r="A39" s="8">
        <v>36</v>
      </c>
      <c r="B39" s="9" t="s">
        <v>48</v>
      </c>
      <c r="C39" s="10">
        <v>70.98</v>
      </c>
      <c r="D39" s="10">
        <v>4017.9</v>
      </c>
      <c r="E39" s="10">
        <f>'May-23'!F39</f>
      </c>
      <c r="F39" s="10">
        <v>285190</v>
      </c>
      <c r="G39" s="10">
        <v>3.19</v>
      </c>
    </row>
    <row x14ac:dyDescent="0.25" r="40" customHeight="1" ht="18.75">
      <c r="A40" s="8">
        <v>37</v>
      </c>
      <c r="B40" s="9" t="s">
        <v>83</v>
      </c>
      <c r="C40" s="8">
        <v>620</v>
      </c>
      <c r="D40" s="8">
        <v>330</v>
      </c>
      <c r="E40" s="10">
        <f>'May-23'!F40</f>
      </c>
      <c r="F40" s="10">
        <f>E40</f>
      </c>
      <c r="G40" s="10">
        <v>2.29</v>
      </c>
    </row>
    <row x14ac:dyDescent="0.25" r="41" customHeight="1" ht="18.75">
      <c r="A41" s="8">
        <v>38</v>
      </c>
      <c r="B41" s="9" t="s">
        <v>50</v>
      </c>
      <c r="C41" s="12"/>
      <c r="D41" s="12"/>
      <c r="E41" s="10">
        <f>'May-23'!F41</f>
      </c>
      <c r="F41" s="10">
        <f>E41</f>
      </c>
      <c r="G41" s="10">
        <v>4.29</v>
      </c>
    </row>
    <row x14ac:dyDescent="0.25" r="42" customHeight="1" ht="18.75">
      <c r="A42" s="8">
        <v>39</v>
      </c>
      <c r="B42" s="9" t="s">
        <v>51</v>
      </c>
      <c r="C42" s="12"/>
      <c r="D42" s="12"/>
      <c r="E42" s="10"/>
      <c r="F42" s="10">
        <v>56000</v>
      </c>
      <c r="G42" s="10">
        <v>0.56</v>
      </c>
    </row>
    <row x14ac:dyDescent="0.25" r="43" customHeight="1" ht="18.75">
      <c r="A43" s="8">
        <v>40</v>
      </c>
      <c r="B43" s="9" t="s">
        <v>52</v>
      </c>
      <c r="C43" s="12"/>
      <c r="D43" s="12"/>
      <c r="E43" s="10"/>
      <c r="F43" s="10">
        <v>16500</v>
      </c>
      <c r="G43" s="10">
        <v>0.17</v>
      </c>
    </row>
    <row x14ac:dyDescent="0.25" r="44" customHeight="1" ht="18.75">
      <c r="A44" s="12"/>
      <c r="B44" s="32"/>
      <c r="C44" s="12"/>
      <c r="D44" s="12"/>
      <c r="E44" s="15">
        <f>'May-23'!F42</f>
      </c>
      <c r="F44" s="15">
        <f>SUM(F4:F43)</f>
      </c>
      <c r="G44" s="15">
        <f>SUM(G4:G43)</f>
      </c>
    </row>
    <row x14ac:dyDescent="0.25" r="45" customHeight="1" ht="18.75">
      <c r="A45" s="30"/>
      <c r="B45" s="33" t="s">
        <v>55</v>
      </c>
      <c r="C45" s="30"/>
      <c r="D45" s="30"/>
      <c r="E45" s="10">
        <f>'May-23'!F43</f>
      </c>
      <c r="F45" s="10">
        <f>E45</f>
      </c>
      <c r="G45" s="10">
        <v>58.53</v>
      </c>
    </row>
    <row x14ac:dyDescent="0.25" r="46" customHeight="1" ht="18.75">
      <c r="A46" s="30"/>
      <c r="B46" s="34"/>
      <c r="C46" s="30"/>
      <c r="D46" s="30"/>
      <c r="E46" s="15">
        <f>'May-23'!F44</f>
      </c>
      <c r="F46" s="15">
        <f>F44+F45</f>
      </c>
      <c r="G46" s="15">
        <f>SUM(G44:G45)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6"/>
  <sheetViews>
    <sheetView workbookViewId="0"/>
  </sheetViews>
  <sheetFormatPr defaultRowHeight="15" x14ac:dyDescent="0.25"/>
  <cols>
    <col min="1" max="1" style="16" width="7.147857142857143" customWidth="1" bestFit="1"/>
    <col min="2" max="2" style="17" width="56.29071428571429" customWidth="1" bestFit="1"/>
    <col min="3" max="3" style="16" width="9.862142857142858" customWidth="1" bestFit="1"/>
    <col min="4" max="4" style="16" width="10.719285714285713" customWidth="1" bestFit="1"/>
    <col min="5" max="5" style="18" width="17.005" customWidth="1" bestFit="1"/>
    <col min="6" max="6" style="18" width="17.862142857142857" customWidth="1" bestFit="1"/>
    <col min="7" max="7" style="18" width="10.290714285714287" customWidth="1" bestFit="1"/>
  </cols>
  <sheetData>
    <row x14ac:dyDescent="0.25" r="1" customHeight="1" ht="18.75">
      <c r="A1" s="1" t="s">
        <v>0</v>
      </c>
      <c r="B1" s="2"/>
      <c r="C1" s="1"/>
      <c r="D1" s="1" t="s">
        <v>1</v>
      </c>
      <c r="E1" s="3"/>
      <c r="F1" s="4"/>
      <c r="G1" s="4"/>
    </row>
    <row x14ac:dyDescent="0.25" r="2" customHeight="1" ht="18.75">
      <c r="A2" s="1" t="s">
        <v>78</v>
      </c>
      <c r="B2" s="2"/>
      <c r="C2" s="1" t="s">
        <v>79</v>
      </c>
      <c r="D2" s="1"/>
      <c r="E2" s="3"/>
      <c r="F2" s="4"/>
      <c r="G2" s="4"/>
    </row>
    <row x14ac:dyDescent="0.25" r="3" customHeight="1" ht="18.75">
      <c r="A3" s="5" t="s">
        <v>4</v>
      </c>
      <c r="B3" s="6" t="s">
        <v>5</v>
      </c>
      <c r="C3" s="5" t="s">
        <v>6</v>
      </c>
      <c r="D3" s="5" t="s">
        <v>7</v>
      </c>
      <c r="E3" s="7" t="s">
        <v>8</v>
      </c>
      <c r="F3" s="7" t="s">
        <v>9</v>
      </c>
      <c r="G3" s="7" t="s">
        <v>10</v>
      </c>
    </row>
    <row x14ac:dyDescent="0.25" r="4" customHeight="1" ht="18.75">
      <c r="A4" s="8">
        <v>1</v>
      </c>
      <c r="B4" s="9" t="s">
        <v>11</v>
      </c>
      <c r="C4" s="8">
        <v>8490</v>
      </c>
      <c r="D4" s="8">
        <v>320</v>
      </c>
      <c r="E4" s="10">
        <f>'Jun-23'!F4</f>
      </c>
      <c r="F4" s="10">
        <f>C4*D4</f>
      </c>
      <c r="G4" s="10">
        <v>34.77</v>
      </c>
    </row>
    <row x14ac:dyDescent="0.25" r="5" customHeight="1" ht="18.75">
      <c r="A5" s="8">
        <v>2</v>
      </c>
      <c r="B5" s="9" t="s">
        <v>12</v>
      </c>
      <c r="C5" s="10">
        <v>705.99</v>
      </c>
      <c r="D5" s="8">
        <v>50000</v>
      </c>
      <c r="E5" s="10">
        <f>'Jun-23'!F5</f>
      </c>
      <c r="F5" s="10">
        <f>C5*D5</f>
      </c>
      <c r="G5" s="10">
        <v>416.53</v>
      </c>
    </row>
    <row x14ac:dyDescent="0.25" r="6" customHeight="1" ht="18.75">
      <c r="A6" s="8">
        <v>3</v>
      </c>
      <c r="B6" s="9" t="s">
        <v>14</v>
      </c>
      <c r="C6" s="10">
        <v>6544.5</v>
      </c>
      <c r="D6" s="8">
        <v>75</v>
      </c>
      <c r="E6" s="10">
        <f>'Jun-23'!F6</f>
      </c>
      <c r="F6" s="10">
        <f>C6*D6</f>
      </c>
      <c r="G6" s="10">
        <v>5.79</v>
      </c>
    </row>
    <row x14ac:dyDescent="0.25" r="7" customHeight="1" ht="18.75">
      <c r="A7" s="8">
        <v>4</v>
      </c>
      <c r="B7" s="9" t="s">
        <v>15</v>
      </c>
      <c r="C7" s="10">
        <v>156.38</v>
      </c>
      <c r="D7" s="8">
        <v>3200</v>
      </c>
      <c r="E7" s="10">
        <f>'Jun-23'!F7</f>
      </c>
      <c r="F7" s="10">
        <f>C7*D7</f>
      </c>
      <c r="G7" s="10">
        <v>5.25</v>
      </c>
    </row>
    <row x14ac:dyDescent="0.25" r="8" customHeight="1" ht="18.75">
      <c r="A8" s="8">
        <v>5</v>
      </c>
      <c r="B8" s="9" t="s">
        <v>16</v>
      </c>
      <c r="C8" s="8">
        <v>1776</v>
      </c>
      <c r="D8" s="8">
        <v>110</v>
      </c>
      <c r="E8" s="10">
        <f>'Jun-23'!F8</f>
      </c>
      <c r="F8" s="10">
        <f>C8*D8</f>
      </c>
      <c r="G8" s="10">
        <v>2.05</v>
      </c>
    </row>
    <row x14ac:dyDescent="0.25" r="9" customHeight="1" ht="18.75">
      <c r="A9" s="8">
        <v>6</v>
      </c>
      <c r="B9" s="9" t="s">
        <v>17</v>
      </c>
      <c r="C9" s="10">
        <v>5.49</v>
      </c>
      <c r="D9" s="8">
        <v>6000</v>
      </c>
      <c r="E9" s="10">
        <f>'Jun-23'!F9</f>
      </c>
      <c r="F9" s="10">
        <f>C9*D9</f>
      </c>
      <c r="G9" s="10">
        <v>0.35</v>
      </c>
    </row>
    <row x14ac:dyDescent="0.25" r="10" customHeight="1" ht="18.75">
      <c r="A10" s="8">
        <v>7</v>
      </c>
      <c r="B10" s="9" t="s">
        <v>18</v>
      </c>
      <c r="C10" s="10">
        <v>59.59</v>
      </c>
      <c r="D10" s="8">
        <v>4500</v>
      </c>
      <c r="E10" s="10">
        <f>'Jun-23'!F10</f>
      </c>
      <c r="F10" s="10">
        <f>C10*D10</f>
      </c>
      <c r="G10" s="10">
        <v>2.82</v>
      </c>
    </row>
    <row x14ac:dyDescent="0.25" r="11" customHeight="1" ht="18.75">
      <c r="A11" s="8">
        <v>8</v>
      </c>
      <c r="B11" s="9" t="s">
        <v>19</v>
      </c>
      <c r="C11" s="10">
        <v>213.16</v>
      </c>
      <c r="D11" s="8">
        <v>2800</v>
      </c>
      <c r="E11" s="10">
        <f>'Jun-23'!F11</f>
      </c>
      <c r="F11" s="10">
        <f>C11*D11</f>
      </c>
      <c r="G11" s="10">
        <v>6.26</v>
      </c>
    </row>
    <row x14ac:dyDescent="0.25" r="12" customHeight="1" ht="18.75">
      <c r="A12" s="8">
        <v>9</v>
      </c>
      <c r="B12" s="9" t="s">
        <v>20</v>
      </c>
      <c r="C12" s="10">
        <v>154.11</v>
      </c>
      <c r="D12" s="8">
        <v>1800</v>
      </c>
      <c r="E12" s="10">
        <f>'Jun-23'!F12</f>
      </c>
      <c r="F12" s="10">
        <f>C12*D12</f>
      </c>
      <c r="G12" s="10">
        <v>2.91</v>
      </c>
    </row>
    <row x14ac:dyDescent="0.25" r="13" customHeight="1" ht="18.75">
      <c r="A13" s="8">
        <v>10</v>
      </c>
      <c r="B13" s="9" t="s">
        <v>21</v>
      </c>
      <c r="C13" s="8">
        <v>3500</v>
      </c>
      <c r="D13" s="8">
        <v>7</v>
      </c>
      <c r="E13" s="10">
        <f>'Jun-23'!F13</f>
      </c>
      <c r="F13" s="10">
        <f>C13*D13</f>
      </c>
      <c r="G13" s="10">
        <v>0.26</v>
      </c>
    </row>
    <row x14ac:dyDescent="0.25" r="14" customHeight="1" ht="18.75">
      <c r="A14" s="8">
        <v>11</v>
      </c>
      <c r="B14" s="9" t="s">
        <v>22</v>
      </c>
      <c r="C14" s="8">
        <v>8040</v>
      </c>
      <c r="D14" s="8">
        <v>14</v>
      </c>
      <c r="E14" s="10">
        <f>'Jun-23'!F14</f>
      </c>
      <c r="F14" s="10">
        <f>C14*D14</f>
      </c>
      <c r="G14" s="10">
        <v>1.18</v>
      </c>
    </row>
    <row x14ac:dyDescent="0.25" r="15" customHeight="1" ht="18.75">
      <c r="A15" s="8">
        <v>12</v>
      </c>
      <c r="B15" s="9" t="s">
        <v>23</v>
      </c>
      <c r="C15" s="8">
        <v>379</v>
      </c>
      <c r="D15" s="8">
        <v>1000</v>
      </c>
      <c r="E15" s="10">
        <f>'Jun-23'!F15</f>
      </c>
      <c r="F15" s="10">
        <f>C15*D15</f>
      </c>
      <c r="G15" s="10">
        <v>3.79</v>
      </c>
    </row>
    <row x14ac:dyDescent="0.25" r="16" customHeight="1" ht="18.75">
      <c r="A16" s="8">
        <v>13</v>
      </c>
      <c r="B16" s="9" t="s">
        <v>24</v>
      </c>
      <c r="C16" s="8">
        <v>401</v>
      </c>
      <c r="D16" s="8">
        <v>50</v>
      </c>
      <c r="E16" s="10">
        <f>'Jun-23'!F16</f>
      </c>
      <c r="F16" s="10">
        <f>C16*D16</f>
      </c>
      <c r="G16" s="10">
        <v>0.2</v>
      </c>
    </row>
    <row x14ac:dyDescent="0.25" r="17" customHeight="1" ht="18.75">
      <c r="A17" s="8">
        <v>14</v>
      </c>
      <c r="B17" s="9" t="s">
        <v>25</v>
      </c>
      <c r="C17" s="8">
        <v>3570</v>
      </c>
      <c r="D17" s="8">
        <v>85</v>
      </c>
      <c r="E17" s="10">
        <f>'Jun-23'!F17</f>
      </c>
      <c r="F17" s="10">
        <f>C17*D17</f>
      </c>
      <c r="G17" s="10">
        <v>3.58</v>
      </c>
    </row>
    <row x14ac:dyDescent="0.25" r="18" customHeight="1" ht="18.75">
      <c r="A18" s="8">
        <v>15</v>
      </c>
      <c r="B18" s="9" t="s">
        <v>26</v>
      </c>
      <c r="C18" s="12"/>
      <c r="D18" s="12"/>
      <c r="E18" s="10">
        <f>'Jun-23'!F18</f>
      </c>
      <c r="F18" s="10">
        <f>E18</f>
      </c>
      <c r="G18" s="10">
        <v>35</v>
      </c>
    </row>
    <row x14ac:dyDescent="0.25" r="19" customHeight="1" ht="18.75">
      <c r="A19" s="8">
        <v>16</v>
      </c>
      <c r="B19" s="9" t="s">
        <v>27</v>
      </c>
      <c r="C19" s="8">
        <v>4</v>
      </c>
      <c r="D19" s="8">
        <v>17500</v>
      </c>
      <c r="E19" s="10">
        <f>'Jun-23'!F19</f>
      </c>
      <c r="F19" s="10">
        <f>E19</f>
      </c>
      <c r="G19" s="10">
        <v>0.7</v>
      </c>
    </row>
    <row x14ac:dyDescent="0.25" r="20" customHeight="1" ht="18.75">
      <c r="A20" s="8">
        <v>17</v>
      </c>
      <c r="B20" s="9" t="s">
        <v>28</v>
      </c>
      <c r="C20" s="12" t="s">
        <v>77</v>
      </c>
      <c r="D20" s="8">
        <v>813770</v>
      </c>
      <c r="E20" s="10">
        <f>'Jun-23'!F20</f>
      </c>
      <c r="F20" s="10">
        <v>6341224</v>
      </c>
      <c r="G20" s="10">
        <v>63.41</v>
      </c>
    </row>
    <row x14ac:dyDescent="0.25" r="21" customHeight="1" ht="18.75">
      <c r="A21" s="8">
        <v>18</v>
      </c>
      <c r="B21" s="9" t="s">
        <v>30</v>
      </c>
      <c r="C21" s="12"/>
      <c r="D21" s="8">
        <v>200000</v>
      </c>
      <c r="E21" s="10">
        <f>'Jun-23'!F21</f>
      </c>
      <c r="F21" s="10">
        <v>3610000</v>
      </c>
      <c r="G21" s="10">
        <v>36.1</v>
      </c>
    </row>
    <row x14ac:dyDescent="0.25" r="22" customHeight="1" ht="18.75">
      <c r="A22" s="8">
        <v>19</v>
      </c>
      <c r="B22" s="9" t="s">
        <v>31</v>
      </c>
      <c r="C22" s="8">
        <v>331825</v>
      </c>
      <c r="D22" s="12"/>
      <c r="E22" s="10">
        <f>'Jun-23'!F22</f>
      </c>
      <c r="F22" s="10">
        <v>4429813</v>
      </c>
      <c r="G22" s="10">
        <v>44.3</v>
      </c>
    </row>
    <row x14ac:dyDescent="0.25" r="23" customHeight="1" ht="18.75">
      <c r="A23" s="8">
        <v>20</v>
      </c>
      <c r="B23" s="9" t="s">
        <v>32</v>
      </c>
      <c r="C23" s="8">
        <v>8610</v>
      </c>
      <c r="D23" s="12"/>
      <c r="E23" s="10">
        <f>'Jun-23'!F23</f>
      </c>
      <c r="F23" s="10">
        <v>84750</v>
      </c>
      <c r="G23" s="10">
        <v>0.84</v>
      </c>
    </row>
    <row x14ac:dyDescent="0.25" r="24" customHeight="1" ht="18.75">
      <c r="A24" s="8">
        <v>21</v>
      </c>
      <c r="B24" s="9" t="s">
        <v>33</v>
      </c>
      <c r="C24" s="8">
        <v>53800</v>
      </c>
      <c r="D24" s="12"/>
      <c r="E24" s="10">
        <f>'Jun-23'!F24</f>
      </c>
      <c r="F24" s="10">
        <f>E24</f>
      </c>
      <c r="G24" s="10">
        <v>41.19</v>
      </c>
    </row>
    <row x14ac:dyDescent="0.25" r="25" customHeight="1" ht="18.75">
      <c r="A25" s="8">
        <v>22</v>
      </c>
      <c r="B25" s="9" t="s">
        <v>34</v>
      </c>
      <c r="C25" s="8">
        <v>69960</v>
      </c>
      <c r="D25" s="12"/>
      <c r="E25" s="10">
        <f>'Jun-23'!F25</f>
      </c>
      <c r="F25" s="10">
        <v>898050</v>
      </c>
      <c r="G25" s="10">
        <v>8.98</v>
      </c>
    </row>
    <row x14ac:dyDescent="0.25" r="26" customHeight="1" ht="18.75">
      <c r="A26" s="8">
        <v>23</v>
      </c>
      <c r="B26" s="9" t="s">
        <v>35</v>
      </c>
      <c r="C26" s="10">
        <v>3686.5</v>
      </c>
      <c r="D26" s="8">
        <v>1138220</v>
      </c>
      <c r="E26" s="10">
        <f>'Jun-23'!F26</f>
      </c>
      <c r="F26" s="10">
        <v>22050064</v>
      </c>
      <c r="G26" s="10">
        <v>260</v>
      </c>
    </row>
    <row x14ac:dyDescent="0.25" r="27" customHeight="1" ht="18.75">
      <c r="A27" s="8">
        <v>24</v>
      </c>
      <c r="B27" s="9" t="s">
        <v>36</v>
      </c>
      <c r="C27" s="8">
        <v>5050</v>
      </c>
      <c r="D27" s="8">
        <v>28</v>
      </c>
      <c r="E27" s="10">
        <f>'Jun-23'!F27</f>
      </c>
      <c r="F27" s="10">
        <f>E27</f>
      </c>
      <c r="G27" s="10">
        <v>2.46</v>
      </c>
    </row>
    <row x14ac:dyDescent="0.25" r="28" customHeight="1" ht="18.75">
      <c r="A28" s="8">
        <v>25</v>
      </c>
      <c r="B28" s="9" t="s">
        <v>37</v>
      </c>
      <c r="C28" s="8">
        <v>1500</v>
      </c>
      <c r="D28" s="8">
        <v>9300</v>
      </c>
      <c r="E28" s="10">
        <f>'Jun-23'!F28</f>
      </c>
      <c r="F28" s="10">
        <f>E28</f>
      </c>
      <c r="G28" s="10">
        <v>0.98</v>
      </c>
    </row>
    <row x14ac:dyDescent="0.25" r="29" customHeight="1" ht="18.75">
      <c r="A29" s="8">
        <v>26</v>
      </c>
      <c r="B29" s="9" t="s">
        <v>38</v>
      </c>
      <c r="C29" s="12"/>
      <c r="D29" s="12"/>
      <c r="E29" s="10">
        <f>'Jun-23'!F29</f>
      </c>
      <c r="F29" s="10">
        <f>E29</f>
      </c>
      <c r="G29" s="10">
        <v>1.08</v>
      </c>
    </row>
    <row x14ac:dyDescent="0.25" r="30" customHeight="1" ht="18.75">
      <c r="A30" s="8">
        <v>27</v>
      </c>
      <c r="B30" s="9" t="s">
        <v>74</v>
      </c>
      <c r="C30" s="8">
        <v>1771</v>
      </c>
      <c r="D30" s="8">
        <v>125</v>
      </c>
      <c r="E30" s="10">
        <f>'Jun-23'!F30</f>
      </c>
      <c r="F30" s="10">
        <f>E30</f>
      </c>
      <c r="G30" s="10">
        <v>2.21</v>
      </c>
    </row>
    <row x14ac:dyDescent="0.25" r="31" customHeight="1" ht="18.75">
      <c r="A31" s="8">
        <v>28</v>
      </c>
      <c r="B31" s="9" t="s">
        <v>40</v>
      </c>
      <c r="C31" s="12"/>
      <c r="D31" s="12"/>
      <c r="E31" s="10">
        <f>'Jun-23'!F31</f>
      </c>
      <c r="F31" s="10">
        <f>E31</f>
      </c>
      <c r="G31" s="10">
        <v>1.5</v>
      </c>
    </row>
    <row x14ac:dyDescent="0.25" r="32" customHeight="1" ht="18.75">
      <c r="A32" s="8">
        <v>29</v>
      </c>
      <c r="B32" s="9" t="s">
        <v>41</v>
      </c>
      <c r="C32" s="12"/>
      <c r="D32" s="12"/>
      <c r="E32" s="10">
        <f>'Jun-23'!F32</f>
      </c>
      <c r="F32" s="10">
        <v>1700000</v>
      </c>
      <c r="G32" s="10">
        <v>17</v>
      </c>
    </row>
    <row x14ac:dyDescent="0.25" r="33" customHeight="1" ht="18.75">
      <c r="A33" s="8">
        <v>30</v>
      </c>
      <c r="B33" s="9" t="s">
        <v>42</v>
      </c>
      <c r="C33" s="8">
        <v>60922</v>
      </c>
      <c r="D33" s="12"/>
      <c r="E33" s="10">
        <f>'Jun-23'!F33</f>
      </c>
      <c r="F33" s="10">
        <f>E33</f>
      </c>
      <c r="G33" s="10">
        <v>6.6</v>
      </c>
    </row>
    <row x14ac:dyDescent="0.25" r="34" customHeight="1" ht="18.75">
      <c r="A34" s="8">
        <v>31</v>
      </c>
      <c r="B34" s="9" t="s">
        <v>43</v>
      </c>
      <c r="C34" s="12"/>
      <c r="D34" s="12"/>
      <c r="E34" s="10">
        <f>'Jun-23'!F34</f>
      </c>
      <c r="F34" s="10">
        <v>450150</v>
      </c>
      <c r="G34" s="10">
        <v>4.5</v>
      </c>
    </row>
    <row x14ac:dyDescent="0.25" r="35" customHeight="1" ht="18.75">
      <c r="A35" s="8">
        <v>32</v>
      </c>
      <c r="B35" s="9" t="s">
        <v>44</v>
      </c>
      <c r="C35" s="12"/>
      <c r="D35" s="12"/>
      <c r="E35" s="10">
        <f>'Jun-23'!F35</f>
      </c>
      <c r="F35" s="10">
        <f>E35</f>
      </c>
      <c r="G35" s="10">
        <v>0.64</v>
      </c>
    </row>
    <row x14ac:dyDescent="0.25" r="36" customHeight="1" ht="18.75">
      <c r="A36" s="8">
        <v>33</v>
      </c>
      <c r="B36" s="9" t="s">
        <v>45</v>
      </c>
      <c r="C36" s="12"/>
      <c r="D36" s="12"/>
      <c r="E36" s="10">
        <f>'Jun-23'!F36</f>
      </c>
      <c r="F36" s="10">
        <f>E36</f>
      </c>
      <c r="G36" s="10">
        <v>24.45</v>
      </c>
    </row>
    <row x14ac:dyDescent="0.25" r="37" customHeight="1" ht="18.75">
      <c r="A37" s="8">
        <v>34</v>
      </c>
      <c r="B37" s="9" t="s">
        <v>46</v>
      </c>
      <c r="C37" s="12"/>
      <c r="D37" s="12"/>
      <c r="E37" s="10">
        <f>'Jun-23'!F37</f>
      </c>
      <c r="F37" s="10">
        <f>E37</f>
      </c>
      <c r="G37" s="10">
        <v>0.58</v>
      </c>
    </row>
    <row x14ac:dyDescent="0.25" r="38" customHeight="1" ht="18.75">
      <c r="A38" s="8">
        <v>35</v>
      </c>
      <c r="B38" s="9" t="s">
        <v>47</v>
      </c>
      <c r="C38" s="10">
        <v>368.91</v>
      </c>
      <c r="D38" s="10">
        <v>4017.9</v>
      </c>
      <c r="E38" s="10">
        <f>'Jun-23'!F38</f>
      </c>
      <c r="F38" s="10">
        <f>C38*D38</f>
      </c>
      <c r="G38" s="10">
        <v>16.6</v>
      </c>
    </row>
    <row x14ac:dyDescent="0.25" r="39" customHeight="1" ht="18.75">
      <c r="A39" s="8">
        <v>36</v>
      </c>
      <c r="B39" s="9" t="s">
        <v>48</v>
      </c>
      <c r="C39" s="10">
        <v>141.78</v>
      </c>
      <c r="D39" s="10">
        <v>4017.9</v>
      </c>
      <c r="E39" s="10">
        <f>'Jun-23'!F39</f>
      </c>
      <c r="F39" s="10">
        <f>C39*D39</f>
      </c>
      <c r="G39" s="10">
        <v>6.38</v>
      </c>
    </row>
    <row x14ac:dyDescent="0.25" r="40" customHeight="1" ht="18.75">
      <c r="A40" s="8">
        <v>37</v>
      </c>
      <c r="B40" s="9" t="s">
        <v>49</v>
      </c>
      <c r="C40" s="8">
        <v>620</v>
      </c>
      <c r="D40" s="8">
        <v>330</v>
      </c>
      <c r="E40" s="10">
        <f>'Jun-23'!F40</f>
      </c>
      <c r="F40" s="10">
        <f>E40</f>
      </c>
      <c r="G40" s="10">
        <v>2.29</v>
      </c>
    </row>
    <row x14ac:dyDescent="0.25" r="41" customHeight="1" ht="18.75">
      <c r="A41" s="8">
        <v>38</v>
      </c>
      <c r="B41" s="9" t="s">
        <v>50</v>
      </c>
      <c r="C41" s="12"/>
      <c r="D41" s="12"/>
      <c r="E41" s="10">
        <f>'Jun-23'!F41</f>
      </c>
      <c r="F41" s="10">
        <f>E41</f>
      </c>
      <c r="G41" s="10">
        <v>4.29</v>
      </c>
    </row>
    <row x14ac:dyDescent="0.25" r="42" customHeight="1" ht="18.75">
      <c r="A42" s="8">
        <v>39</v>
      </c>
      <c r="B42" s="9" t="s">
        <v>51</v>
      </c>
      <c r="C42" s="12"/>
      <c r="D42" s="8">
        <v>31860</v>
      </c>
      <c r="E42" s="10">
        <f>'Jun-23'!F42</f>
      </c>
      <c r="F42" s="10">
        <v>87860</v>
      </c>
      <c r="G42" s="10">
        <v>0.87</v>
      </c>
    </row>
    <row x14ac:dyDescent="0.25" r="43" customHeight="1" ht="18.75">
      <c r="A43" s="8">
        <v>40</v>
      </c>
      <c r="B43" s="9" t="s">
        <v>52</v>
      </c>
      <c r="C43" s="12"/>
      <c r="D43" s="12"/>
      <c r="E43" s="10">
        <f>'Jun-23'!F43</f>
      </c>
      <c r="F43" s="10">
        <f>E43</f>
      </c>
      <c r="G43" s="10">
        <v>0.17</v>
      </c>
    </row>
    <row x14ac:dyDescent="0.25" r="44" customHeight="1" ht="18.75">
      <c r="A44" s="12"/>
      <c r="B44" s="32"/>
      <c r="C44" s="12"/>
      <c r="D44" s="12"/>
      <c r="E44" s="15">
        <f>'Jun-23'!F44</f>
      </c>
      <c r="F44" s="15">
        <f>SUM(F4:F43)</f>
      </c>
      <c r="G44" s="15">
        <f>SUM(G4:G43)</f>
      </c>
    </row>
    <row x14ac:dyDescent="0.25" r="45" customHeight="1" ht="18.75">
      <c r="A45" s="30"/>
      <c r="B45" s="33" t="s">
        <v>55</v>
      </c>
      <c r="C45" s="30"/>
      <c r="D45" s="30"/>
      <c r="E45" s="10">
        <f>'Jun-23'!F45</f>
      </c>
      <c r="F45" s="10">
        <f>E45</f>
      </c>
      <c r="G45" s="10">
        <v>58.53</v>
      </c>
    </row>
    <row x14ac:dyDescent="0.25" r="46" customHeight="1" ht="18.75">
      <c r="A46" s="30"/>
      <c r="B46" s="34"/>
      <c r="C46" s="30"/>
      <c r="D46" s="30"/>
      <c r="E46" s="15">
        <f>'Jun-23'!F46</f>
      </c>
      <c r="F46" s="15">
        <f>F44+F45</f>
      </c>
      <c r="G46" s="15">
        <f>SUM(G44:G45)</f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7"/>
  <sheetViews>
    <sheetView workbookViewId="0"/>
  </sheetViews>
  <sheetFormatPr defaultRowHeight="15" x14ac:dyDescent="0.25"/>
  <cols>
    <col min="1" max="1" style="16" width="7.147857142857143" customWidth="1" bestFit="1"/>
    <col min="2" max="2" style="17" width="56.29071428571429" customWidth="1" bestFit="1"/>
    <col min="3" max="3" style="28" width="9.862142857142858" customWidth="1" bestFit="1"/>
    <col min="4" max="4" style="16" width="10.719285714285713" customWidth="1" bestFit="1"/>
    <col min="5" max="5" style="18" width="17.290714285714284" customWidth="1" bestFit="1"/>
    <col min="6" max="6" style="18" width="17.862142857142857" customWidth="1" bestFit="1"/>
    <col min="7" max="7" style="18" width="10.290714285714287" customWidth="1" bestFit="1"/>
  </cols>
  <sheetData>
    <row x14ac:dyDescent="0.25" r="1" customHeight="1" ht="18.75">
      <c r="A1" s="1" t="s">
        <v>0</v>
      </c>
      <c r="B1" s="2"/>
      <c r="C1" s="3"/>
      <c r="D1" s="1" t="s">
        <v>1</v>
      </c>
      <c r="E1" s="3"/>
      <c r="F1" s="4"/>
      <c r="G1" s="4"/>
    </row>
    <row x14ac:dyDescent="0.25" r="2" customHeight="1" ht="18.75">
      <c r="A2" s="1" t="s">
        <v>75</v>
      </c>
      <c r="B2" s="2"/>
      <c r="C2" s="3" t="s">
        <v>76</v>
      </c>
      <c r="D2" s="1"/>
      <c r="E2" s="3"/>
      <c r="F2" s="4"/>
      <c r="G2" s="4"/>
    </row>
    <row x14ac:dyDescent="0.25" r="3" customHeight="1" ht="18.75">
      <c r="A3" s="5" t="s">
        <v>4</v>
      </c>
      <c r="B3" s="6" t="s">
        <v>5</v>
      </c>
      <c r="C3" s="7" t="s">
        <v>6</v>
      </c>
      <c r="D3" s="5" t="s">
        <v>7</v>
      </c>
      <c r="E3" s="7" t="s">
        <v>8</v>
      </c>
      <c r="F3" s="7" t="s">
        <v>9</v>
      </c>
      <c r="G3" s="7" t="s">
        <v>10</v>
      </c>
    </row>
    <row x14ac:dyDescent="0.25" r="4" customHeight="1" ht="18.75">
      <c r="A4" s="8">
        <v>1</v>
      </c>
      <c r="B4" s="9" t="s">
        <v>11</v>
      </c>
      <c r="C4" s="8">
        <v>9410</v>
      </c>
      <c r="D4" s="8">
        <v>320</v>
      </c>
      <c r="E4" s="10">
        <f>'July-23'!F4</f>
      </c>
      <c r="F4" s="10">
        <f>C4*D4</f>
      </c>
      <c r="G4" s="10">
        <v>38.55</v>
      </c>
    </row>
    <row x14ac:dyDescent="0.25" r="5" customHeight="1" ht="18.75">
      <c r="A5" s="8">
        <v>2</v>
      </c>
      <c r="B5" s="9" t="s">
        <v>12</v>
      </c>
      <c r="C5" s="10">
        <v>731.46</v>
      </c>
      <c r="D5" s="8">
        <v>50000</v>
      </c>
      <c r="E5" s="10">
        <f>'July-23'!F5</f>
      </c>
      <c r="F5" s="10">
        <f>C5*D5</f>
      </c>
      <c r="G5" s="10">
        <v>431.56</v>
      </c>
    </row>
    <row x14ac:dyDescent="0.25" r="6" customHeight="1" ht="18.75">
      <c r="A6" s="8">
        <v>3</v>
      </c>
      <c r="B6" s="9" t="s">
        <v>14</v>
      </c>
      <c r="C6" s="10">
        <v>6718.5</v>
      </c>
      <c r="D6" s="8">
        <v>75</v>
      </c>
      <c r="E6" s="10">
        <f>'July-23'!F6</f>
      </c>
      <c r="F6" s="10">
        <f>C6*D6</f>
      </c>
      <c r="G6" s="10">
        <v>5.95</v>
      </c>
    </row>
    <row x14ac:dyDescent="0.25" r="7" customHeight="1" ht="18.75">
      <c r="A7" s="8">
        <v>4</v>
      </c>
      <c r="B7" s="9" t="s">
        <v>15</v>
      </c>
      <c r="C7" s="10">
        <v>160.01</v>
      </c>
      <c r="D7" s="8">
        <v>3200</v>
      </c>
      <c r="E7" s="10">
        <f>'July-23'!F7</f>
      </c>
      <c r="F7" s="10">
        <v>526423</v>
      </c>
      <c r="G7" s="10">
        <v>5.52</v>
      </c>
    </row>
    <row x14ac:dyDescent="0.25" r="8" customHeight="1" ht="18.75">
      <c r="A8" s="8">
        <v>5</v>
      </c>
      <c r="B8" s="9" t="s">
        <v>16</v>
      </c>
      <c r="C8" s="8">
        <v>1776</v>
      </c>
      <c r="D8" s="8">
        <v>110</v>
      </c>
      <c r="E8" s="10">
        <f>'July-23'!F8</f>
      </c>
      <c r="F8" s="10">
        <f>C8*D8</f>
      </c>
      <c r="G8" s="10">
        <v>2.05</v>
      </c>
    </row>
    <row x14ac:dyDescent="0.25" r="9" customHeight="1" ht="18.75">
      <c r="A9" s="8">
        <v>6</v>
      </c>
      <c r="B9" s="9" t="s">
        <v>17</v>
      </c>
      <c r="C9" s="10">
        <v>5.49</v>
      </c>
      <c r="D9" s="8">
        <v>6000</v>
      </c>
      <c r="E9" s="10">
        <f>'July-23'!F9</f>
      </c>
      <c r="F9" s="10">
        <f>C9*D9</f>
      </c>
      <c r="G9" s="10">
        <v>0.35</v>
      </c>
    </row>
    <row x14ac:dyDescent="0.25" r="10" customHeight="1" ht="18.75">
      <c r="A10" s="8">
        <v>7</v>
      </c>
      <c r="B10" s="9" t="s">
        <v>18</v>
      </c>
      <c r="C10" s="10">
        <v>63.12</v>
      </c>
      <c r="D10" s="8">
        <v>4500</v>
      </c>
      <c r="E10" s="10">
        <f>'July-23'!F10</f>
      </c>
      <c r="F10" s="10">
        <v>291230</v>
      </c>
      <c r="G10" s="10">
        <v>3.06</v>
      </c>
    </row>
    <row x14ac:dyDescent="0.25" r="11" customHeight="1" ht="18.75">
      <c r="A11" s="8">
        <v>8</v>
      </c>
      <c r="B11" s="9" t="s">
        <v>19</v>
      </c>
      <c r="C11" s="10">
        <v>213.16</v>
      </c>
      <c r="D11" s="12"/>
      <c r="E11" s="10">
        <f>'July-23'!F11</f>
      </c>
      <c r="F11" s="10">
        <v>596848</v>
      </c>
      <c r="G11" s="10">
        <v>6.26</v>
      </c>
    </row>
    <row x14ac:dyDescent="0.25" r="12" customHeight="1" ht="18.75">
      <c r="A12" s="8">
        <v>9</v>
      </c>
      <c r="B12" s="9" t="s">
        <v>20</v>
      </c>
      <c r="C12" s="10">
        <v>154.11</v>
      </c>
      <c r="D12" s="8">
        <v>1800</v>
      </c>
      <c r="E12" s="10">
        <f>'July-23'!F12</f>
      </c>
      <c r="F12" s="10">
        <f>C12*D12</f>
      </c>
      <c r="G12" s="10">
        <v>2.91</v>
      </c>
    </row>
    <row x14ac:dyDescent="0.25" r="13" customHeight="1" ht="18.75">
      <c r="A13" s="8">
        <v>10</v>
      </c>
      <c r="B13" s="9" t="s">
        <v>21</v>
      </c>
      <c r="C13" s="8">
        <v>3500</v>
      </c>
      <c r="D13" s="8">
        <v>7</v>
      </c>
      <c r="E13" s="10">
        <f>'July-23'!F13</f>
      </c>
      <c r="F13" s="10">
        <f>C13*D13</f>
      </c>
      <c r="G13" s="10">
        <v>0.26</v>
      </c>
    </row>
    <row x14ac:dyDescent="0.25" r="14" customHeight="1" ht="18.75">
      <c r="A14" s="8">
        <v>11</v>
      </c>
      <c r="B14" s="9" t="s">
        <v>22</v>
      </c>
      <c r="C14" s="8">
        <v>8040</v>
      </c>
      <c r="D14" s="8">
        <v>14</v>
      </c>
      <c r="E14" s="10">
        <f>'July-23'!F14</f>
      </c>
      <c r="F14" s="10">
        <f>C14*D14</f>
      </c>
      <c r="G14" s="10">
        <v>1.18</v>
      </c>
    </row>
    <row x14ac:dyDescent="0.25" r="15" customHeight="1" ht="18.75">
      <c r="A15" s="8">
        <v>12</v>
      </c>
      <c r="B15" s="9" t="s">
        <v>23</v>
      </c>
      <c r="C15" s="8">
        <v>386</v>
      </c>
      <c r="D15" s="8">
        <v>1000</v>
      </c>
      <c r="E15" s="10">
        <f>'July-23'!F15</f>
      </c>
      <c r="F15" s="10">
        <f>C15*D15</f>
      </c>
      <c r="G15" s="10">
        <v>3.86</v>
      </c>
    </row>
    <row x14ac:dyDescent="0.25" r="16" customHeight="1" ht="18.75">
      <c r="A16" s="8">
        <v>13</v>
      </c>
      <c r="B16" s="9" t="s">
        <v>24</v>
      </c>
      <c r="C16" s="8">
        <v>429</v>
      </c>
      <c r="D16" s="8">
        <v>50</v>
      </c>
      <c r="E16" s="10">
        <f>'July-23'!F16</f>
      </c>
      <c r="F16" s="10">
        <f>C16*D16</f>
      </c>
      <c r="G16" s="10">
        <v>0.21</v>
      </c>
    </row>
    <row x14ac:dyDescent="0.25" r="17" customHeight="1" ht="18.75">
      <c r="A17" s="8">
        <v>14</v>
      </c>
      <c r="B17" s="9" t="s">
        <v>25</v>
      </c>
      <c r="C17" s="8">
        <v>3870</v>
      </c>
      <c r="D17" s="8">
        <v>85</v>
      </c>
      <c r="E17" s="10">
        <f>'July-23'!F17</f>
      </c>
      <c r="F17" s="10">
        <f>C17*D17</f>
      </c>
      <c r="G17" s="10">
        <v>3.88</v>
      </c>
    </row>
    <row x14ac:dyDescent="0.25" r="18" customHeight="1" ht="18.75">
      <c r="A18" s="8">
        <v>15</v>
      </c>
      <c r="B18" s="9" t="s">
        <v>26</v>
      </c>
      <c r="C18" s="29"/>
      <c r="D18" s="12"/>
      <c r="E18" s="10">
        <f>'July-23'!F18</f>
      </c>
      <c r="F18" s="10">
        <f>E18</f>
      </c>
      <c r="G18" s="10">
        <v>35</v>
      </c>
    </row>
    <row x14ac:dyDescent="0.25" r="19" customHeight="1" ht="18.75">
      <c r="A19" s="8">
        <v>16</v>
      </c>
      <c r="B19" s="9" t="s">
        <v>27</v>
      </c>
      <c r="C19" s="8">
        <v>4</v>
      </c>
      <c r="D19" s="8">
        <v>17500</v>
      </c>
      <c r="E19" s="10">
        <f>'July-23'!F19</f>
      </c>
      <c r="F19" s="10">
        <f>C19*D19</f>
      </c>
      <c r="G19" s="10">
        <v>0.7</v>
      </c>
    </row>
    <row x14ac:dyDescent="0.25" r="20" customHeight="1" ht="18.75">
      <c r="A20" s="8">
        <v>17</v>
      </c>
      <c r="B20" s="9" t="s">
        <v>28</v>
      </c>
      <c r="C20" s="29" t="s">
        <v>77</v>
      </c>
      <c r="D20" s="12"/>
      <c r="E20" s="10">
        <f>'July-23'!F20</f>
      </c>
      <c r="F20" s="10">
        <v>6946155</v>
      </c>
      <c r="G20" s="10">
        <v>69.46</v>
      </c>
    </row>
    <row x14ac:dyDescent="0.25" r="21" customHeight="1" ht="18.75">
      <c r="A21" s="8">
        <v>18</v>
      </c>
      <c r="B21" s="9" t="s">
        <v>30</v>
      </c>
      <c r="C21" s="29"/>
      <c r="D21" s="12"/>
      <c r="E21" s="10">
        <f>'July-23'!F21</f>
      </c>
      <c r="F21" s="10">
        <v>4002308</v>
      </c>
      <c r="G21" s="10">
        <v>40.02</v>
      </c>
    </row>
    <row x14ac:dyDescent="0.25" r="22" customHeight="1" ht="18.75">
      <c r="A22" s="8">
        <v>19</v>
      </c>
      <c r="B22" s="9" t="s">
        <v>31</v>
      </c>
      <c r="C22" s="8">
        <v>360111</v>
      </c>
      <c r="D22" s="12"/>
      <c r="E22" s="10">
        <f>'July-23'!F22</f>
      </c>
      <c r="F22" s="10">
        <v>4789624</v>
      </c>
      <c r="G22" s="10">
        <v>47.89</v>
      </c>
    </row>
    <row x14ac:dyDescent="0.25" r="23" customHeight="1" ht="18.75">
      <c r="A23" s="8">
        <v>20</v>
      </c>
      <c r="B23" s="9" t="s">
        <v>32</v>
      </c>
      <c r="C23" s="8">
        <v>12300</v>
      </c>
      <c r="D23" s="12"/>
      <c r="E23" s="10">
        <f>'July-23'!F23</f>
      </c>
      <c r="F23" s="10">
        <v>97050</v>
      </c>
      <c r="G23" s="10">
        <v>0.97</v>
      </c>
    </row>
    <row x14ac:dyDescent="0.25" r="24" customHeight="1" ht="18.75">
      <c r="A24" s="8">
        <v>21</v>
      </c>
      <c r="B24" s="9" t="s">
        <v>33</v>
      </c>
      <c r="C24" s="29"/>
      <c r="D24" s="12"/>
      <c r="E24" s="10">
        <f>'July-23'!F24</f>
      </c>
      <c r="F24" s="10">
        <v>4237250</v>
      </c>
      <c r="G24" s="10">
        <v>42.37</v>
      </c>
    </row>
    <row x14ac:dyDescent="0.25" r="25" customHeight="1" ht="18.75">
      <c r="A25" s="8">
        <v>22</v>
      </c>
      <c r="B25" s="9" t="s">
        <v>34</v>
      </c>
      <c r="C25" s="8">
        <v>60960</v>
      </c>
      <c r="D25" s="12"/>
      <c r="E25" s="10">
        <f>'July-23'!F25</f>
      </c>
      <c r="F25" s="10">
        <v>959010</v>
      </c>
      <c r="G25" s="10">
        <v>9.59</v>
      </c>
    </row>
    <row x14ac:dyDescent="0.25" r="26" customHeight="1" ht="18.75">
      <c r="A26" s="8">
        <v>23</v>
      </c>
      <c r="B26" s="9" t="s">
        <v>35</v>
      </c>
      <c r="C26" s="8">
        <v>4036</v>
      </c>
      <c r="D26" s="12"/>
      <c r="E26" s="10">
        <f>'July-23'!F26</f>
      </c>
      <c r="F26" s="10">
        <v>24258666</v>
      </c>
      <c r="G26" s="10">
        <v>286.25</v>
      </c>
    </row>
    <row x14ac:dyDescent="0.25" r="27" customHeight="1" ht="18.75">
      <c r="A27" s="8">
        <v>24</v>
      </c>
      <c r="B27" s="9" t="s">
        <v>36</v>
      </c>
      <c r="C27" s="8">
        <v>5050</v>
      </c>
      <c r="D27" s="8">
        <v>28</v>
      </c>
      <c r="E27" s="10">
        <f>'July-23'!F27</f>
      </c>
      <c r="F27" s="10">
        <v>246400</v>
      </c>
      <c r="G27" s="10">
        <v>2.91</v>
      </c>
    </row>
    <row x14ac:dyDescent="0.25" r="28" customHeight="1" ht="18.75">
      <c r="A28" s="8">
        <v>25</v>
      </c>
      <c r="B28" s="9" t="s">
        <v>37</v>
      </c>
      <c r="C28" s="8">
        <v>1500</v>
      </c>
      <c r="D28" s="12"/>
      <c r="E28" s="10">
        <f>'July-23'!F28</f>
      </c>
      <c r="F28" s="10">
        <v>98593</v>
      </c>
      <c r="G28" s="10">
        <v>1.16</v>
      </c>
    </row>
    <row x14ac:dyDescent="0.25" r="29" customHeight="1" ht="18.75">
      <c r="A29" s="8">
        <v>26</v>
      </c>
      <c r="B29" s="9" t="s">
        <v>38</v>
      </c>
      <c r="C29" s="29"/>
      <c r="D29" s="12"/>
      <c r="E29" s="10">
        <f>'July-23'!F29</f>
      </c>
      <c r="F29" s="10">
        <f>E29</f>
      </c>
      <c r="G29" s="10">
        <v>1.28</v>
      </c>
    </row>
    <row x14ac:dyDescent="0.25" r="30" customHeight="1" ht="18.75">
      <c r="A30" s="8">
        <v>27</v>
      </c>
      <c r="B30" s="9" t="s">
        <v>74</v>
      </c>
      <c r="C30" s="8">
        <v>1771</v>
      </c>
      <c r="D30" s="8">
        <v>125</v>
      </c>
      <c r="E30" s="10">
        <f>'July-23'!F30</f>
      </c>
      <c r="F30" s="10">
        <f>C30*D30</f>
      </c>
      <c r="G30" s="10">
        <v>2.61</v>
      </c>
    </row>
    <row x14ac:dyDescent="0.25" r="31" customHeight="1" ht="18.75">
      <c r="A31" s="8">
        <v>28</v>
      </c>
      <c r="B31" s="9" t="s">
        <v>40</v>
      </c>
      <c r="C31" s="29"/>
      <c r="D31" s="12"/>
      <c r="E31" s="10">
        <f>'July-23'!F31</f>
      </c>
      <c r="F31" s="10">
        <f>E31</f>
      </c>
      <c r="G31" s="10">
        <v>1.5</v>
      </c>
    </row>
    <row x14ac:dyDescent="0.25" r="32" customHeight="1" ht="18.75">
      <c r="A32" s="8">
        <v>29</v>
      </c>
      <c r="B32" s="9" t="s">
        <v>41</v>
      </c>
      <c r="C32" s="29"/>
      <c r="D32" s="12"/>
      <c r="E32" s="10">
        <f>'July-23'!F32</f>
      </c>
      <c r="F32" s="10">
        <v>1800000</v>
      </c>
      <c r="G32" s="10">
        <v>18</v>
      </c>
    </row>
    <row x14ac:dyDescent="0.25" r="33" customHeight="1" ht="18.75">
      <c r="A33" s="8">
        <v>30</v>
      </c>
      <c r="B33" s="9" t="s">
        <v>42</v>
      </c>
      <c r="C33" s="8">
        <v>60922</v>
      </c>
      <c r="D33" s="12"/>
      <c r="E33" s="10">
        <f>'July-23'!F33</f>
      </c>
      <c r="F33" s="10">
        <f>E33</f>
      </c>
      <c r="G33" s="10">
        <v>7.8</v>
      </c>
    </row>
    <row x14ac:dyDescent="0.25" r="34" customHeight="1" ht="18.75">
      <c r="A34" s="8">
        <v>31</v>
      </c>
      <c r="B34" s="9" t="s">
        <v>43</v>
      </c>
      <c r="C34" s="29"/>
      <c r="D34" s="12"/>
      <c r="E34" s="10">
        <f>'July-23'!F34</f>
      </c>
      <c r="F34" s="10">
        <v>500155</v>
      </c>
      <c r="G34" s="10">
        <v>5</v>
      </c>
    </row>
    <row x14ac:dyDescent="0.25" r="35" customHeight="1" ht="18.75">
      <c r="A35" s="8">
        <v>32</v>
      </c>
      <c r="B35" s="9" t="s">
        <v>44</v>
      </c>
      <c r="C35" s="29"/>
      <c r="D35" s="12"/>
      <c r="E35" s="10">
        <f>'July-23'!F35</f>
      </c>
      <c r="F35" s="10">
        <f>E35</f>
      </c>
      <c r="G35" s="10">
        <v>0.65</v>
      </c>
    </row>
    <row x14ac:dyDescent="0.25" r="36" customHeight="1" ht="18.75">
      <c r="A36" s="8">
        <v>33</v>
      </c>
      <c r="B36" s="9" t="s">
        <v>45</v>
      </c>
      <c r="C36" s="29"/>
      <c r="D36" s="12"/>
      <c r="E36" s="10">
        <f>'July-23'!F36</f>
      </c>
      <c r="F36" s="10">
        <f>E36</f>
      </c>
      <c r="G36" s="10">
        <v>24.45</v>
      </c>
    </row>
    <row x14ac:dyDescent="0.25" r="37" customHeight="1" ht="18.75">
      <c r="A37" s="8">
        <v>34</v>
      </c>
      <c r="B37" s="9" t="s">
        <v>46</v>
      </c>
      <c r="C37" s="29"/>
      <c r="D37" s="12"/>
      <c r="E37" s="10">
        <f>'July-23'!F37</f>
      </c>
      <c r="F37" s="10">
        <f>E37</f>
      </c>
      <c r="G37" s="10">
        <v>0.58</v>
      </c>
    </row>
    <row x14ac:dyDescent="0.25" r="38" customHeight="1" ht="18.75">
      <c r="A38" s="8">
        <v>35</v>
      </c>
      <c r="B38" s="9" t="s">
        <v>47</v>
      </c>
      <c r="C38" s="10">
        <v>481.744</v>
      </c>
      <c r="D38" s="10">
        <v>4017.9</v>
      </c>
      <c r="E38" s="10">
        <f>'July-23'!F38</f>
      </c>
      <c r="F38" s="10">
        <f>C38*D38</f>
      </c>
      <c r="G38" s="10">
        <v>21.67</v>
      </c>
    </row>
    <row x14ac:dyDescent="0.25" r="39" customHeight="1" ht="18.75">
      <c r="A39" s="8">
        <v>36</v>
      </c>
      <c r="B39" s="9" t="s">
        <v>48</v>
      </c>
      <c r="C39" s="10">
        <v>181.248</v>
      </c>
      <c r="D39" s="10">
        <v>4017.9</v>
      </c>
      <c r="E39" s="10">
        <f>'July-23'!F39</f>
      </c>
      <c r="F39" s="10">
        <f>C39*D39</f>
      </c>
      <c r="G39" s="10">
        <v>8.59</v>
      </c>
    </row>
    <row x14ac:dyDescent="0.25" r="40" customHeight="1" ht="18.75">
      <c r="A40" s="8">
        <v>37</v>
      </c>
      <c r="B40" s="9" t="s">
        <v>49</v>
      </c>
      <c r="C40" s="8">
        <v>970</v>
      </c>
      <c r="D40" s="8">
        <v>330</v>
      </c>
      <c r="E40" s="10">
        <f>'July-23'!F40</f>
      </c>
      <c r="F40" s="10">
        <f>C40*D40</f>
      </c>
      <c r="G40" s="10">
        <v>3.59</v>
      </c>
    </row>
    <row x14ac:dyDescent="0.25" r="41" customHeight="1" ht="18.75">
      <c r="A41" s="8">
        <v>38</v>
      </c>
      <c r="B41" s="9" t="s">
        <v>50</v>
      </c>
      <c r="C41" s="29"/>
      <c r="D41" s="12"/>
      <c r="E41" s="10">
        <f>'July-23'!F41</f>
      </c>
      <c r="F41" s="10">
        <f>E41</f>
      </c>
      <c r="G41" s="10">
        <v>4.3</v>
      </c>
    </row>
    <row x14ac:dyDescent="0.25" r="42" customHeight="1" ht="18.75">
      <c r="A42" s="8">
        <v>39</v>
      </c>
      <c r="B42" s="9" t="s">
        <v>51</v>
      </c>
      <c r="C42" s="29"/>
      <c r="D42" s="8">
        <v>31860</v>
      </c>
      <c r="E42" s="10">
        <f>'July-23'!F42</f>
      </c>
      <c r="F42" s="10">
        <f>E42</f>
      </c>
      <c r="G42" s="10">
        <v>0.87</v>
      </c>
    </row>
    <row x14ac:dyDescent="0.25" r="43" customHeight="1" ht="18.75">
      <c r="A43" s="8">
        <v>40</v>
      </c>
      <c r="B43" s="9" t="s">
        <v>52</v>
      </c>
      <c r="C43" s="29"/>
      <c r="D43" s="12"/>
      <c r="E43" s="10">
        <f>'July-23'!F43</f>
      </c>
      <c r="F43" s="10">
        <f>E43</f>
      </c>
      <c r="G43" s="10">
        <v>0.17</v>
      </c>
    </row>
    <row x14ac:dyDescent="0.25" r="44" customHeight="1" ht="18.75">
      <c r="A44" s="8">
        <v>41</v>
      </c>
      <c r="B44" s="9" t="s">
        <v>53</v>
      </c>
      <c r="C44" s="29"/>
      <c r="D44" s="12"/>
      <c r="E44" s="10"/>
      <c r="F44" s="10">
        <v>2423638</v>
      </c>
      <c r="G44" s="10">
        <v>28.59</v>
      </c>
    </row>
    <row x14ac:dyDescent="0.25" r="45" customHeight="1" ht="18.75">
      <c r="A45" s="8">
        <v>42</v>
      </c>
      <c r="B45" s="9" t="s">
        <v>54</v>
      </c>
      <c r="C45" s="10">
        <v>13.63</v>
      </c>
      <c r="D45" s="8">
        <v>69140</v>
      </c>
      <c r="E45" s="10">
        <f>C45*D45</f>
      </c>
      <c r="F45" s="10">
        <f>E45</f>
      </c>
      <c r="G45" s="10">
        <v>11.12</v>
      </c>
    </row>
    <row x14ac:dyDescent="0.25" r="46" customHeight="1" ht="18.75">
      <c r="A46" s="12"/>
      <c r="B46" s="9" t="s">
        <v>55</v>
      </c>
      <c r="C46" s="29"/>
      <c r="D46" s="12"/>
      <c r="E46" s="10">
        <f>'July-23'!F45</f>
      </c>
      <c r="F46" s="10">
        <f>E46</f>
      </c>
      <c r="G46" s="10">
        <v>58.53</v>
      </c>
    </row>
    <row x14ac:dyDescent="0.25" r="47" customHeight="1" ht="18.75">
      <c r="A47" s="30"/>
      <c r="B47" s="23"/>
      <c r="C47" s="4"/>
      <c r="D47" s="30"/>
      <c r="E47" s="31">
        <f>SUM(E4:E46)</f>
      </c>
      <c r="F47" s="31">
        <f>SUM(F4:F46)</f>
      </c>
      <c r="G47" s="31">
        <f>SUM(G4:G46)</f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7"/>
  <sheetViews>
    <sheetView workbookViewId="0"/>
  </sheetViews>
  <sheetFormatPr defaultRowHeight="15" x14ac:dyDescent="0.25"/>
  <cols>
    <col min="1" max="1" style="16" width="7.147857142857143" customWidth="1" bestFit="1"/>
    <col min="2" max="2" style="17" width="56.29071428571429" customWidth="1" bestFit="1"/>
    <col min="3" max="3" style="28" width="9.862142857142858" customWidth="1" bestFit="1"/>
    <col min="4" max="4" style="16" width="10.719285714285713" customWidth="1" bestFit="1"/>
    <col min="5" max="5" style="18" width="17.290714285714284" customWidth="1" bestFit="1"/>
    <col min="6" max="6" style="18" width="17.862142857142857" customWidth="1" bestFit="1"/>
    <col min="7" max="7" style="18" width="10.290714285714287" customWidth="1" bestFit="1"/>
  </cols>
  <sheetData>
    <row x14ac:dyDescent="0.25" r="1" customHeight="1" ht="18.75">
      <c r="A1" s="1" t="s">
        <v>0</v>
      </c>
      <c r="B1" s="2"/>
      <c r="C1" s="3"/>
      <c r="D1" s="1" t="s">
        <v>1</v>
      </c>
      <c r="E1" s="3"/>
      <c r="F1" s="4"/>
      <c r="G1" s="4"/>
    </row>
    <row x14ac:dyDescent="0.25" r="2" customHeight="1" ht="18.75">
      <c r="A2" s="1" t="s">
        <v>72</v>
      </c>
      <c r="B2" s="2"/>
      <c r="C2" s="3" t="s">
        <v>73</v>
      </c>
      <c r="D2" s="1"/>
      <c r="E2" s="3"/>
      <c r="F2" s="4"/>
      <c r="G2" s="4"/>
    </row>
    <row x14ac:dyDescent="0.25" r="3" customHeight="1" ht="18.75">
      <c r="A3" s="5" t="s">
        <v>4</v>
      </c>
      <c r="B3" s="6" t="s">
        <v>5</v>
      </c>
      <c r="C3" s="7" t="s">
        <v>6</v>
      </c>
      <c r="D3" s="5" t="s">
        <v>7</v>
      </c>
      <c r="E3" s="7" t="s">
        <v>8</v>
      </c>
      <c r="F3" s="7" t="s">
        <v>9</v>
      </c>
      <c r="G3" s="7" t="s">
        <v>10</v>
      </c>
    </row>
    <row x14ac:dyDescent="0.25" r="4" customHeight="1" ht="18.75">
      <c r="A4" s="8">
        <v>1</v>
      </c>
      <c r="B4" s="9" t="s">
        <v>11</v>
      </c>
      <c r="C4" s="8">
        <v>10050</v>
      </c>
      <c r="D4" s="8">
        <v>320</v>
      </c>
      <c r="E4" s="10">
        <f>'Aug=23'!F4</f>
      </c>
      <c r="F4" s="10">
        <f>C4*D4</f>
      </c>
      <c r="G4" s="10">
        <v>41.16</v>
      </c>
    </row>
    <row x14ac:dyDescent="0.25" r="5" customHeight="1" ht="18.75">
      <c r="A5" s="8">
        <v>2</v>
      </c>
      <c r="B5" s="9" t="s">
        <v>12</v>
      </c>
      <c r="C5" s="10">
        <v>792.8</v>
      </c>
      <c r="D5" s="8">
        <v>50000</v>
      </c>
      <c r="E5" s="10">
        <f>'Aug=23'!F5</f>
      </c>
      <c r="F5" s="10">
        <f>C5*D5</f>
      </c>
      <c r="G5" s="10">
        <v>467.75</v>
      </c>
    </row>
    <row x14ac:dyDescent="0.25" r="6" customHeight="1" ht="18.75">
      <c r="A6" s="8">
        <v>3</v>
      </c>
      <c r="B6" s="9" t="s">
        <v>14</v>
      </c>
      <c r="C6" s="10">
        <v>7263.1</v>
      </c>
      <c r="D6" s="8">
        <v>75</v>
      </c>
      <c r="E6" s="10">
        <f>'Aug=23'!F6</f>
      </c>
      <c r="F6" s="10">
        <f>C6*D6</f>
      </c>
      <c r="G6" s="10">
        <v>6.41</v>
      </c>
    </row>
    <row x14ac:dyDescent="0.25" r="7" customHeight="1" ht="18.75">
      <c r="A7" s="8">
        <v>4</v>
      </c>
      <c r="B7" s="9" t="s">
        <v>15</v>
      </c>
      <c r="C7" s="10">
        <v>160.01</v>
      </c>
      <c r="D7" s="8">
        <v>3200</v>
      </c>
      <c r="E7" s="10">
        <f>'Aug=23'!F7</f>
      </c>
      <c r="F7" s="10">
        <v>526423</v>
      </c>
      <c r="G7" s="10">
        <v>5.52</v>
      </c>
    </row>
    <row x14ac:dyDescent="0.25" r="8" customHeight="1" ht="18.75">
      <c r="A8" s="8">
        <v>5</v>
      </c>
      <c r="B8" s="9" t="s">
        <v>16</v>
      </c>
      <c r="C8" s="8">
        <v>3539</v>
      </c>
      <c r="D8" s="12"/>
      <c r="E8" s="10">
        <f>'Aug=23'!F8</f>
      </c>
      <c r="F8" s="10">
        <v>357960</v>
      </c>
      <c r="G8" s="10">
        <v>3.75</v>
      </c>
    </row>
    <row x14ac:dyDescent="0.25" r="9" customHeight="1" ht="18.75">
      <c r="A9" s="8">
        <v>6</v>
      </c>
      <c r="B9" s="9" t="s">
        <v>17</v>
      </c>
      <c r="C9" s="10">
        <v>5.49</v>
      </c>
      <c r="D9" s="8">
        <v>6000</v>
      </c>
      <c r="E9" s="10">
        <f>'Aug=23'!F9</f>
      </c>
      <c r="F9" s="10">
        <v>32940</v>
      </c>
      <c r="G9" s="10">
        <v>0.35</v>
      </c>
    </row>
    <row x14ac:dyDescent="0.25" r="10" customHeight="1" ht="18.75">
      <c r="A10" s="8">
        <v>7</v>
      </c>
      <c r="B10" s="9" t="s">
        <v>18</v>
      </c>
      <c r="C10" s="10">
        <v>63.12</v>
      </c>
      <c r="D10" s="8">
        <v>4500</v>
      </c>
      <c r="E10" s="10">
        <f>'Aug=23'!F10</f>
      </c>
      <c r="F10" s="10">
        <f>E10</f>
      </c>
      <c r="G10" s="10">
        <v>2.82</v>
      </c>
    </row>
    <row x14ac:dyDescent="0.25" r="11" customHeight="1" ht="18.75">
      <c r="A11" s="8">
        <v>8</v>
      </c>
      <c r="B11" s="9" t="s">
        <v>19</v>
      </c>
      <c r="C11" s="10">
        <v>213.16</v>
      </c>
      <c r="D11" s="12"/>
      <c r="E11" s="10">
        <f>'Aug=23'!F11</f>
      </c>
      <c r="F11" s="10">
        <f>E11</f>
      </c>
      <c r="G11" s="10">
        <v>6.26</v>
      </c>
    </row>
    <row x14ac:dyDescent="0.25" r="12" customHeight="1" ht="18.75">
      <c r="A12" s="8">
        <v>9</v>
      </c>
      <c r="B12" s="9" t="s">
        <v>20</v>
      </c>
      <c r="C12" s="10">
        <v>154.11</v>
      </c>
      <c r="D12" s="8">
        <v>1800</v>
      </c>
      <c r="E12" s="10">
        <f>'Aug=23'!F12</f>
      </c>
      <c r="F12" s="10">
        <f>E12</f>
      </c>
      <c r="G12" s="10">
        <v>2.91</v>
      </c>
    </row>
    <row x14ac:dyDescent="0.25" r="13" customHeight="1" ht="18.75">
      <c r="A13" s="8">
        <v>10</v>
      </c>
      <c r="B13" s="9" t="s">
        <v>21</v>
      </c>
      <c r="C13" s="8">
        <v>3500</v>
      </c>
      <c r="D13" s="8">
        <v>7</v>
      </c>
      <c r="E13" s="10">
        <f>'Aug=23'!F13</f>
      </c>
      <c r="F13" s="10">
        <f>E13</f>
      </c>
      <c r="G13" s="10">
        <v>0.26</v>
      </c>
    </row>
    <row x14ac:dyDescent="0.25" r="14" customHeight="1" ht="18.75">
      <c r="A14" s="8">
        <v>11</v>
      </c>
      <c r="B14" s="9" t="s">
        <v>22</v>
      </c>
      <c r="C14" s="8">
        <v>8040</v>
      </c>
      <c r="D14" s="8">
        <v>14</v>
      </c>
      <c r="E14" s="10">
        <f>'Aug=23'!F14</f>
      </c>
      <c r="F14" s="10">
        <f>E14</f>
      </c>
      <c r="G14" s="10">
        <v>1.18</v>
      </c>
    </row>
    <row x14ac:dyDescent="0.25" r="15" customHeight="1" ht="18.75">
      <c r="A15" s="8">
        <v>12</v>
      </c>
      <c r="B15" s="9" t="s">
        <v>23</v>
      </c>
      <c r="C15" s="8">
        <v>392</v>
      </c>
      <c r="D15" s="8">
        <v>1000</v>
      </c>
      <c r="E15" s="10">
        <f>'Aug=23'!F15</f>
      </c>
      <c r="F15" s="10">
        <v>392000</v>
      </c>
      <c r="G15" s="10">
        <v>3.92</v>
      </c>
    </row>
    <row x14ac:dyDescent="0.25" r="16" customHeight="1" ht="18.75">
      <c r="A16" s="8">
        <v>13</v>
      </c>
      <c r="B16" s="9" t="s">
        <v>24</v>
      </c>
      <c r="C16" s="8">
        <v>443</v>
      </c>
      <c r="D16" s="8">
        <v>50</v>
      </c>
      <c r="E16" s="10">
        <f>'Aug=23'!F16</f>
      </c>
      <c r="F16" s="10">
        <v>22150</v>
      </c>
      <c r="G16" s="10">
        <v>0.22</v>
      </c>
    </row>
    <row x14ac:dyDescent="0.25" r="17" customHeight="1" ht="18.75">
      <c r="A17" s="8">
        <v>14</v>
      </c>
      <c r="B17" s="9" t="s">
        <v>25</v>
      </c>
      <c r="C17" s="8">
        <v>4020</v>
      </c>
      <c r="D17" s="8">
        <v>85</v>
      </c>
      <c r="E17" s="10">
        <f>'Aug=23'!F17</f>
      </c>
      <c r="F17" s="10">
        <v>341700</v>
      </c>
      <c r="G17" s="10">
        <v>4.03</v>
      </c>
    </row>
    <row x14ac:dyDescent="0.25" r="18" customHeight="1" ht="18.75">
      <c r="A18" s="8">
        <v>15</v>
      </c>
      <c r="B18" s="9" t="s">
        <v>26</v>
      </c>
      <c r="C18" s="29"/>
      <c r="D18" s="12"/>
      <c r="E18" s="10">
        <f>'Aug=23'!F18</f>
      </c>
      <c r="F18" s="10">
        <f>E18</f>
      </c>
      <c r="G18" s="10">
        <v>35</v>
      </c>
    </row>
    <row x14ac:dyDescent="0.25" r="19" customHeight="1" ht="18.75">
      <c r="A19" s="8">
        <v>16</v>
      </c>
      <c r="B19" s="9" t="s">
        <v>27</v>
      </c>
      <c r="C19" s="8">
        <v>4</v>
      </c>
      <c r="D19" s="8">
        <v>17500</v>
      </c>
      <c r="E19" s="10">
        <f>'Aug=23'!F19</f>
      </c>
      <c r="F19" s="10">
        <f>E19</f>
      </c>
      <c r="G19" s="10">
        <v>0.7</v>
      </c>
    </row>
    <row x14ac:dyDescent="0.25" r="20" customHeight="1" ht="18.75">
      <c r="A20" s="8">
        <v>17</v>
      </c>
      <c r="B20" s="9" t="s">
        <v>28</v>
      </c>
      <c r="C20" s="29" t="s">
        <v>68</v>
      </c>
      <c r="D20" s="12"/>
      <c r="E20" s="10">
        <f>'Aug=23'!F20</f>
      </c>
      <c r="F20" s="10">
        <v>7269232</v>
      </c>
      <c r="G20" s="10">
        <v>72.69</v>
      </c>
    </row>
    <row x14ac:dyDescent="0.25" r="21" customHeight="1" ht="18.75">
      <c r="A21" s="8">
        <v>18</v>
      </c>
      <c r="B21" s="9" t="s">
        <v>30</v>
      </c>
      <c r="C21" s="29"/>
      <c r="D21" s="12"/>
      <c r="E21" s="10">
        <f>'Aug=23'!F21</f>
      </c>
      <c r="F21" s="10">
        <f>E21</f>
      </c>
      <c r="G21" s="10">
        <v>40.02</v>
      </c>
    </row>
    <row x14ac:dyDescent="0.25" r="22" customHeight="1" ht="18.75">
      <c r="A22" s="8">
        <v>19</v>
      </c>
      <c r="B22" s="9" t="s">
        <v>31</v>
      </c>
      <c r="C22" s="8">
        <v>262613</v>
      </c>
      <c r="D22" s="12"/>
      <c r="E22" s="10">
        <f>'Aug=23'!F22</f>
      </c>
      <c r="F22" s="10">
        <v>5052237</v>
      </c>
      <c r="G22" s="10">
        <v>50.52</v>
      </c>
    </row>
    <row x14ac:dyDescent="0.25" r="23" customHeight="1" ht="18.75">
      <c r="A23" s="8">
        <v>20</v>
      </c>
      <c r="B23" s="9" t="s">
        <v>32</v>
      </c>
      <c r="C23" s="8">
        <v>12300</v>
      </c>
      <c r="D23" s="12"/>
      <c r="E23" s="10">
        <f>'Aug=23'!F23</f>
      </c>
      <c r="F23" s="10">
        <v>109350</v>
      </c>
      <c r="G23" s="10">
        <v>1.09</v>
      </c>
    </row>
    <row x14ac:dyDescent="0.25" r="24" customHeight="1" ht="18.75">
      <c r="A24" s="8">
        <v>21</v>
      </c>
      <c r="B24" s="9" t="s">
        <v>33</v>
      </c>
      <c r="C24" s="8">
        <v>79200</v>
      </c>
      <c r="D24" s="12"/>
      <c r="E24" s="10">
        <f>'Aug=23'!F24</f>
      </c>
      <c r="F24" s="10">
        <v>4316450</v>
      </c>
      <c r="G24" s="10">
        <v>43.16</v>
      </c>
    </row>
    <row x14ac:dyDescent="0.25" r="25" customHeight="1" ht="18.75">
      <c r="A25" s="8">
        <v>22</v>
      </c>
      <c r="B25" s="9" t="s">
        <v>34</v>
      </c>
      <c r="C25" s="8">
        <v>75690</v>
      </c>
      <c r="D25" s="12"/>
      <c r="E25" s="10">
        <f>'Aug=23'!F25</f>
      </c>
      <c r="F25" s="10">
        <v>1034700</v>
      </c>
      <c r="G25" s="10">
        <v>10.35</v>
      </c>
    </row>
    <row x14ac:dyDescent="0.25" r="26" customHeight="1" ht="18.75">
      <c r="A26" s="8">
        <v>23</v>
      </c>
      <c r="B26" s="9" t="s">
        <v>35</v>
      </c>
      <c r="C26" s="10">
        <v>4221.5</v>
      </c>
      <c r="D26" s="12"/>
      <c r="E26" s="10">
        <f>'Aug=23'!F26</f>
      </c>
      <c r="F26" s="10">
        <v>25411145</v>
      </c>
      <c r="G26" s="10">
        <v>299.85</v>
      </c>
    </row>
    <row x14ac:dyDescent="0.25" r="27" customHeight="1" ht="18.75">
      <c r="A27" s="8">
        <v>24</v>
      </c>
      <c r="B27" s="9" t="s">
        <v>36</v>
      </c>
      <c r="C27" s="8">
        <v>5050</v>
      </c>
      <c r="D27" s="8">
        <v>28</v>
      </c>
      <c r="E27" s="10">
        <f>'Aug=23'!F27</f>
      </c>
      <c r="F27" s="10">
        <f>E27</f>
      </c>
      <c r="G27" s="10">
        <v>2.46</v>
      </c>
    </row>
    <row x14ac:dyDescent="0.25" r="28" customHeight="1" ht="18.75">
      <c r="A28" s="8">
        <v>25</v>
      </c>
      <c r="B28" s="9" t="s">
        <v>37</v>
      </c>
      <c r="C28" s="8">
        <v>1500</v>
      </c>
      <c r="D28" s="8">
        <v>9300</v>
      </c>
      <c r="E28" s="10">
        <f>'Aug=23'!F28</f>
      </c>
      <c r="F28" s="10">
        <f>E28</f>
      </c>
      <c r="G28" s="10">
        <v>0.98</v>
      </c>
    </row>
    <row x14ac:dyDescent="0.25" r="29" customHeight="1" ht="18.75">
      <c r="A29" s="8">
        <v>26</v>
      </c>
      <c r="B29" s="9" t="s">
        <v>38</v>
      </c>
      <c r="C29" s="29"/>
      <c r="D29" s="12"/>
      <c r="E29" s="10">
        <f>'Aug=23'!F29</f>
      </c>
      <c r="F29" s="10">
        <f>E29</f>
      </c>
      <c r="G29" s="10">
        <v>1.08</v>
      </c>
    </row>
    <row x14ac:dyDescent="0.25" r="30" customHeight="1" ht="18.75">
      <c r="A30" s="8">
        <v>27</v>
      </c>
      <c r="B30" s="9" t="s">
        <v>74</v>
      </c>
      <c r="C30" s="8">
        <v>1771</v>
      </c>
      <c r="D30" s="8">
        <v>125</v>
      </c>
      <c r="E30" s="10">
        <f>'Aug=23'!F30</f>
      </c>
      <c r="F30" s="10">
        <f>E30</f>
      </c>
      <c r="G30" s="10">
        <v>2.21</v>
      </c>
    </row>
    <row x14ac:dyDescent="0.25" r="31" customHeight="1" ht="18.75">
      <c r="A31" s="8">
        <v>28</v>
      </c>
      <c r="B31" s="9" t="s">
        <v>40</v>
      </c>
      <c r="C31" s="29"/>
      <c r="D31" s="12"/>
      <c r="E31" s="10">
        <f>'Aug=23'!F31</f>
      </c>
      <c r="F31" s="10">
        <f>E31</f>
      </c>
      <c r="G31" s="10">
        <v>1.5</v>
      </c>
    </row>
    <row x14ac:dyDescent="0.25" r="32" customHeight="1" ht="18.75">
      <c r="A32" s="8">
        <v>29</v>
      </c>
      <c r="B32" s="9" t="s">
        <v>41</v>
      </c>
      <c r="C32" s="29"/>
      <c r="D32" s="12"/>
      <c r="E32" s="10">
        <f>'Aug=23'!F32</f>
      </c>
      <c r="F32" s="10">
        <v>1900000</v>
      </c>
      <c r="G32" s="10">
        <v>19</v>
      </c>
    </row>
    <row x14ac:dyDescent="0.25" r="33" customHeight="1" ht="18.75">
      <c r="A33" s="8">
        <v>30</v>
      </c>
      <c r="B33" s="9" t="s">
        <v>42</v>
      </c>
      <c r="C33" s="8">
        <v>60922</v>
      </c>
      <c r="D33" s="12"/>
      <c r="E33" s="10">
        <f>'Aug=23'!F33</f>
      </c>
      <c r="F33" s="10">
        <f>E33</f>
      </c>
      <c r="G33" s="10">
        <v>6.6</v>
      </c>
    </row>
    <row x14ac:dyDescent="0.25" r="34" customHeight="1" ht="18.75">
      <c r="A34" s="8">
        <v>31</v>
      </c>
      <c r="B34" s="9" t="s">
        <v>43</v>
      </c>
      <c r="C34" s="29"/>
      <c r="D34" s="12"/>
      <c r="E34" s="10">
        <f>'Aug=23'!F34</f>
      </c>
      <c r="F34" s="10">
        <v>550155</v>
      </c>
      <c r="G34" s="10">
        <v>5.5</v>
      </c>
    </row>
    <row x14ac:dyDescent="0.25" r="35" customHeight="1" ht="18.75">
      <c r="A35" s="8">
        <v>32</v>
      </c>
      <c r="B35" s="9" t="s">
        <v>44</v>
      </c>
      <c r="C35" s="29"/>
      <c r="D35" s="12"/>
      <c r="E35" s="10">
        <f>'Aug=23'!F35</f>
      </c>
      <c r="F35" s="10">
        <f>E35</f>
      </c>
      <c r="G35" s="10">
        <v>0.64</v>
      </c>
    </row>
    <row x14ac:dyDescent="0.25" r="36" customHeight="1" ht="18.75">
      <c r="A36" s="8">
        <v>33</v>
      </c>
      <c r="B36" s="9" t="s">
        <v>45</v>
      </c>
      <c r="C36" s="29"/>
      <c r="D36" s="12"/>
      <c r="E36" s="10">
        <f>'Aug=23'!F36</f>
      </c>
      <c r="F36" s="10">
        <f>E36</f>
      </c>
      <c r="G36" s="10">
        <v>24.45</v>
      </c>
    </row>
    <row x14ac:dyDescent="0.25" r="37" customHeight="1" ht="18.75">
      <c r="A37" s="8">
        <v>34</v>
      </c>
      <c r="B37" s="9" t="s">
        <v>46</v>
      </c>
      <c r="C37" s="29"/>
      <c r="D37" s="12"/>
      <c r="E37" s="10">
        <f>'Aug=23'!F37</f>
      </c>
      <c r="F37" s="10">
        <f>E37</f>
      </c>
      <c r="G37" s="10">
        <v>0.58</v>
      </c>
    </row>
    <row x14ac:dyDescent="0.25" r="38" customHeight="1" ht="18.75">
      <c r="A38" s="8">
        <v>35</v>
      </c>
      <c r="B38" s="9" t="s">
        <v>47</v>
      </c>
      <c r="C38" s="10">
        <v>545.64</v>
      </c>
      <c r="D38" s="10">
        <v>4017.9</v>
      </c>
      <c r="E38" s="10">
        <f>'Aug=23'!F38</f>
      </c>
      <c r="F38" s="10">
        <f>C38*D38</f>
      </c>
      <c r="G38" s="10">
        <v>24.55</v>
      </c>
    </row>
    <row x14ac:dyDescent="0.25" r="39" customHeight="1" ht="18.75">
      <c r="A39" s="8">
        <v>36</v>
      </c>
      <c r="B39" s="9" t="s">
        <v>48</v>
      </c>
      <c r="C39" s="10">
        <v>181.25</v>
      </c>
      <c r="D39" s="10">
        <v>4017.9</v>
      </c>
      <c r="E39" s="10">
        <f>F39</f>
      </c>
      <c r="F39" s="10">
        <f>C39*D39</f>
      </c>
      <c r="G39" s="10">
        <v>8.15</v>
      </c>
    </row>
    <row x14ac:dyDescent="0.25" r="40" customHeight="1" ht="18.75">
      <c r="A40" s="8">
        <v>37</v>
      </c>
      <c r="B40" s="9" t="s">
        <v>49</v>
      </c>
      <c r="C40" s="8">
        <v>1090</v>
      </c>
      <c r="D40" s="8">
        <v>330</v>
      </c>
      <c r="E40" s="10">
        <f>'Aug=23'!F40</f>
      </c>
      <c r="F40" s="10">
        <f>C40*D40</f>
      </c>
      <c r="G40" s="10">
        <v>4.02</v>
      </c>
    </row>
    <row x14ac:dyDescent="0.25" r="41" customHeight="1" ht="18.75">
      <c r="A41" s="8">
        <v>38</v>
      </c>
      <c r="B41" s="9" t="s">
        <v>50</v>
      </c>
      <c r="C41" s="29"/>
      <c r="D41" s="12"/>
      <c r="E41" s="10">
        <f>'Aug=23'!F41</f>
      </c>
      <c r="F41" s="10">
        <f>E41</f>
      </c>
      <c r="G41" s="10">
        <v>4.29</v>
      </c>
    </row>
    <row x14ac:dyDescent="0.25" r="42" customHeight="1" ht="18.75">
      <c r="A42" s="8">
        <v>39</v>
      </c>
      <c r="B42" s="9" t="s">
        <v>51</v>
      </c>
      <c r="C42" s="29"/>
      <c r="D42" s="12"/>
      <c r="E42" s="10">
        <f>'Aug=23'!F42</f>
      </c>
      <c r="F42" s="10">
        <v>119400</v>
      </c>
      <c r="G42" s="10">
        <v>1.19</v>
      </c>
    </row>
    <row x14ac:dyDescent="0.25" r="43" customHeight="1" ht="18.75">
      <c r="A43" s="8">
        <v>40</v>
      </c>
      <c r="B43" s="9" t="s">
        <v>52</v>
      </c>
      <c r="C43" s="29"/>
      <c r="D43" s="12"/>
      <c r="E43" s="10">
        <f>'Aug=23'!F43</f>
      </c>
      <c r="F43" s="10">
        <f>E43</f>
      </c>
      <c r="G43" s="10">
        <v>0.17</v>
      </c>
    </row>
    <row x14ac:dyDescent="0.25" r="44" customHeight="1" ht="18.75">
      <c r="A44" s="8">
        <v>41</v>
      </c>
      <c r="B44" s="9" t="s">
        <v>53</v>
      </c>
      <c r="C44" s="29"/>
      <c r="D44" s="12"/>
      <c r="E44" s="10">
        <f>F44</f>
      </c>
      <c r="F44" s="10">
        <v>2423638</v>
      </c>
      <c r="G44" s="10">
        <v>28.59</v>
      </c>
    </row>
    <row x14ac:dyDescent="0.25" r="45" customHeight="1" ht="18.75">
      <c r="A45" s="13">
        <v>42</v>
      </c>
      <c r="B45" s="9" t="s">
        <v>54</v>
      </c>
      <c r="C45" s="10">
        <v>13.63</v>
      </c>
      <c r="D45" s="8">
        <v>69140</v>
      </c>
      <c r="E45" s="10">
        <f>C45*D45</f>
      </c>
      <c r="F45" s="10">
        <f>E45</f>
      </c>
      <c r="G45" s="10">
        <v>11.12</v>
      </c>
    </row>
    <row x14ac:dyDescent="0.25" r="46" customHeight="1" ht="18.75">
      <c r="A46" s="30"/>
      <c r="B46" s="9" t="s">
        <v>55</v>
      </c>
      <c r="C46" s="29"/>
      <c r="D46" s="12"/>
      <c r="E46" s="10">
        <f>'Aug=23'!F46</f>
      </c>
      <c r="F46" s="10">
        <f>E46</f>
      </c>
      <c r="G46" s="10">
        <v>58.53</v>
      </c>
    </row>
    <row x14ac:dyDescent="0.25" r="47" customHeight="1" ht="18.75">
      <c r="A47" s="14"/>
      <c r="B47" s="9"/>
      <c r="C47" s="29"/>
      <c r="D47" s="12"/>
      <c r="E47" s="15">
        <f>SUM(E4:E46)</f>
      </c>
      <c r="F47" s="15">
        <f>SUM(F4:F46)</f>
      </c>
      <c r="G47" s="15">
        <f>SUM(G4:G46)</f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51"/>
  <sheetViews>
    <sheetView workbookViewId="0"/>
  </sheetViews>
  <sheetFormatPr defaultRowHeight="15" x14ac:dyDescent="0.25"/>
  <cols>
    <col min="1" max="1" style="16" width="7.147857142857143" customWidth="1" bestFit="1"/>
    <col min="2" max="2" style="17" width="56.29071428571429" customWidth="1" bestFit="1"/>
    <col min="3" max="3" style="16" width="9.862142857142858" customWidth="1" bestFit="1"/>
    <col min="4" max="4" style="16" width="10.719285714285713" customWidth="1" bestFit="1"/>
    <col min="5" max="5" style="18" width="17.290714285714284" customWidth="1" bestFit="1"/>
    <col min="6" max="6" style="18" width="17.862142857142857" customWidth="1" bestFit="1"/>
    <col min="7" max="7" style="18" width="10.290714285714287" customWidth="1" bestFit="1"/>
  </cols>
  <sheetData>
    <row x14ac:dyDescent="0.25" r="1" customHeight="1" ht="18.75">
      <c r="A1" s="1" t="s">
        <v>0</v>
      </c>
      <c r="B1" s="2"/>
      <c r="C1" s="1"/>
      <c r="D1" s="1" t="s">
        <v>1</v>
      </c>
      <c r="E1" s="3"/>
      <c r="F1" s="4"/>
      <c r="G1" s="4"/>
    </row>
    <row x14ac:dyDescent="0.25" r="2" customHeight="1" ht="18.75">
      <c r="A2" s="1" t="s">
        <v>69</v>
      </c>
      <c r="B2" s="2"/>
      <c r="C2" s="1" t="s">
        <v>70</v>
      </c>
      <c r="D2" s="1"/>
      <c r="E2" s="3"/>
      <c r="F2" s="4"/>
      <c r="G2" s="4"/>
    </row>
    <row x14ac:dyDescent="0.25" r="3" customHeight="1" ht="18.75">
      <c r="A3" s="5" t="s">
        <v>4</v>
      </c>
      <c r="B3" s="6" t="s">
        <v>5</v>
      </c>
      <c r="C3" s="5" t="s">
        <v>6</v>
      </c>
      <c r="D3" s="5" t="s">
        <v>7</v>
      </c>
      <c r="E3" s="7" t="s">
        <v>8</v>
      </c>
      <c r="F3" s="7" t="s">
        <v>9</v>
      </c>
      <c r="G3" s="7" t="s">
        <v>10</v>
      </c>
    </row>
    <row x14ac:dyDescent="0.25" r="4" customHeight="1" ht="18.75">
      <c r="A4" s="8">
        <v>1</v>
      </c>
      <c r="B4" s="9" t="s">
        <v>11</v>
      </c>
      <c r="C4" s="8">
        <v>11050</v>
      </c>
      <c r="D4" s="8">
        <v>320</v>
      </c>
      <c r="E4" s="10">
        <f>'Oct-23'!F4</f>
      </c>
      <c r="F4" s="10">
        <f>C4*D4</f>
      </c>
      <c r="G4" s="10">
        <v>45.26</v>
      </c>
    </row>
    <row x14ac:dyDescent="0.25" r="5" customHeight="1" ht="18.75">
      <c r="A5" s="8">
        <v>2</v>
      </c>
      <c r="B5" s="9" t="s">
        <v>12</v>
      </c>
      <c r="C5" s="10">
        <v>880.447</v>
      </c>
      <c r="D5" s="8">
        <v>50000</v>
      </c>
      <c r="E5" s="10">
        <f>'Oct-23'!F5</f>
      </c>
      <c r="F5" s="10">
        <f>C5*D5</f>
      </c>
      <c r="G5" s="10">
        <v>519.2</v>
      </c>
    </row>
    <row x14ac:dyDescent="0.25" r="6" customHeight="1" ht="18.75">
      <c r="A6" s="8">
        <v>3</v>
      </c>
      <c r="B6" s="9" t="s">
        <v>14</v>
      </c>
      <c r="C6" s="10">
        <v>8278.1</v>
      </c>
      <c r="D6" s="8">
        <v>75</v>
      </c>
      <c r="E6" s="10">
        <f>'Oct-23'!F6</f>
      </c>
      <c r="F6" s="10">
        <f>C6*D6</f>
      </c>
      <c r="G6" s="10">
        <v>7.32</v>
      </c>
    </row>
    <row x14ac:dyDescent="0.25" r="7" customHeight="1" ht="18.75">
      <c r="A7" s="8">
        <v>4</v>
      </c>
      <c r="B7" s="9" t="s">
        <v>15</v>
      </c>
      <c r="C7" s="10">
        <v>167.44</v>
      </c>
      <c r="D7" s="8">
        <v>3200</v>
      </c>
      <c r="E7" s="10">
        <f>'Oct-23'!F7</f>
      </c>
      <c r="F7" s="10">
        <f>C7*D7</f>
      </c>
      <c r="G7" s="10">
        <v>5.61</v>
      </c>
    </row>
    <row x14ac:dyDescent="0.25" r="8" customHeight="1" ht="18.75">
      <c r="A8" s="8">
        <v>5</v>
      </c>
      <c r="B8" s="9" t="s">
        <v>16</v>
      </c>
      <c r="C8" s="8">
        <v>6383</v>
      </c>
      <c r="D8" s="8">
        <v>106</v>
      </c>
      <c r="E8" s="10">
        <f>'Oct-23'!F8</f>
      </c>
      <c r="F8" s="10">
        <f>C8*D8</f>
      </c>
      <c r="G8" s="10">
        <v>7.1</v>
      </c>
    </row>
    <row x14ac:dyDescent="0.25" r="9" customHeight="1" ht="18.75">
      <c r="A9" s="8">
        <v>6</v>
      </c>
      <c r="B9" s="9" t="s">
        <v>17</v>
      </c>
      <c r="C9" s="10">
        <v>5.49</v>
      </c>
      <c r="D9" s="8">
        <v>6000</v>
      </c>
      <c r="E9" s="10">
        <f>'Oct-23'!F9</f>
      </c>
      <c r="F9" s="10">
        <f>C9*D9</f>
      </c>
      <c r="G9" s="10">
        <v>0.35</v>
      </c>
    </row>
    <row x14ac:dyDescent="0.25" r="10" customHeight="1" ht="18.75">
      <c r="A10" s="8">
        <v>7</v>
      </c>
      <c r="B10" s="9" t="s">
        <v>18</v>
      </c>
      <c r="C10" s="10">
        <v>66.83</v>
      </c>
      <c r="D10" s="8">
        <v>4500</v>
      </c>
      <c r="E10" s="10">
        <f>'Oct-23'!F10</f>
      </c>
      <c r="F10" s="10">
        <f>C10*D10</f>
      </c>
      <c r="G10" s="10">
        <v>3.15</v>
      </c>
    </row>
    <row x14ac:dyDescent="0.25" r="11" customHeight="1" ht="18.75">
      <c r="A11" s="8">
        <v>8</v>
      </c>
      <c r="B11" s="9" t="s">
        <v>19</v>
      </c>
      <c r="C11" s="10">
        <v>224.3</v>
      </c>
      <c r="D11" s="12"/>
      <c r="E11" s="10">
        <f>'Oct-23'!F11</f>
      </c>
      <c r="F11" s="10">
        <v>623596</v>
      </c>
      <c r="G11" s="10">
        <v>6.54</v>
      </c>
    </row>
    <row x14ac:dyDescent="0.25" r="12" customHeight="1" ht="18.75">
      <c r="A12" s="8">
        <v>9</v>
      </c>
      <c r="B12" s="9" t="s">
        <v>20</v>
      </c>
      <c r="C12" s="10">
        <v>154.11</v>
      </c>
      <c r="D12" s="8">
        <v>1800</v>
      </c>
      <c r="E12" s="10">
        <f>'Oct-23'!F12</f>
      </c>
      <c r="F12" s="10">
        <f>E12</f>
      </c>
      <c r="G12" s="10">
        <v>2.91</v>
      </c>
    </row>
    <row x14ac:dyDescent="0.25" r="13" customHeight="1" ht="18.75">
      <c r="A13" s="8">
        <v>10</v>
      </c>
      <c r="B13" s="9" t="s">
        <v>21</v>
      </c>
      <c r="C13" s="8">
        <v>3500</v>
      </c>
      <c r="D13" s="8">
        <v>7</v>
      </c>
      <c r="E13" s="10">
        <f>'Oct-23'!F13</f>
      </c>
      <c r="F13" s="10">
        <f>E13</f>
      </c>
      <c r="G13" s="10">
        <v>0.26</v>
      </c>
    </row>
    <row x14ac:dyDescent="0.25" r="14" customHeight="1" ht="18.75">
      <c r="A14" s="8">
        <v>11</v>
      </c>
      <c r="B14" s="9" t="s">
        <v>22</v>
      </c>
      <c r="C14" s="8">
        <v>8040</v>
      </c>
      <c r="D14" s="8">
        <v>14</v>
      </c>
      <c r="E14" s="10">
        <f>'Oct-23'!F14</f>
      </c>
      <c r="F14" s="10">
        <f>E14</f>
      </c>
      <c r="G14" s="10">
        <v>1.18</v>
      </c>
    </row>
    <row x14ac:dyDescent="0.25" r="15" customHeight="1" ht="18.75">
      <c r="A15" s="8">
        <v>12</v>
      </c>
      <c r="B15" s="9" t="s">
        <v>23</v>
      </c>
      <c r="C15" s="8">
        <v>477</v>
      </c>
      <c r="D15" s="8">
        <v>1000</v>
      </c>
      <c r="E15" s="10">
        <f>'Oct-23'!F15</f>
      </c>
      <c r="F15" s="10">
        <f>C15*D15</f>
      </c>
      <c r="G15" s="10">
        <v>4.77</v>
      </c>
    </row>
    <row x14ac:dyDescent="0.25" r="16" customHeight="1" ht="18.75">
      <c r="A16" s="8">
        <v>13</v>
      </c>
      <c r="B16" s="9" t="s">
        <v>24</v>
      </c>
      <c r="C16" s="8">
        <v>472</v>
      </c>
      <c r="D16" s="8">
        <v>50</v>
      </c>
      <c r="E16" s="10">
        <f>'Oct-23'!F16</f>
      </c>
      <c r="F16" s="10">
        <f>C16*D16</f>
      </c>
      <c r="G16" s="10">
        <v>0.23</v>
      </c>
    </row>
    <row x14ac:dyDescent="0.25" r="17" customHeight="1" ht="18.75">
      <c r="A17" s="8">
        <v>14</v>
      </c>
      <c r="B17" s="9" t="s">
        <v>25</v>
      </c>
      <c r="C17" s="8">
        <v>4530</v>
      </c>
      <c r="D17" s="8">
        <v>85</v>
      </c>
      <c r="E17" s="10">
        <f>'Oct-23'!F17</f>
      </c>
      <c r="F17" s="10">
        <f>C17*D17</f>
      </c>
      <c r="G17" s="10">
        <v>4.54</v>
      </c>
    </row>
    <row x14ac:dyDescent="0.25" r="18" customHeight="1" ht="18.75">
      <c r="A18" s="8">
        <v>15</v>
      </c>
      <c r="B18" s="9" t="s">
        <v>26</v>
      </c>
      <c r="C18" s="12"/>
      <c r="D18" s="12"/>
      <c r="E18" s="10">
        <f>'Oct-23'!F18</f>
      </c>
      <c r="F18" s="10">
        <f>E18</f>
      </c>
      <c r="G18" s="10">
        <v>35</v>
      </c>
    </row>
    <row x14ac:dyDescent="0.25" r="19" customHeight="1" ht="18.75">
      <c r="A19" s="8">
        <v>16</v>
      </c>
      <c r="B19" s="9" t="s">
        <v>27</v>
      </c>
      <c r="C19" s="8">
        <v>4</v>
      </c>
      <c r="D19" s="8">
        <v>17500</v>
      </c>
      <c r="E19" s="10">
        <f>'Oct-23'!F19</f>
      </c>
      <c r="F19" s="10">
        <f>E19</f>
      </c>
      <c r="G19" s="10">
        <v>0.7</v>
      </c>
    </row>
    <row x14ac:dyDescent="0.25" r="20" customHeight="1" ht="18.75">
      <c r="A20" s="8">
        <v>17</v>
      </c>
      <c r="B20" s="9" t="s">
        <v>28</v>
      </c>
      <c r="C20" s="12" t="s">
        <v>29</v>
      </c>
      <c r="D20" s="12"/>
      <c r="E20" s="10">
        <f>'Oct-23'!F20</f>
      </c>
      <c r="F20" s="10">
        <v>8125232</v>
      </c>
      <c r="G20" s="10">
        <v>81.25</v>
      </c>
    </row>
    <row x14ac:dyDescent="0.25" r="21" customHeight="1" ht="18.75">
      <c r="A21" s="8">
        <v>18</v>
      </c>
      <c r="B21" s="9" t="s">
        <v>30</v>
      </c>
      <c r="C21" s="12"/>
      <c r="D21" s="12"/>
      <c r="E21" s="10">
        <f>'Oct-23'!F21</f>
      </c>
      <c r="F21" s="10">
        <v>4894616</v>
      </c>
      <c r="G21" s="10">
        <v>48.95</v>
      </c>
    </row>
    <row x14ac:dyDescent="0.25" r="22" customHeight="1" ht="18.75">
      <c r="A22" s="8">
        <v>19</v>
      </c>
      <c r="B22" s="9" t="s">
        <v>31</v>
      </c>
      <c r="C22" s="8">
        <v>380700</v>
      </c>
      <c r="D22" s="12"/>
      <c r="E22" s="10">
        <f>'Oct-23'!F22</f>
      </c>
      <c r="F22" s="10">
        <v>5773687</v>
      </c>
      <c r="G22" s="10">
        <v>57.74</v>
      </c>
    </row>
    <row x14ac:dyDescent="0.25" r="23" customHeight="1" ht="18.75">
      <c r="A23" s="8">
        <v>20</v>
      </c>
      <c r="B23" s="9" t="s">
        <v>32</v>
      </c>
      <c r="C23" s="8">
        <v>13080</v>
      </c>
      <c r="D23" s="12"/>
      <c r="E23" s="10">
        <f>'Oct-23'!F23</f>
      </c>
      <c r="F23" s="10">
        <v>135510</v>
      </c>
      <c r="G23" s="10">
        <v>1.35</v>
      </c>
    </row>
    <row x14ac:dyDescent="0.25" r="24" customHeight="1" ht="18.75">
      <c r="A24" s="8">
        <v>21</v>
      </c>
      <c r="B24" s="9" t="s">
        <v>33</v>
      </c>
      <c r="C24" s="8">
        <v>208330</v>
      </c>
      <c r="D24" s="12"/>
      <c r="E24" s="10">
        <f>'Oct-23'!F24</f>
      </c>
      <c r="F24" s="10">
        <v>4588100</v>
      </c>
      <c r="G24" s="10">
        <v>45.88</v>
      </c>
    </row>
    <row x14ac:dyDescent="0.25" r="25" customHeight="1" ht="18.75">
      <c r="A25" s="8">
        <v>22</v>
      </c>
      <c r="B25" s="9" t="s">
        <v>34</v>
      </c>
      <c r="C25" s="8">
        <v>75250</v>
      </c>
      <c r="D25" s="12"/>
      <c r="E25" s="10">
        <f>'Oct-23'!F25</f>
      </c>
      <c r="F25" s="10">
        <v>1202880</v>
      </c>
      <c r="G25" s="10" t="s">
        <v>71</v>
      </c>
    </row>
    <row x14ac:dyDescent="0.25" r="26" customHeight="1" ht="18.75">
      <c r="A26" s="8">
        <v>23</v>
      </c>
      <c r="B26" s="9" t="s">
        <v>35</v>
      </c>
      <c r="C26" s="8">
        <v>4928</v>
      </c>
      <c r="D26" s="12"/>
      <c r="E26" s="10">
        <f>'Oct-23'!F26</f>
      </c>
      <c r="F26" s="10">
        <v>29816335</v>
      </c>
      <c r="G26" s="10">
        <v>352</v>
      </c>
    </row>
    <row x14ac:dyDescent="0.25" r="27" customHeight="1" ht="18.75">
      <c r="A27" s="8">
        <v>24</v>
      </c>
      <c r="B27" s="9" t="s">
        <v>36</v>
      </c>
      <c r="C27" s="8">
        <v>5050</v>
      </c>
      <c r="D27" s="8">
        <v>28</v>
      </c>
      <c r="E27" s="10">
        <f>'Oct-23'!F27</f>
      </c>
      <c r="F27" s="10">
        <f>E27</f>
      </c>
      <c r="G27" s="10">
        <v>2.46</v>
      </c>
    </row>
    <row x14ac:dyDescent="0.25" r="28" customHeight="1" ht="18.75">
      <c r="A28" s="8">
        <v>25</v>
      </c>
      <c r="B28" s="9" t="s">
        <v>37</v>
      </c>
      <c r="C28" s="8">
        <v>1760</v>
      </c>
      <c r="D28" s="8">
        <v>93</v>
      </c>
      <c r="E28" s="10">
        <f>'Oct-23'!F28</f>
      </c>
      <c r="F28" s="10">
        <v>163680</v>
      </c>
      <c r="G28" s="10">
        <v>1.93</v>
      </c>
    </row>
    <row x14ac:dyDescent="0.25" r="29" customHeight="1" ht="18.75">
      <c r="A29" s="8">
        <v>26</v>
      </c>
      <c r="B29" s="9" t="s">
        <v>38</v>
      </c>
      <c r="C29" s="8">
        <v>17408</v>
      </c>
      <c r="D29" s="12"/>
      <c r="E29" s="10">
        <f>'Oct-23'!F29</f>
      </c>
      <c r="F29" s="10">
        <v>149062</v>
      </c>
      <c r="G29" s="10">
        <v>1.75</v>
      </c>
    </row>
    <row x14ac:dyDescent="0.25" r="30" customHeight="1" ht="18.75">
      <c r="A30" s="8">
        <v>27</v>
      </c>
      <c r="B30" s="9" t="s">
        <v>39</v>
      </c>
      <c r="C30" s="8">
        <v>2256</v>
      </c>
      <c r="D30" s="8">
        <v>125</v>
      </c>
      <c r="E30" s="10">
        <f>'Oct-23'!F30</f>
      </c>
      <c r="F30" s="10">
        <v>282000</v>
      </c>
      <c r="G30" s="10">
        <v>3.32</v>
      </c>
    </row>
    <row x14ac:dyDescent="0.25" r="31" customHeight="1" ht="18.75">
      <c r="A31" s="8">
        <v>28</v>
      </c>
      <c r="B31" s="9" t="s">
        <v>40</v>
      </c>
      <c r="C31" s="12"/>
      <c r="D31" s="12"/>
      <c r="E31" s="10">
        <f>'Oct-23'!F31</f>
      </c>
      <c r="F31" s="10">
        <f>E31</f>
      </c>
      <c r="G31" s="10">
        <v>1.5</v>
      </c>
    </row>
    <row x14ac:dyDescent="0.25" r="32" customHeight="1" ht="18.75">
      <c r="A32" s="8">
        <v>29</v>
      </c>
      <c r="B32" s="9" t="s">
        <v>41</v>
      </c>
      <c r="C32" s="12"/>
      <c r="D32" s="12"/>
      <c r="E32" s="10">
        <f>'Oct-23'!F32</f>
      </c>
      <c r="F32" s="10">
        <v>2100000</v>
      </c>
      <c r="G32" s="10">
        <v>21</v>
      </c>
    </row>
    <row x14ac:dyDescent="0.25" r="33" customHeight="1" ht="18.75">
      <c r="A33" s="8">
        <v>30</v>
      </c>
      <c r="B33" s="9" t="s">
        <v>42</v>
      </c>
      <c r="C33" s="8">
        <v>60922</v>
      </c>
      <c r="D33" s="12"/>
      <c r="E33" s="10">
        <f>'Oct-23'!F33</f>
      </c>
      <c r="F33" s="10">
        <f>E33</f>
      </c>
      <c r="G33" s="10">
        <v>6.6</v>
      </c>
    </row>
    <row x14ac:dyDescent="0.25" r="34" customHeight="1" ht="18.75">
      <c r="A34" s="8">
        <v>31</v>
      </c>
      <c r="B34" s="9" t="s">
        <v>43</v>
      </c>
      <c r="C34" s="12"/>
      <c r="D34" s="12"/>
      <c r="E34" s="10">
        <f>'Oct-23'!F34</f>
      </c>
      <c r="F34" s="10">
        <v>650155</v>
      </c>
      <c r="G34" s="10">
        <v>6.5</v>
      </c>
    </row>
    <row x14ac:dyDescent="0.25" r="35" customHeight="1" ht="18.75">
      <c r="A35" s="8">
        <v>32</v>
      </c>
      <c r="B35" s="9" t="s">
        <v>44</v>
      </c>
      <c r="C35" s="12"/>
      <c r="D35" s="12"/>
      <c r="E35" s="10">
        <f>'Oct-23'!F35</f>
      </c>
      <c r="F35" s="10">
        <f>E35</f>
      </c>
      <c r="G35" s="10">
        <v>0.64</v>
      </c>
    </row>
    <row x14ac:dyDescent="0.25" r="36" customHeight="1" ht="18.75">
      <c r="A36" s="8">
        <v>33</v>
      </c>
      <c r="B36" s="9" t="s">
        <v>45</v>
      </c>
      <c r="C36" s="12"/>
      <c r="D36" s="12"/>
      <c r="E36" s="10">
        <f>'Oct-23'!F36</f>
      </c>
      <c r="F36" s="10">
        <f>E36</f>
      </c>
      <c r="G36" s="10">
        <v>24.45</v>
      </c>
    </row>
    <row x14ac:dyDescent="0.25" r="37" customHeight="1" ht="18.75">
      <c r="A37" s="8">
        <v>34</v>
      </c>
      <c r="B37" s="9" t="s">
        <v>46</v>
      </c>
      <c r="C37" s="12"/>
      <c r="D37" s="12"/>
      <c r="E37" s="10">
        <f>'Oct-23'!F37</f>
      </c>
      <c r="F37" s="10">
        <f>E37</f>
      </c>
      <c r="G37" s="10">
        <v>0.58</v>
      </c>
    </row>
    <row x14ac:dyDescent="0.25" r="38" customHeight="1" ht="18.75">
      <c r="A38" s="8">
        <v>35</v>
      </c>
      <c r="B38" s="9" t="s">
        <v>47</v>
      </c>
      <c r="C38" s="8">
        <v>862</v>
      </c>
      <c r="D38" s="10">
        <v>4017.9</v>
      </c>
      <c r="E38" s="10">
        <f>'Oct-23'!F38</f>
      </c>
      <c r="F38" s="10">
        <f>C38*D38</f>
      </c>
      <c r="G38" s="10">
        <v>38.79</v>
      </c>
    </row>
    <row x14ac:dyDescent="0.25" r="39" customHeight="1" ht="18.75">
      <c r="A39" s="8">
        <v>36</v>
      </c>
      <c r="B39" s="9" t="s">
        <v>48</v>
      </c>
      <c r="C39" s="10">
        <v>181.25</v>
      </c>
      <c r="D39" s="10">
        <v>4017.9</v>
      </c>
      <c r="E39" s="10">
        <f>'Oct-23'!F39</f>
      </c>
      <c r="F39" s="10">
        <f>C39*D39</f>
      </c>
      <c r="G39" s="10">
        <v>8.15</v>
      </c>
    </row>
    <row x14ac:dyDescent="0.25" r="40" customHeight="1" ht="18.75">
      <c r="A40" s="8">
        <v>37</v>
      </c>
      <c r="B40" s="9" t="s">
        <v>49</v>
      </c>
      <c r="C40" s="8">
        <v>1490</v>
      </c>
      <c r="D40" s="8">
        <v>330</v>
      </c>
      <c r="E40" s="10">
        <f>'Oct-23'!F40</f>
      </c>
      <c r="F40" s="10">
        <v>491706</v>
      </c>
      <c r="G40" s="10">
        <v>5.79</v>
      </c>
    </row>
    <row x14ac:dyDescent="0.25" r="41" customHeight="1" ht="18.75">
      <c r="A41" s="8">
        <v>38</v>
      </c>
      <c r="B41" s="9" t="s">
        <v>50</v>
      </c>
      <c r="C41" s="12"/>
      <c r="D41" s="12"/>
      <c r="E41" s="10">
        <f>'Oct-23'!F41</f>
      </c>
      <c r="F41" s="10">
        <f>E41</f>
      </c>
      <c r="G41" s="10">
        <v>4.29</v>
      </c>
    </row>
    <row x14ac:dyDescent="0.25" r="42" customHeight="1" ht="18.75">
      <c r="A42" s="8">
        <v>39</v>
      </c>
      <c r="B42" s="9" t="s">
        <v>51</v>
      </c>
      <c r="C42" s="8">
        <v>35872</v>
      </c>
      <c r="D42" s="12"/>
      <c r="E42" s="10">
        <f>'Oct-23'!F42</f>
      </c>
      <c r="F42" s="10">
        <v>155272</v>
      </c>
      <c r="G42" s="10">
        <v>1.55</v>
      </c>
    </row>
    <row x14ac:dyDescent="0.25" r="43" customHeight="1" ht="18.75">
      <c r="A43" s="8">
        <v>40</v>
      </c>
      <c r="B43" s="9" t="s">
        <v>52</v>
      </c>
      <c r="C43" s="12"/>
      <c r="D43" s="12"/>
      <c r="E43" s="10">
        <f>'Oct-23'!F43</f>
      </c>
      <c r="F43" s="19">
        <f>E43</f>
      </c>
      <c r="G43" s="10">
        <v>0.17</v>
      </c>
    </row>
    <row x14ac:dyDescent="0.25" r="44" customHeight="1" ht="18.75">
      <c r="A44" s="8">
        <v>41</v>
      </c>
      <c r="B44" s="9" t="s">
        <v>53</v>
      </c>
      <c r="C44" s="12"/>
      <c r="D44" s="12"/>
      <c r="E44" s="10">
        <f>'Oct-23'!F44</f>
      </c>
      <c r="F44" s="19">
        <f>E44</f>
      </c>
      <c r="G44" s="10">
        <v>28.59</v>
      </c>
    </row>
    <row x14ac:dyDescent="0.25" r="45" customHeight="1" ht="18.75">
      <c r="A45" s="13">
        <v>42</v>
      </c>
      <c r="B45" s="9" t="s">
        <v>54</v>
      </c>
      <c r="C45" s="10">
        <v>13.63</v>
      </c>
      <c r="D45" s="8">
        <v>69140</v>
      </c>
      <c r="E45" s="10">
        <f>'Oct-23'!F45</f>
      </c>
      <c r="F45" s="19">
        <f>E45</f>
      </c>
      <c r="G45" s="10">
        <v>11.12</v>
      </c>
    </row>
    <row x14ac:dyDescent="0.25" r="46" customHeight="1" ht="18.75">
      <c r="A46" s="13">
        <v>43</v>
      </c>
      <c r="B46" s="9" t="s">
        <v>55</v>
      </c>
      <c r="C46" s="12"/>
      <c r="D46" s="12"/>
      <c r="E46" s="10">
        <f>'Oct-23'!F46</f>
      </c>
      <c r="F46" s="19">
        <f>E46</f>
      </c>
      <c r="G46" s="10">
        <v>58.53</v>
      </c>
    </row>
    <row x14ac:dyDescent="0.25" r="47" customHeight="1" ht="18.75">
      <c r="A47" s="13">
        <v>44</v>
      </c>
      <c r="B47" s="9" t="s">
        <v>56</v>
      </c>
      <c r="C47" s="8">
        <v>10</v>
      </c>
      <c r="D47" s="8">
        <v>1060</v>
      </c>
      <c r="E47" s="10">
        <f>'Oct-23'!F47</f>
      </c>
      <c r="F47" s="19">
        <f>E47</f>
      </c>
      <c r="G47" s="10">
        <v>0.13</v>
      </c>
    </row>
    <row x14ac:dyDescent="0.25" r="48" customHeight="1" ht="18.75">
      <c r="A48" s="13">
        <v>45</v>
      </c>
      <c r="B48" s="9" t="s">
        <v>57</v>
      </c>
      <c r="C48" s="8">
        <v>20</v>
      </c>
      <c r="D48" s="8">
        <v>1020</v>
      </c>
      <c r="E48" s="10">
        <f>'Oct-23'!F48</f>
      </c>
      <c r="F48" s="19">
        <f>E48</f>
      </c>
      <c r="G48" s="10">
        <v>0.25</v>
      </c>
    </row>
    <row x14ac:dyDescent="0.25" r="49" customHeight="1" ht="18.75">
      <c r="A49" s="13">
        <v>46</v>
      </c>
      <c r="B49" s="9" t="s">
        <v>58</v>
      </c>
      <c r="C49" s="12"/>
      <c r="D49" s="12"/>
      <c r="E49" s="10">
        <f>'Oct-23'!F49</f>
      </c>
      <c r="F49" s="19">
        <f>E49</f>
      </c>
      <c r="G49" s="10">
        <v>31.86</v>
      </c>
    </row>
    <row x14ac:dyDescent="0.25" r="50" customHeight="1" ht="18.75">
      <c r="A50" s="13">
        <v>47</v>
      </c>
      <c r="B50" s="9" t="s">
        <v>59</v>
      </c>
      <c r="C50" s="12"/>
      <c r="D50" s="12"/>
      <c r="E50" s="10"/>
      <c r="F50" s="19">
        <v>400000</v>
      </c>
      <c r="G50" s="10">
        <v>4</v>
      </c>
    </row>
    <row x14ac:dyDescent="0.25" r="51" customHeight="1" ht="18.75">
      <c r="A51" s="14"/>
      <c r="B51" s="9"/>
      <c r="C51" s="12"/>
      <c r="D51" s="12"/>
      <c r="E51" s="15">
        <f>SUM(E4:E49)</f>
      </c>
      <c r="F51" s="15">
        <f>SUM(F4:F49)</f>
      </c>
      <c r="G51" s="15">
        <f>SUM(G4:G50)</f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73"/>
  <sheetViews>
    <sheetView workbookViewId="0"/>
  </sheetViews>
  <sheetFormatPr defaultRowHeight="15" x14ac:dyDescent="0.25"/>
  <cols>
    <col min="1" max="1" style="16" width="7.147857142857143" customWidth="1" bestFit="1"/>
    <col min="2" max="2" style="17" width="56.29071428571429" customWidth="1" bestFit="1"/>
    <col min="3" max="3" style="27" width="9.862142857142858" customWidth="1" bestFit="1"/>
    <col min="4" max="4" style="16" width="10.719285714285713" customWidth="1" bestFit="1"/>
    <col min="5" max="5" style="28" width="17.290714285714284" customWidth="1" bestFit="1"/>
    <col min="6" max="6" style="28" width="17.862142857142857" customWidth="1" bestFit="1"/>
    <col min="7" max="7" style="28" width="12.290714285714287" customWidth="1" bestFit="1"/>
  </cols>
  <sheetData>
    <row x14ac:dyDescent="0.25" r="1" customHeight="1" ht="18.75">
      <c r="A1" s="1" t="s">
        <v>0</v>
      </c>
      <c r="B1" s="2"/>
      <c r="C1" s="20"/>
      <c r="D1" s="1" t="s">
        <v>1</v>
      </c>
      <c r="E1" s="3"/>
      <c r="F1" s="4"/>
      <c r="G1" s="4"/>
    </row>
    <row x14ac:dyDescent="0.25" r="2" customHeight="1" ht="18.75">
      <c r="A2" s="1" t="s">
        <v>66</v>
      </c>
      <c r="B2" s="2"/>
      <c r="C2" s="20" t="s">
        <v>67</v>
      </c>
      <c r="D2" s="1"/>
      <c r="E2" s="3"/>
      <c r="F2" s="4"/>
      <c r="G2" s="4"/>
    </row>
    <row x14ac:dyDescent="0.25" r="3" customHeight="1" ht="18.75">
      <c r="A3" s="5" t="s">
        <v>4</v>
      </c>
      <c r="B3" s="6" t="s">
        <v>5</v>
      </c>
      <c r="C3" s="21" t="s">
        <v>6</v>
      </c>
      <c r="D3" s="5" t="s">
        <v>7</v>
      </c>
      <c r="E3" s="7" t="s">
        <v>8</v>
      </c>
      <c r="F3" s="7" t="s">
        <v>9</v>
      </c>
      <c r="G3" s="7" t="s">
        <v>10</v>
      </c>
    </row>
    <row x14ac:dyDescent="0.25" r="4" customHeight="1" ht="18.75">
      <c r="A4" s="8">
        <v>1</v>
      </c>
      <c r="B4" s="9" t="s">
        <v>11</v>
      </c>
      <c r="C4" s="8">
        <v>10450</v>
      </c>
      <c r="D4" s="8">
        <v>320</v>
      </c>
      <c r="E4" s="10">
        <f>'Sept-23'!F4</f>
      </c>
      <c r="F4" s="10">
        <f>C4*D4</f>
      </c>
      <c r="G4" s="10">
        <v>42.8</v>
      </c>
    </row>
    <row x14ac:dyDescent="0.25" r="5" customHeight="1" ht="18.75">
      <c r="A5" s="8">
        <v>2</v>
      </c>
      <c r="B5" s="9" t="s">
        <v>12</v>
      </c>
      <c r="C5" s="10">
        <v>852.57</v>
      </c>
      <c r="D5" s="8">
        <v>50000</v>
      </c>
      <c r="E5" s="10">
        <f>'Sept-23'!F5</f>
      </c>
      <c r="F5" s="10">
        <f>C5*D5</f>
      </c>
      <c r="G5" s="10">
        <v>502</v>
      </c>
    </row>
    <row x14ac:dyDescent="0.25" r="6" customHeight="1" ht="18.75">
      <c r="A6" s="8">
        <v>3</v>
      </c>
      <c r="B6" s="9" t="s">
        <v>14</v>
      </c>
      <c r="C6" s="10">
        <v>7899.1</v>
      </c>
      <c r="D6" s="8">
        <v>75</v>
      </c>
      <c r="E6" s="10">
        <f>'Sept-23'!F6</f>
      </c>
      <c r="F6" s="10">
        <f>C6*D6</f>
      </c>
      <c r="G6" s="10">
        <v>699.07</v>
      </c>
    </row>
    <row x14ac:dyDescent="0.25" r="7" customHeight="1" ht="18.75">
      <c r="A7" s="8">
        <v>4</v>
      </c>
      <c r="B7" s="9" t="s">
        <v>15</v>
      </c>
      <c r="C7" s="10">
        <v>163.72</v>
      </c>
      <c r="D7" s="8">
        <v>3200</v>
      </c>
      <c r="E7" s="10">
        <f>'Sept-23'!F7</f>
      </c>
      <c r="F7" s="10">
        <v>539815</v>
      </c>
      <c r="G7" s="10">
        <v>5.66</v>
      </c>
    </row>
    <row x14ac:dyDescent="0.25" r="8" customHeight="1" ht="18.75">
      <c r="A8" s="8">
        <v>5</v>
      </c>
      <c r="B8" s="9" t="s">
        <v>16</v>
      </c>
      <c r="C8" s="8">
        <v>5332</v>
      </c>
      <c r="D8" s="8">
        <v>106</v>
      </c>
      <c r="E8" s="10">
        <f>'Sept-23'!F8</f>
      </c>
      <c r="F8" s="10">
        <f>C8*D8</f>
      </c>
      <c r="G8" s="10">
        <v>5.7</v>
      </c>
    </row>
    <row x14ac:dyDescent="0.25" r="9" customHeight="1" ht="18.75">
      <c r="A9" s="8">
        <v>6</v>
      </c>
      <c r="B9" s="9" t="s">
        <v>17</v>
      </c>
      <c r="C9" s="10">
        <v>5.49</v>
      </c>
      <c r="D9" s="8">
        <v>6000</v>
      </c>
      <c r="E9" s="10">
        <f>'Sept-23'!F9</f>
      </c>
      <c r="F9" s="10">
        <f>C9*D9</f>
      </c>
      <c r="G9" s="10">
        <v>0.35</v>
      </c>
    </row>
    <row x14ac:dyDescent="0.25" r="10" customHeight="1" ht="18.75">
      <c r="A10" s="8">
        <v>7</v>
      </c>
      <c r="B10" s="9" t="s">
        <v>18</v>
      </c>
      <c r="C10" s="10">
        <v>66.83</v>
      </c>
      <c r="D10" s="8">
        <v>4500</v>
      </c>
      <c r="E10" s="10">
        <f>'Sept-23'!F10</f>
      </c>
      <c r="F10" s="10">
        <f>C10*D10</f>
      </c>
      <c r="G10" s="10">
        <v>3.15</v>
      </c>
    </row>
    <row x14ac:dyDescent="0.25" r="11" customHeight="1" ht="18.75">
      <c r="A11" s="8">
        <v>8</v>
      </c>
      <c r="B11" s="9" t="s">
        <v>19</v>
      </c>
      <c r="C11" s="10">
        <v>220.58</v>
      </c>
      <c r="D11" s="12"/>
      <c r="E11" s="10">
        <f>'Sept-23'!F11</f>
      </c>
      <c r="F11" s="10">
        <v>610204</v>
      </c>
      <c r="G11" s="10">
        <v>6.4</v>
      </c>
    </row>
    <row x14ac:dyDescent="0.25" r="12" customHeight="1" ht="18.75">
      <c r="A12" s="8">
        <v>9</v>
      </c>
      <c r="B12" s="9" t="s">
        <v>20</v>
      </c>
      <c r="C12" s="10">
        <v>154.11</v>
      </c>
      <c r="D12" s="8">
        <v>1800</v>
      </c>
      <c r="E12" s="10">
        <f>'Sept-23'!F12</f>
      </c>
      <c r="F12" s="10">
        <f>E12</f>
      </c>
      <c r="G12" s="10">
        <v>2.91</v>
      </c>
    </row>
    <row x14ac:dyDescent="0.25" r="13" customHeight="1" ht="18.75">
      <c r="A13" s="8">
        <v>10</v>
      </c>
      <c r="B13" s="9" t="s">
        <v>21</v>
      </c>
      <c r="C13" s="8">
        <v>3500</v>
      </c>
      <c r="D13" s="8">
        <v>7</v>
      </c>
      <c r="E13" s="10">
        <f>'Sept-23'!F13</f>
      </c>
      <c r="F13" s="10">
        <f>E13</f>
      </c>
      <c r="G13" s="10">
        <v>0.26</v>
      </c>
    </row>
    <row x14ac:dyDescent="0.25" r="14" customHeight="1" ht="18.75">
      <c r="A14" s="8">
        <v>11</v>
      </c>
      <c r="B14" s="9" t="s">
        <v>22</v>
      </c>
      <c r="C14" s="8">
        <v>8040</v>
      </c>
      <c r="D14" s="8">
        <v>14</v>
      </c>
      <c r="E14" s="10">
        <f>'Sept-23'!F14</f>
      </c>
      <c r="F14" s="10">
        <f>E14</f>
      </c>
      <c r="G14" s="10">
        <v>1.18</v>
      </c>
    </row>
    <row x14ac:dyDescent="0.25" r="15" customHeight="1" ht="18.75">
      <c r="A15" s="8">
        <v>12</v>
      </c>
      <c r="B15" s="9" t="s">
        <v>23</v>
      </c>
      <c r="C15" s="8">
        <v>434</v>
      </c>
      <c r="D15" s="8">
        <v>1000</v>
      </c>
      <c r="E15" s="10">
        <f>'Sept-23'!F15</f>
      </c>
      <c r="F15" s="10">
        <f>C15*D15</f>
      </c>
      <c r="G15" s="10">
        <v>4.34</v>
      </c>
    </row>
    <row x14ac:dyDescent="0.25" r="16" customHeight="1" ht="18.75">
      <c r="A16" s="8">
        <v>13</v>
      </c>
      <c r="B16" s="9" t="s">
        <v>24</v>
      </c>
      <c r="C16" s="8">
        <v>457</v>
      </c>
      <c r="D16" s="8">
        <v>50</v>
      </c>
      <c r="E16" s="10">
        <f>'Sept-23'!F16</f>
      </c>
      <c r="F16" s="10">
        <v>22850</v>
      </c>
      <c r="G16" s="10">
        <v>0.22</v>
      </c>
    </row>
    <row x14ac:dyDescent="0.25" r="17" customHeight="1" ht="18.75">
      <c r="A17" s="8">
        <v>14</v>
      </c>
      <c r="B17" s="9" t="s">
        <v>25</v>
      </c>
      <c r="C17" s="8">
        <v>4280</v>
      </c>
      <c r="D17" s="8">
        <v>85</v>
      </c>
      <c r="E17" s="10">
        <f>'Sept-23'!F17</f>
      </c>
      <c r="F17" s="10">
        <f>C17*D17</f>
      </c>
      <c r="G17" s="10">
        <v>4.28</v>
      </c>
    </row>
    <row x14ac:dyDescent="0.25" r="18" customHeight="1" ht="18.75">
      <c r="A18" s="8">
        <v>15</v>
      </c>
      <c r="B18" s="9" t="s">
        <v>26</v>
      </c>
      <c r="C18" s="22"/>
      <c r="D18" s="12"/>
      <c r="E18" s="10">
        <f>'Sept-23'!F18</f>
      </c>
      <c r="F18" s="10">
        <f>E18</f>
      </c>
      <c r="G18" s="10">
        <v>35</v>
      </c>
    </row>
    <row x14ac:dyDescent="0.25" r="19" customHeight="1" ht="18.75">
      <c r="A19" s="8">
        <v>16</v>
      </c>
      <c r="B19" s="9" t="s">
        <v>27</v>
      </c>
      <c r="C19" s="8">
        <v>4</v>
      </c>
      <c r="D19" s="8">
        <v>17500</v>
      </c>
      <c r="E19" s="10">
        <f>'Sept-23'!F19</f>
      </c>
      <c r="F19" s="10">
        <f>E19</f>
      </c>
      <c r="G19" s="10">
        <v>0.7</v>
      </c>
    </row>
    <row x14ac:dyDescent="0.25" r="20" customHeight="1" ht="18.75">
      <c r="A20" s="8">
        <v>17</v>
      </c>
      <c r="B20" s="9" t="s">
        <v>28</v>
      </c>
      <c r="C20" s="22" t="s">
        <v>68</v>
      </c>
      <c r="D20" s="12"/>
      <c r="E20" s="10">
        <f>'Sept-23'!F20</f>
      </c>
      <c r="F20" s="10">
        <v>7625232</v>
      </c>
      <c r="G20" s="10">
        <v>76.25</v>
      </c>
    </row>
    <row x14ac:dyDescent="0.25" r="21" customHeight="1" ht="18.75">
      <c r="A21" s="8">
        <v>18</v>
      </c>
      <c r="B21" s="9" t="s">
        <v>30</v>
      </c>
      <c r="C21" s="22"/>
      <c r="D21" s="12"/>
      <c r="E21" s="10">
        <f>'Sept-23'!F21</f>
      </c>
      <c r="F21" s="10">
        <v>4394616</v>
      </c>
      <c r="G21" s="10">
        <v>43.94</v>
      </c>
    </row>
    <row x14ac:dyDescent="0.25" r="22" customHeight="1" ht="18.75">
      <c r="A22" s="8">
        <v>19</v>
      </c>
      <c r="B22" s="9" t="s">
        <v>31</v>
      </c>
      <c r="C22" s="8">
        <v>340750</v>
      </c>
      <c r="D22" s="12"/>
      <c r="E22" s="10">
        <f>'Sept-23'!F22</f>
      </c>
      <c r="F22" s="10">
        <v>5392987</v>
      </c>
      <c r="G22" s="10">
        <v>53.92</v>
      </c>
    </row>
    <row x14ac:dyDescent="0.25" r="23" customHeight="1" ht="18.75">
      <c r="A23" s="8">
        <v>20</v>
      </c>
      <c r="B23" s="9" t="s">
        <v>32</v>
      </c>
      <c r="C23" s="8">
        <v>13080</v>
      </c>
      <c r="D23" s="12"/>
      <c r="E23" s="10">
        <f>'Sept-23'!F23</f>
      </c>
      <c r="F23" s="10">
        <v>122430</v>
      </c>
      <c r="G23" s="10">
        <v>1.22</v>
      </c>
    </row>
    <row x14ac:dyDescent="0.25" r="24" customHeight="1" ht="18.75">
      <c r="A24" s="8">
        <v>21</v>
      </c>
      <c r="B24" s="9" t="s">
        <v>33</v>
      </c>
      <c r="C24" s="8">
        <v>63400</v>
      </c>
      <c r="D24" s="12"/>
      <c r="E24" s="10">
        <f>'Sept-23'!F24</f>
      </c>
      <c r="F24" s="10">
        <v>4379850</v>
      </c>
      <c r="G24" s="10">
        <v>43.79</v>
      </c>
    </row>
    <row x14ac:dyDescent="0.25" r="25" customHeight="1" ht="18.75">
      <c r="A25" s="8">
        <v>22</v>
      </c>
      <c r="B25" s="9" t="s">
        <v>34</v>
      </c>
      <c r="C25" s="8">
        <v>92930</v>
      </c>
      <c r="D25" s="12"/>
      <c r="E25" s="10">
        <f>'Sept-23'!F25</f>
      </c>
      <c r="F25" s="10">
        <v>1127630</v>
      </c>
      <c r="G25" s="10">
        <v>11.27</v>
      </c>
    </row>
    <row x14ac:dyDescent="0.25" r="26" customHeight="1" ht="18.75">
      <c r="A26" s="8">
        <v>23</v>
      </c>
      <c r="B26" s="9" t="s">
        <v>35</v>
      </c>
      <c r="C26" s="8">
        <v>4582</v>
      </c>
      <c r="D26" s="12"/>
      <c r="E26" s="10">
        <f>'Sept-23'!F26</f>
      </c>
      <c r="F26" s="10">
        <v>27651717</v>
      </c>
      <c r="G26" s="10">
        <v>325</v>
      </c>
    </row>
    <row x14ac:dyDescent="0.25" r="27" customHeight="1" ht="18.75">
      <c r="A27" s="8">
        <v>24</v>
      </c>
      <c r="B27" s="9" t="s">
        <v>36</v>
      </c>
      <c r="C27" s="8">
        <v>5050</v>
      </c>
      <c r="D27" s="8">
        <v>28</v>
      </c>
      <c r="E27" s="10">
        <f>'Sept-23'!F27</f>
      </c>
      <c r="F27" s="10">
        <f>E27</f>
      </c>
      <c r="G27" s="10">
        <v>2.46</v>
      </c>
    </row>
    <row x14ac:dyDescent="0.25" r="28" customHeight="1" ht="18.75">
      <c r="A28" s="8">
        <v>25</v>
      </c>
      <c r="B28" s="9" t="s">
        <v>37</v>
      </c>
      <c r="C28" s="8">
        <v>1630</v>
      </c>
      <c r="D28" s="8">
        <v>93</v>
      </c>
      <c r="E28" s="10">
        <f>'Sept-23'!F28</f>
      </c>
      <c r="F28" s="10">
        <v>151590</v>
      </c>
      <c r="G28" s="10">
        <v>1.78</v>
      </c>
    </row>
    <row x14ac:dyDescent="0.25" r="29" customHeight="1" ht="18.75">
      <c r="A29" s="8">
        <v>26</v>
      </c>
      <c r="B29" s="9" t="s">
        <v>38</v>
      </c>
      <c r="C29" s="8">
        <v>23544</v>
      </c>
      <c r="D29" s="12"/>
      <c r="E29" s="10">
        <f>'Sept-23'!F29</f>
      </c>
      <c r="F29" s="10">
        <v>131554</v>
      </c>
      <c r="G29" s="10">
        <v>1.54</v>
      </c>
    </row>
    <row x14ac:dyDescent="0.25" r="30" customHeight="1" ht="18.75">
      <c r="A30" s="8">
        <v>27</v>
      </c>
      <c r="B30" s="9" t="s">
        <v>39</v>
      </c>
      <c r="C30" s="8">
        <v>2156</v>
      </c>
      <c r="D30" s="8">
        <v>125</v>
      </c>
      <c r="E30" s="10">
        <f>'Sept-23'!F30</f>
      </c>
      <c r="F30" s="10">
        <v>269500</v>
      </c>
      <c r="G30" s="10">
        <v>3.17</v>
      </c>
    </row>
    <row x14ac:dyDescent="0.25" r="31" customHeight="1" ht="18.75">
      <c r="A31" s="8">
        <v>28</v>
      </c>
      <c r="B31" s="9" t="s">
        <v>40</v>
      </c>
      <c r="C31" s="22"/>
      <c r="D31" s="12"/>
      <c r="E31" s="10">
        <f>'Sept-23'!F31</f>
      </c>
      <c r="F31" s="10">
        <f>E31</f>
      </c>
      <c r="G31" s="10">
        <v>1.5</v>
      </c>
    </row>
    <row x14ac:dyDescent="0.25" r="32" customHeight="1" ht="18.75">
      <c r="A32" s="8">
        <v>29</v>
      </c>
      <c r="B32" s="9" t="s">
        <v>41</v>
      </c>
      <c r="C32" s="22"/>
      <c r="D32" s="12"/>
      <c r="E32" s="10">
        <f>'Sept-23'!F32</f>
      </c>
      <c r="F32" s="10">
        <v>2000000</v>
      </c>
      <c r="G32" s="10">
        <v>20</v>
      </c>
    </row>
    <row x14ac:dyDescent="0.25" r="33" customHeight="1" ht="18.75">
      <c r="A33" s="8">
        <v>30</v>
      </c>
      <c r="B33" s="9" t="s">
        <v>42</v>
      </c>
      <c r="C33" s="8">
        <v>60922</v>
      </c>
      <c r="D33" s="12"/>
      <c r="E33" s="10">
        <f>'Sept-23'!F33</f>
      </c>
      <c r="F33" s="10">
        <f>E33</f>
      </c>
      <c r="G33" s="10">
        <v>6.6</v>
      </c>
    </row>
    <row x14ac:dyDescent="0.25" r="34" customHeight="1" ht="18.75">
      <c r="A34" s="8">
        <v>31</v>
      </c>
      <c r="B34" s="9" t="s">
        <v>43</v>
      </c>
      <c r="C34" s="22"/>
      <c r="D34" s="12"/>
      <c r="E34" s="10">
        <f>'Sept-23'!F34</f>
      </c>
      <c r="F34" s="10">
        <v>600155</v>
      </c>
      <c r="G34" s="10">
        <v>6</v>
      </c>
    </row>
    <row x14ac:dyDescent="0.25" r="35" customHeight="1" ht="18.75">
      <c r="A35" s="8">
        <v>32</v>
      </c>
      <c r="B35" s="9" t="s">
        <v>44</v>
      </c>
      <c r="C35" s="22"/>
      <c r="D35" s="12"/>
      <c r="E35" s="10">
        <f>'Sept-23'!F35</f>
      </c>
      <c r="F35" s="10">
        <f>E35</f>
      </c>
      <c r="G35" s="10">
        <v>0.64</v>
      </c>
    </row>
    <row x14ac:dyDescent="0.25" r="36" customHeight="1" ht="18.75">
      <c r="A36" s="8">
        <v>33</v>
      </c>
      <c r="B36" s="9" t="s">
        <v>45</v>
      </c>
      <c r="C36" s="22"/>
      <c r="D36" s="12"/>
      <c r="E36" s="10">
        <f>'Sept-23'!F36</f>
      </c>
      <c r="F36" s="10">
        <f>E36</f>
      </c>
      <c r="G36" s="10">
        <v>24.45</v>
      </c>
    </row>
    <row x14ac:dyDescent="0.25" r="37" customHeight="1" ht="18.75">
      <c r="A37" s="8">
        <v>34</v>
      </c>
      <c r="B37" s="9" t="s">
        <v>46</v>
      </c>
      <c r="C37" s="22"/>
      <c r="D37" s="12"/>
      <c r="E37" s="10">
        <f>'Sept-23'!F37</f>
      </c>
      <c r="F37" s="10">
        <f>E37</f>
      </c>
      <c r="G37" s="10">
        <v>0.58</v>
      </c>
    </row>
    <row x14ac:dyDescent="0.25" r="38" customHeight="1" ht="18.75">
      <c r="A38" s="8">
        <v>35</v>
      </c>
      <c r="B38" s="9" t="s">
        <v>47</v>
      </c>
      <c r="C38" s="10">
        <v>651.5</v>
      </c>
      <c r="D38" s="10">
        <v>4017.9</v>
      </c>
      <c r="E38" s="10">
        <f>'Sept-23'!F38</f>
      </c>
      <c r="F38" s="10">
        <f>C38*D38</f>
      </c>
      <c r="G38" s="10">
        <v>29.31</v>
      </c>
    </row>
    <row x14ac:dyDescent="0.25" r="39" customHeight="1" ht="18.75">
      <c r="A39" s="8">
        <v>36</v>
      </c>
      <c r="B39" s="9" t="s">
        <v>48</v>
      </c>
      <c r="C39" s="10">
        <v>181.25</v>
      </c>
      <c r="D39" s="10">
        <v>4017.9</v>
      </c>
      <c r="E39" s="10">
        <f>'Sept-23'!F39</f>
      </c>
      <c r="F39" s="10">
        <f>E39</f>
      </c>
      <c r="G39" s="10">
        <v>8.15</v>
      </c>
    </row>
    <row x14ac:dyDescent="0.25" r="40" customHeight="1" ht="18.75">
      <c r="A40" s="8">
        <v>37</v>
      </c>
      <c r="B40" s="9" t="s">
        <v>49</v>
      </c>
      <c r="C40" s="8">
        <v>1390</v>
      </c>
      <c r="D40" s="8">
        <v>330</v>
      </c>
      <c r="E40" s="10">
        <f>'Sept-23'!F40</f>
      </c>
      <c r="F40" s="10">
        <v>458700</v>
      </c>
      <c r="G40" s="10">
        <v>5.4</v>
      </c>
    </row>
    <row x14ac:dyDescent="0.25" r="41" customHeight="1" ht="18.75">
      <c r="A41" s="8">
        <v>38</v>
      </c>
      <c r="B41" s="9" t="s">
        <v>50</v>
      </c>
      <c r="C41" s="22"/>
      <c r="D41" s="12"/>
      <c r="E41" s="10">
        <f>'Sept-23'!F41</f>
      </c>
      <c r="F41" s="10">
        <f>E41</f>
      </c>
      <c r="G41" s="10">
        <v>4.29</v>
      </c>
    </row>
    <row x14ac:dyDescent="0.25" r="42" customHeight="1" ht="18.75">
      <c r="A42" s="8">
        <v>39</v>
      </c>
      <c r="B42" s="9" t="s">
        <v>51</v>
      </c>
      <c r="C42" s="22"/>
      <c r="D42" s="12"/>
      <c r="E42" s="10">
        <f>'Sept-23'!F42</f>
      </c>
      <c r="F42" s="10">
        <f>E42</f>
      </c>
      <c r="G42" s="10">
        <v>1.19</v>
      </c>
    </row>
    <row x14ac:dyDescent="0.25" r="43" customHeight="1" ht="18.75">
      <c r="A43" s="8">
        <v>40</v>
      </c>
      <c r="B43" s="9" t="s">
        <v>52</v>
      </c>
      <c r="C43" s="22"/>
      <c r="D43" s="12"/>
      <c r="E43" s="10">
        <f>'Sept-23'!F43</f>
      </c>
      <c r="F43" s="10">
        <f>E43</f>
      </c>
      <c r="G43" s="10">
        <v>0.17</v>
      </c>
    </row>
    <row x14ac:dyDescent="0.25" r="44" customHeight="1" ht="18.75">
      <c r="A44" s="8">
        <v>41</v>
      </c>
      <c r="B44" s="9" t="s">
        <v>53</v>
      </c>
      <c r="C44" s="22"/>
      <c r="D44" s="12"/>
      <c r="E44" s="10">
        <f>'Sept-23'!F44</f>
      </c>
      <c r="F44" s="10">
        <f>E44</f>
      </c>
      <c r="G44" s="10">
        <v>28.59</v>
      </c>
    </row>
    <row x14ac:dyDescent="0.25" r="45" customHeight="1" ht="18.75">
      <c r="A45" s="13">
        <v>42</v>
      </c>
      <c r="B45" s="9" t="s">
        <v>54</v>
      </c>
      <c r="C45" s="10">
        <v>13.63</v>
      </c>
      <c r="D45" s="8">
        <v>69140</v>
      </c>
      <c r="E45" s="10">
        <f>'Sept-23'!F45</f>
      </c>
      <c r="F45" s="10">
        <f>E45</f>
      </c>
      <c r="G45" s="10">
        <v>11.12</v>
      </c>
    </row>
    <row x14ac:dyDescent="0.25" r="46" customHeight="1" ht="18.75">
      <c r="A46" s="13">
        <v>43</v>
      </c>
      <c r="B46" s="9" t="s">
        <v>55</v>
      </c>
      <c r="C46" s="22"/>
      <c r="D46" s="12"/>
      <c r="E46" s="10">
        <f>'Sept-23'!F46</f>
      </c>
      <c r="F46" s="10">
        <f>E46</f>
      </c>
      <c r="G46" s="10">
        <v>58.53</v>
      </c>
    </row>
    <row x14ac:dyDescent="0.25" r="47" customHeight="1" ht="18.75">
      <c r="A47" s="13">
        <v>44</v>
      </c>
      <c r="B47" s="9" t="s">
        <v>56</v>
      </c>
      <c r="C47" s="8">
        <v>10</v>
      </c>
      <c r="D47" s="8">
        <v>1060</v>
      </c>
      <c r="E47" s="10"/>
      <c r="F47" s="10">
        <v>10600</v>
      </c>
      <c r="G47" s="10">
        <v>0.13</v>
      </c>
    </row>
    <row x14ac:dyDescent="0.25" r="48" customHeight="1" ht="18.75">
      <c r="A48" s="13">
        <v>45</v>
      </c>
      <c r="B48" s="9" t="s">
        <v>57</v>
      </c>
      <c r="C48" s="8">
        <v>20</v>
      </c>
      <c r="D48" s="8">
        <v>1020</v>
      </c>
      <c r="E48" s="10"/>
      <c r="F48" s="10">
        <v>21420</v>
      </c>
      <c r="G48" s="10">
        <v>0.25</v>
      </c>
    </row>
    <row x14ac:dyDescent="0.25" r="49" customHeight="1" ht="18.75">
      <c r="A49" s="13">
        <v>46</v>
      </c>
      <c r="B49" s="9" t="s">
        <v>58</v>
      </c>
      <c r="C49" s="22"/>
      <c r="D49" s="12"/>
      <c r="E49" s="10"/>
      <c r="F49" s="10">
        <v>2700000</v>
      </c>
      <c r="G49" s="10">
        <v>31.86</v>
      </c>
    </row>
    <row x14ac:dyDescent="0.25" r="50" customHeight="1" ht="18.75">
      <c r="A50" s="14"/>
      <c r="B50" s="9"/>
      <c r="C50" s="22"/>
      <c r="D50" s="12"/>
      <c r="E50" s="15">
        <f>'Sept-23'!F47</f>
      </c>
      <c r="F50" s="15">
        <f>SUM(F4:F49)</f>
      </c>
      <c r="G50" s="15">
        <f>SUM(G4:G49)</f>
      </c>
    </row>
    <row x14ac:dyDescent="0.25" r="51" customHeight="1" ht="18.75">
      <c r="A51" s="14"/>
      <c r="B51" s="23"/>
      <c r="C51" s="24"/>
      <c r="D51" s="14"/>
      <c r="E51" s="25"/>
      <c r="F51" s="25"/>
      <c r="G51" s="25"/>
    </row>
    <row x14ac:dyDescent="0.25" r="52" customHeight="1" ht="18.75">
      <c r="A52" s="14"/>
      <c r="B52" s="23"/>
      <c r="C52" s="24"/>
      <c r="D52" s="14"/>
      <c r="E52" s="25"/>
      <c r="F52" s="25"/>
      <c r="G52" s="25"/>
    </row>
    <row x14ac:dyDescent="0.25" r="53" customHeight="1" ht="18.75">
      <c r="A53" s="14"/>
      <c r="B53" s="23"/>
      <c r="C53" s="24"/>
      <c r="D53" s="14"/>
      <c r="E53" s="25"/>
      <c r="F53" s="25"/>
      <c r="G53" s="25"/>
    </row>
    <row x14ac:dyDescent="0.25" r="54" customHeight="1" ht="18.75">
      <c r="A54" s="14"/>
      <c r="B54" s="23"/>
      <c r="C54" s="24"/>
      <c r="D54" s="14"/>
      <c r="E54" s="25"/>
      <c r="F54" s="25"/>
      <c r="G54" s="25"/>
    </row>
    <row x14ac:dyDescent="0.25" r="55" customHeight="1" ht="18.75">
      <c r="A55" s="14"/>
      <c r="B55" s="23"/>
      <c r="C55" s="24"/>
      <c r="D55" s="14"/>
      <c r="E55" s="25"/>
      <c r="F55" s="25"/>
      <c r="G55" s="25"/>
    </row>
    <row x14ac:dyDescent="0.25" r="56" customHeight="1" ht="18.75">
      <c r="A56" s="14"/>
      <c r="B56" s="23"/>
      <c r="C56" s="24"/>
      <c r="D56" s="14"/>
      <c r="E56" s="25"/>
      <c r="F56" s="25"/>
      <c r="G56" s="25"/>
    </row>
    <row x14ac:dyDescent="0.25" r="57" customHeight="1" ht="18.75">
      <c r="A57" s="14"/>
      <c r="B57" s="23"/>
      <c r="C57" s="24"/>
      <c r="D57" s="14"/>
      <c r="E57" s="25"/>
      <c r="F57" s="25"/>
      <c r="G57" s="25"/>
    </row>
    <row x14ac:dyDescent="0.25" r="58" customHeight="1" ht="18.75">
      <c r="A58" s="14"/>
      <c r="B58" s="23"/>
      <c r="C58" s="24"/>
      <c r="D58" s="14"/>
      <c r="E58" s="25"/>
      <c r="F58" s="25"/>
      <c r="G58" s="25"/>
    </row>
    <row x14ac:dyDescent="0.25" r="59" customHeight="1" ht="18.75">
      <c r="A59" s="14"/>
      <c r="B59" s="23"/>
      <c r="C59" s="24"/>
      <c r="D59" s="14"/>
      <c r="E59" s="25"/>
      <c r="F59" s="25"/>
      <c r="G59" s="25"/>
    </row>
    <row x14ac:dyDescent="0.25" r="60" customHeight="1" ht="18.75">
      <c r="A60" s="14"/>
      <c r="B60" s="23"/>
      <c r="C60" s="24"/>
      <c r="D60" s="14"/>
      <c r="E60" s="25"/>
      <c r="F60" s="25"/>
      <c r="G60" s="25"/>
    </row>
    <row x14ac:dyDescent="0.25" r="61" customHeight="1" ht="18.75">
      <c r="A61" s="14"/>
      <c r="B61" s="23"/>
      <c r="C61" s="24"/>
      <c r="D61" s="14"/>
      <c r="E61" s="25"/>
      <c r="F61" s="25"/>
      <c r="G61" s="25"/>
    </row>
    <row x14ac:dyDescent="0.25" r="62" customHeight="1" ht="18.75">
      <c r="A62" s="14"/>
      <c r="B62" s="23"/>
      <c r="C62" s="24"/>
      <c r="D62" s="14"/>
      <c r="E62" s="25"/>
      <c r="F62" s="25"/>
      <c r="G62" s="25"/>
    </row>
    <row x14ac:dyDescent="0.25" r="63" customHeight="1" ht="18.75">
      <c r="A63" s="14"/>
      <c r="B63" s="23"/>
      <c r="C63" s="24"/>
      <c r="D63" s="14"/>
      <c r="E63" s="25"/>
      <c r="F63" s="25"/>
      <c r="G63" s="25"/>
    </row>
    <row x14ac:dyDescent="0.25" r="64" customHeight="1" ht="18.75">
      <c r="A64" s="14"/>
      <c r="B64" s="23"/>
      <c r="C64" s="24"/>
      <c r="D64" s="14"/>
      <c r="E64" s="25"/>
      <c r="F64" s="25"/>
      <c r="G64" s="25"/>
    </row>
    <row x14ac:dyDescent="0.25" r="65" customHeight="1" ht="18.75">
      <c r="A65" s="14"/>
      <c r="B65" s="23"/>
      <c r="C65" s="24"/>
      <c r="D65" s="14"/>
      <c r="E65" s="25"/>
      <c r="F65" s="25"/>
      <c r="G65" s="25"/>
    </row>
    <row x14ac:dyDescent="0.25" r="66" customHeight="1" ht="18.75">
      <c r="A66" s="14"/>
      <c r="B66" s="23"/>
      <c r="C66" s="24"/>
      <c r="D66" s="14"/>
      <c r="E66" s="25"/>
      <c r="F66" s="25"/>
      <c r="G66" s="25"/>
    </row>
    <row x14ac:dyDescent="0.25" r="67" customHeight="1" ht="18.75">
      <c r="A67" s="14"/>
      <c r="B67" s="23"/>
      <c r="C67" s="24"/>
      <c r="D67" s="14"/>
      <c r="E67" s="25"/>
      <c r="F67" s="25"/>
      <c r="G67" s="25"/>
    </row>
    <row x14ac:dyDescent="0.25" r="68" customHeight="1" ht="18.75">
      <c r="A68" s="14"/>
      <c r="B68" s="23"/>
      <c r="C68" s="24"/>
      <c r="D68" s="14"/>
      <c r="E68" s="25"/>
      <c r="F68" s="25"/>
      <c r="G68" s="25"/>
    </row>
    <row x14ac:dyDescent="0.25" r="69" customHeight="1" ht="18.75">
      <c r="A69" s="14"/>
      <c r="B69" s="23"/>
      <c r="C69" s="24"/>
      <c r="D69" s="14"/>
      <c r="E69" s="25"/>
      <c r="F69" s="25"/>
      <c r="G69" s="25"/>
    </row>
    <row x14ac:dyDescent="0.25" r="70" customHeight="1" ht="18.75">
      <c r="A70" s="14"/>
      <c r="B70" s="23"/>
      <c r="C70" s="24"/>
      <c r="D70" s="14"/>
      <c r="E70" s="25"/>
      <c r="F70" s="25"/>
      <c r="G70" s="25"/>
    </row>
    <row x14ac:dyDescent="0.25" r="71" customHeight="1" ht="18.75">
      <c r="A71" s="14"/>
      <c r="B71" s="23"/>
      <c r="C71" s="24"/>
      <c r="D71" s="14"/>
      <c r="E71" s="25"/>
      <c r="F71" s="25"/>
      <c r="G71" s="25"/>
    </row>
    <row x14ac:dyDescent="0.25" r="72" customHeight="1" ht="18.75">
      <c r="A72" s="14"/>
      <c r="B72" s="23"/>
      <c r="C72" s="24"/>
      <c r="D72" s="14"/>
      <c r="E72" s="25"/>
      <c r="F72" s="25"/>
      <c r="G72" s="25"/>
    </row>
    <row x14ac:dyDescent="0.25" r="73" customHeight="1" ht="18.75">
      <c r="A73" s="14"/>
      <c r="B73" s="23"/>
      <c r="C73" s="26">
        <v>699.0698842592593</v>
      </c>
      <c r="D73" s="14"/>
      <c r="E73" s="25"/>
      <c r="F73" s="25"/>
      <c r="G73" s="2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51"/>
  <sheetViews>
    <sheetView workbookViewId="0"/>
  </sheetViews>
  <sheetFormatPr defaultRowHeight="15" x14ac:dyDescent="0.25"/>
  <cols>
    <col min="1" max="1" style="16" width="7.147857142857143" customWidth="1" bestFit="1"/>
    <col min="2" max="2" style="17" width="56.29071428571429" customWidth="1" bestFit="1"/>
    <col min="3" max="3" style="16" width="9.862142857142858" customWidth="1" bestFit="1"/>
    <col min="4" max="4" style="16" width="10.719285714285713" customWidth="1" bestFit="1"/>
    <col min="5" max="5" style="18" width="17.290714285714284" customWidth="1" bestFit="1"/>
    <col min="6" max="6" style="18" width="17.862142857142857" customWidth="1" bestFit="1"/>
    <col min="7" max="7" style="18" width="10.290714285714287" customWidth="1" bestFit="1"/>
  </cols>
  <sheetData>
    <row x14ac:dyDescent="0.25" r="1" customHeight="1" ht="18.75">
      <c r="A1" s="1" t="s">
        <v>0</v>
      </c>
      <c r="B1" s="2"/>
      <c r="C1" s="1"/>
      <c r="D1" s="1" t="s">
        <v>1</v>
      </c>
      <c r="E1" s="3"/>
      <c r="F1" s="4"/>
      <c r="G1" s="4"/>
    </row>
    <row x14ac:dyDescent="0.25" r="2" customHeight="1" ht="18.75">
      <c r="A2" s="1" t="s">
        <v>64</v>
      </c>
      <c r="B2" s="2"/>
      <c r="C2" s="1" t="s">
        <v>65</v>
      </c>
      <c r="D2" s="1"/>
      <c r="E2" s="3"/>
      <c r="F2" s="4"/>
      <c r="G2" s="4"/>
    </row>
    <row x14ac:dyDescent="0.25" r="3" customHeight="1" ht="18.75">
      <c r="A3" s="5" t="s">
        <v>4</v>
      </c>
      <c r="B3" s="6" t="s">
        <v>5</v>
      </c>
      <c r="C3" s="5" t="s">
        <v>6</v>
      </c>
      <c r="D3" s="5" t="s">
        <v>7</v>
      </c>
      <c r="E3" s="7" t="s">
        <v>8</v>
      </c>
      <c r="F3" s="7" t="s">
        <v>9</v>
      </c>
      <c r="G3" s="7" t="s">
        <v>10</v>
      </c>
    </row>
    <row x14ac:dyDescent="0.25" r="4" customHeight="1" ht="18.75">
      <c r="A4" s="8">
        <v>1</v>
      </c>
      <c r="B4" s="9" t="s">
        <v>11</v>
      </c>
      <c r="C4" s="8">
        <v>12070</v>
      </c>
      <c r="D4" s="8">
        <v>320</v>
      </c>
      <c r="E4" s="10">
        <f>'Nov-23'!F4</f>
      </c>
      <c r="F4" s="10">
        <f>C4*D4</f>
      </c>
      <c r="G4" s="10">
        <v>49.43</v>
      </c>
    </row>
    <row x14ac:dyDescent="0.25" r="5" customHeight="1" ht="18.75">
      <c r="A5" s="8">
        <v>2</v>
      </c>
      <c r="B5" s="9" t="s">
        <v>12</v>
      </c>
      <c r="C5" s="10">
        <v>934.447</v>
      </c>
      <c r="D5" s="8">
        <v>50000</v>
      </c>
      <c r="E5" s="10">
        <f>'Nov-23'!F5</f>
      </c>
      <c r="F5" s="10">
        <f>C5*D5</f>
      </c>
      <c r="G5" s="10">
        <v>551.06</v>
      </c>
    </row>
    <row x14ac:dyDescent="0.25" r="6" customHeight="1" ht="18.75">
      <c r="A6" s="12" t="s">
        <v>13</v>
      </c>
      <c r="B6" s="9" t="s">
        <v>14</v>
      </c>
      <c r="C6" s="10">
        <v>9083.1</v>
      </c>
      <c r="D6" s="8">
        <v>75</v>
      </c>
      <c r="E6" s="10">
        <f>'Nov-23'!F6</f>
      </c>
      <c r="F6" s="10">
        <f>C6*D6</f>
      </c>
      <c r="G6" s="10">
        <v>8.04</v>
      </c>
    </row>
    <row x14ac:dyDescent="0.25" r="7" customHeight="1" ht="18.75">
      <c r="A7" s="8">
        <v>4</v>
      </c>
      <c r="B7" s="9" t="s">
        <v>15</v>
      </c>
      <c r="C7" s="10">
        <v>178.6</v>
      </c>
      <c r="D7" s="8">
        <v>3200</v>
      </c>
      <c r="E7" s="10">
        <f>'Nov-23'!F7</f>
      </c>
      <c r="F7" s="10">
        <v>586028</v>
      </c>
      <c r="G7" s="10">
        <v>6.15</v>
      </c>
    </row>
    <row x14ac:dyDescent="0.25" r="8" customHeight="1" ht="18.75">
      <c r="A8" s="8">
        <v>5</v>
      </c>
      <c r="B8" s="9" t="s">
        <v>16</v>
      </c>
      <c r="C8" s="8">
        <v>7599</v>
      </c>
      <c r="D8" s="8">
        <v>115</v>
      </c>
      <c r="E8" s="10">
        <f>'Nov-23'!F8</f>
      </c>
      <c r="F8" s="10">
        <v>816438</v>
      </c>
      <c r="G8" s="10">
        <v>8.57</v>
      </c>
    </row>
    <row x14ac:dyDescent="0.25" r="9" customHeight="1" ht="18.75">
      <c r="A9" s="8">
        <v>6</v>
      </c>
      <c r="B9" s="9" t="s">
        <v>17</v>
      </c>
      <c r="C9" s="10">
        <v>5.49</v>
      </c>
      <c r="D9" s="8">
        <v>6000</v>
      </c>
      <c r="E9" s="10">
        <f>'Nov-23'!F9</f>
      </c>
      <c r="F9" s="10">
        <f>E9</f>
      </c>
      <c r="G9" s="10">
        <v>0.35</v>
      </c>
    </row>
    <row x14ac:dyDescent="0.25" r="10" customHeight="1" ht="18.75">
      <c r="A10" s="8">
        <v>7</v>
      </c>
      <c r="B10" s="9" t="s">
        <v>18</v>
      </c>
      <c r="C10" s="10">
        <v>66.83</v>
      </c>
      <c r="D10" s="8">
        <v>4500</v>
      </c>
      <c r="E10" s="10">
        <f>'Nov-23'!F10</f>
      </c>
      <c r="F10" s="10">
        <f>E10</f>
      </c>
      <c r="G10" s="10">
        <v>3.15</v>
      </c>
    </row>
    <row x14ac:dyDescent="0.25" r="11" customHeight="1" ht="18.75">
      <c r="A11" s="8">
        <v>8</v>
      </c>
      <c r="B11" s="9" t="s">
        <v>19</v>
      </c>
      <c r="C11" s="10">
        <v>224.3</v>
      </c>
      <c r="D11" s="12"/>
      <c r="E11" s="10">
        <f>'Nov-23'!F11</f>
      </c>
      <c r="F11" s="10">
        <f>E11</f>
      </c>
      <c r="G11" s="10">
        <v>6.54</v>
      </c>
    </row>
    <row x14ac:dyDescent="0.25" r="12" customHeight="1" ht="18.75">
      <c r="A12" s="8">
        <v>9</v>
      </c>
      <c r="B12" s="9" t="s">
        <v>20</v>
      </c>
      <c r="C12" s="10">
        <v>154.11</v>
      </c>
      <c r="D12" s="8">
        <v>1800</v>
      </c>
      <c r="E12" s="10">
        <f>'Nov-23'!F12</f>
      </c>
      <c r="F12" s="10">
        <f>E12</f>
      </c>
      <c r="G12" s="10">
        <v>2.91</v>
      </c>
    </row>
    <row x14ac:dyDescent="0.25" r="13" customHeight="1" ht="18.75">
      <c r="A13" s="8">
        <v>10</v>
      </c>
      <c r="B13" s="9" t="s">
        <v>21</v>
      </c>
      <c r="C13" s="8">
        <v>3500</v>
      </c>
      <c r="D13" s="8">
        <v>7</v>
      </c>
      <c r="E13" s="10">
        <f>'Nov-23'!F13</f>
      </c>
      <c r="F13" s="10">
        <f>E13</f>
      </c>
      <c r="G13" s="10">
        <v>0.26</v>
      </c>
    </row>
    <row x14ac:dyDescent="0.25" r="14" customHeight="1" ht="18.75">
      <c r="A14" s="8">
        <v>11</v>
      </c>
      <c r="B14" s="9" t="s">
        <v>22</v>
      </c>
      <c r="C14" s="8">
        <v>8040</v>
      </c>
      <c r="D14" s="8">
        <v>14</v>
      </c>
      <c r="E14" s="10">
        <f>'Nov-23'!F14</f>
      </c>
      <c r="F14" s="10">
        <f>E14</f>
      </c>
      <c r="G14" s="10">
        <v>1.18</v>
      </c>
    </row>
    <row x14ac:dyDescent="0.25" r="15" customHeight="1" ht="18.75">
      <c r="A15" s="8">
        <v>12</v>
      </c>
      <c r="B15" s="9" t="s">
        <v>23</v>
      </c>
      <c r="C15" s="8">
        <v>516</v>
      </c>
      <c r="D15" s="8">
        <v>1000</v>
      </c>
      <c r="E15" s="10">
        <f>'Nov-23'!F15</f>
      </c>
      <c r="F15" s="10">
        <v>516000</v>
      </c>
      <c r="G15" s="10">
        <v>5.16</v>
      </c>
    </row>
    <row x14ac:dyDescent="0.25" r="16" customHeight="1" ht="18.75">
      <c r="A16" s="8">
        <v>13</v>
      </c>
      <c r="B16" s="9" t="s">
        <v>24</v>
      </c>
      <c r="C16" s="8">
        <v>487</v>
      </c>
      <c r="D16" s="8">
        <v>50</v>
      </c>
      <c r="E16" s="10">
        <f>'Nov-23'!F16</f>
      </c>
      <c r="F16" s="10">
        <v>24350</v>
      </c>
      <c r="G16" s="10">
        <v>0.24</v>
      </c>
    </row>
    <row x14ac:dyDescent="0.25" r="17" customHeight="1" ht="18.75">
      <c r="A17" s="8">
        <v>14</v>
      </c>
      <c r="B17" s="9" t="s">
        <v>25</v>
      </c>
      <c r="C17" s="8">
        <v>5030</v>
      </c>
      <c r="D17" s="8">
        <v>85</v>
      </c>
      <c r="E17" s="10">
        <f>'Nov-23'!F17</f>
      </c>
      <c r="F17" s="10">
        <v>427550</v>
      </c>
      <c r="G17" s="10">
        <v>5.04</v>
      </c>
    </row>
    <row x14ac:dyDescent="0.25" r="18" customHeight="1" ht="18.75">
      <c r="A18" s="8">
        <v>15</v>
      </c>
      <c r="B18" s="9" t="s">
        <v>26</v>
      </c>
      <c r="C18" s="12"/>
      <c r="D18" s="12"/>
      <c r="E18" s="10">
        <f>'Nov-23'!F18</f>
      </c>
      <c r="F18" s="10">
        <f>E18</f>
      </c>
      <c r="G18" s="10">
        <v>35</v>
      </c>
    </row>
    <row x14ac:dyDescent="0.25" r="19" customHeight="1" ht="18.75">
      <c r="A19" s="8">
        <v>16</v>
      </c>
      <c r="B19" s="9" t="s">
        <v>27</v>
      </c>
      <c r="C19" s="8">
        <v>4</v>
      </c>
      <c r="D19" s="8">
        <v>17500</v>
      </c>
      <c r="E19" s="10">
        <f>'Nov-23'!F19</f>
      </c>
      <c r="F19" s="10">
        <f>E19</f>
      </c>
      <c r="G19" s="10">
        <v>0.7</v>
      </c>
    </row>
    <row x14ac:dyDescent="0.25" r="20" customHeight="1" ht="18.75">
      <c r="A20" s="8">
        <v>17</v>
      </c>
      <c r="B20" s="9" t="s">
        <v>28</v>
      </c>
      <c r="C20" s="12" t="s">
        <v>29</v>
      </c>
      <c r="D20" s="8">
        <v>500000</v>
      </c>
      <c r="E20" s="10">
        <f>'Nov-23'!F20</f>
      </c>
      <c r="F20" s="10">
        <v>8625232</v>
      </c>
      <c r="G20" s="10">
        <v>86.25</v>
      </c>
    </row>
    <row x14ac:dyDescent="0.25" r="21" customHeight="1" ht="18.75">
      <c r="A21" s="8">
        <v>18</v>
      </c>
      <c r="B21" s="9" t="s">
        <v>30</v>
      </c>
      <c r="C21" s="12"/>
      <c r="D21" s="12"/>
      <c r="E21" s="10">
        <f>'Nov-23'!F21</f>
      </c>
      <c r="F21" s="10">
        <f>E21</f>
      </c>
      <c r="G21" s="10">
        <v>48.95</v>
      </c>
    </row>
    <row x14ac:dyDescent="0.25" r="22" customHeight="1" ht="18.75">
      <c r="A22" s="8">
        <v>19</v>
      </c>
      <c r="B22" s="9" t="s">
        <v>31</v>
      </c>
      <c r="C22" s="8">
        <v>426900</v>
      </c>
      <c r="D22" s="12"/>
      <c r="E22" s="10">
        <f>'Nov-23'!F22</f>
      </c>
      <c r="F22" s="10">
        <v>6200587</v>
      </c>
      <c r="G22" s="10">
        <v>62</v>
      </c>
    </row>
    <row x14ac:dyDescent="0.25" r="23" customHeight="1" ht="18.75">
      <c r="A23" s="8">
        <v>20</v>
      </c>
      <c r="B23" s="9" t="s">
        <v>32</v>
      </c>
      <c r="C23" s="8">
        <v>13080</v>
      </c>
      <c r="D23" s="12"/>
      <c r="E23" s="10">
        <f>'Nov-23'!F23</f>
      </c>
      <c r="F23" s="10">
        <v>148590</v>
      </c>
      <c r="G23" s="10">
        <v>1.49</v>
      </c>
    </row>
    <row x14ac:dyDescent="0.25" r="24" customHeight="1" ht="18.75">
      <c r="A24" s="8">
        <v>21</v>
      </c>
      <c r="B24" s="9" t="s">
        <v>33</v>
      </c>
      <c r="C24" s="8">
        <v>208330</v>
      </c>
      <c r="D24" s="12"/>
      <c r="E24" s="10">
        <f>'Nov-23'!F24</f>
      </c>
      <c r="F24" s="10">
        <v>4730800</v>
      </c>
      <c r="G24" s="10">
        <v>47.31</v>
      </c>
    </row>
    <row x14ac:dyDescent="0.25" r="25" customHeight="1" ht="18.75">
      <c r="A25" s="8">
        <v>22</v>
      </c>
      <c r="B25" s="9" t="s">
        <v>34</v>
      </c>
      <c r="C25" s="8">
        <v>20270</v>
      </c>
      <c r="D25" s="12"/>
      <c r="E25" s="10">
        <f>'Nov-23'!F25</f>
      </c>
      <c r="F25" s="10">
        <v>1223150</v>
      </c>
      <c r="G25" s="10">
        <v>12.23</v>
      </c>
    </row>
    <row x14ac:dyDescent="0.25" r="26" customHeight="1" ht="18.75">
      <c r="A26" s="8">
        <v>23</v>
      </c>
      <c r="B26" s="9" t="s">
        <v>35</v>
      </c>
      <c r="C26" s="10">
        <v>5222.5</v>
      </c>
      <c r="D26" s="8">
        <v>1764872</v>
      </c>
      <c r="E26" s="10">
        <f>'Nov-23'!F26</f>
      </c>
      <c r="F26" s="10">
        <v>31581207</v>
      </c>
      <c r="G26" s="10">
        <v>371.7</v>
      </c>
    </row>
    <row x14ac:dyDescent="0.25" r="27" customHeight="1" ht="18.75">
      <c r="A27" s="8">
        <v>24</v>
      </c>
      <c r="B27" s="9" t="s">
        <v>36</v>
      </c>
      <c r="C27" s="8">
        <v>5050</v>
      </c>
      <c r="D27" s="8">
        <v>28</v>
      </c>
      <c r="E27" s="10">
        <f>'Nov-23'!F27</f>
      </c>
      <c r="F27" s="10">
        <f>E27</f>
      </c>
      <c r="G27" s="10">
        <v>2.46</v>
      </c>
    </row>
    <row x14ac:dyDescent="0.25" r="28" customHeight="1" ht="18.75">
      <c r="A28" s="8">
        <v>25</v>
      </c>
      <c r="B28" s="9" t="s">
        <v>37</v>
      </c>
      <c r="C28" s="8">
        <v>1760</v>
      </c>
      <c r="D28" s="8">
        <v>93</v>
      </c>
      <c r="E28" s="10">
        <f>'Nov-23'!F28</f>
      </c>
      <c r="F28" s="10">
        <f>E28</f>
      </c>
      <c r="G28" s="10">
        <v>1.93</v>
      </c>
    </row>
    <row x14ac:dyDescent="0.25" r="29" customHeight="1" ht="18.75">
      <c r="A29" s="8">
        <v>26</v>
      </c>
      <c r="B29" s="9" t="s">
        <v>38</v>
      </c>
      <c r="C29" s="8">
        <v>17408</v>
      </c>
      <c r="D29" s="12"/>
      <c r="E29" s="10">
        <f>'Nov-23'!F29</f>
      </c>
      <c r="F29" s="10">
        <f>E29</f>
      </c>
      <c r="G29" s="10">
        <v>1.75</v>
      </c>
    </row>
    <row x14ac:dyDescent="0.25" r="30" customHeight="1" ht="18.75">
      <c r="A30" s="8">
        <v>27</v>
      </c>
      <c r="B30" s="9" t="s">
        <v>39</v>
      </c>
      <c r="C30" s="8">
        <v>2256</v>
      </c>
      <c r="D30" s="8">
        <v>125</v>
      </c>
      <c r="E30" s="10">
        <f>'Nov-23'!F30</f>
      </c>
      <c r="F30" s="10">
        <f>E30</f>
      </c>
      <c r="G30" s="10">
        <v>3.32</v>
      </c>
    </row>
    <row x14ac:dyDescent="0.25" r="31" customHeight="1" ht="18.75">
      <c r="A31" s="8">
        <v>28</v>
      </c>
      <c r="B31" s="9" t="s">
        <v>40</v>
      </c>
      <c r="C31" s="12"/>
      <c r="D31" s="12"/>
      <c r="E31" s="10">
        <f>'Nov-23'!F31</f>
      </c>
      <c r="F31" s="10">
        <f>E31</f>
      </c>
      <c r="G31" s="10">
        <v>1.5</v>
      </c>
    </row>
    <row x14ac:dyDescent="0.25" r="32" customHeight="1" ht="18.75">
      <c r="A32" s="8">
        <v>29</v>
      </c>
      <c r="B32" s="9" t="s">
        <v>41</v>
      </c>
      <c r="C32" s="12"/>
      <c r="D32" s="12"/>
      <c r="E32" s="10">
        <f>'Nov-23'!F32</f>
      </c>
      <c r="F32" s="10">
        <v>2200000</v>
      </c>
      <c r="G32" s="10">
        <v>22</v>
      </c>
    </row>
    <row x14ac:dyDescent="0.25" r="33" customHeight="1" ht="18.75">
      <c r="A33" s="8">
        <v>30</v>
      </c>
      <c r="B33" s="9" t="s">
        <v>42</v>
      </c>
      <c r="C33" s="8">
        <v>60922</v>
      </c>
      <c r="D33" s="12"/>
      <c r="E33" s="10">
        <f>'Nov-23'!F33</f>
      </c>
      <c r="F33" s="10">
        <f>E33</f>
      </c>
      <c r="G33" s="10">
        <v>6.6</v>
      </c>
    </row>
    <row x14ac:dyDescent="0.25" r="34" customHeight="1" ht="18.75">
      <c r="A34" s="8">
        <v>31</v>
      </c>
      <c r="B34" s="9" t="s">
        <v>43</v>
      </c>
      <c r="C34" s="12"/>
      <c r="D34" s="12"/>
      <c r="E34" s="10">
        <f>'Nov-23'!F34</f>
      </c>
      <c r="F34" s="10">
        <v>700155</v>
      </c>
      <c r="G34" s="10">
        <v>7</v>
      </c>
    </row>
    <row x14ac:dyDescent="0.25" r="35" customHeight="1" ht="18.75">
      <c r="A35" s="8">
        <v>32</v>
      </c>
      <c r="B35" s="9" t="s">
        <v>44</v>
      </c>
      <c r="C35" s="12"/>
      <c r="D35" s="12"/>
      <c r="E35" s="10">
        <f>'Nov-23'!F35</f>
      </c>
      <c r="F35" s="10">
        <f>E35</f>
      </c>
      <c r="G35" s="10">
        <v>0.64</v>
      </c>
    </row>
    <row x14ac:dyDescent="0.25" r="36" customHeight="1" ht="18.75">
      <c r="A36" s="8">
        <v>33</v>
      </c>
      <c r="B36" s="9" t="s">
        <v>45</v>
      </c>
      <c r="C36" s="12"/>
      <c r="D36" s="12"/>
      <c r="E36" s="10">
        <f>'Nov-23'!F36</f>
      </c>
      <c r="F36" s="10">
        <f>E36</f>
      </c>
      <c r="G36" s="10">
        <v>24.45</v>
      </c>
    </row>
    <row x14ac:dyDescent="0.25" r="37" customHeight="1" ht="18.75">
      <c r="A37" s="8">
        <v>34</v>
      </c>
      <c r="B37" s="9" t="s">
        <v>46</v>
      </c>
      <c r="C37" s="12"/>
      <c r="D37" s="12"/>
      <c r="E37" s="10">
        <f>'Nov-23'!F37</f>
      </c>
      <c r="F37" s="10">
        <f>E37</f>
      </c>
      <c r="G37" s="10">
        <v>0.58</v>
      </c>
    </row>
    <row x14ac:dyDescent="0.25" r="38" customHeight="1" ht="18.75">
      <c r="A38" s="8">
        <v>35</v>
      </c>
      <c r="B38" s="9" t="s">
        <v>47</v>
      </c>
      <c r="C38" s="8">
        <v>984</v>
      </c>
      <c r="D38" s="10">
        <v>4017.9</v>
      </c>
      <c r="E38" s="10">
        <f>'Nov-23'!F38</f>
      </c>
      <c r="F38" s="10">
        <f>D38*C38</f>
      </c>
      <c r="G38" s="10">
        <v>44.28</v>
      </c>
    </row>
    <row x14ac:dyDescent="0.25" r="39" customHeight="1" ht="18.75">
      <c r="A39" s="8">
        <v>36</v>
      </c>
      <c r="B39" s="9" t="s">
        <v>48</v>
      </c>
      <c r="C39" s="8">
        <v>207</v>
      </c>
      <c r="D39" s="10">
        <v>4017.9</v>
      </c>
      <c r="E39" s="10">
        <f>'Nov-23'!F39</f>
      </c>
      <c r="F39" s="10">
        <f>D39*C39</f>
      </c>
      <c r="G39" s="10">
        <v>9.31</v>
      </c>
    </row>
    <row x14ac:dyDescent="0.25" r="40" customHeight="1" ht="18.75">
      <c r="A40" s="8">
        <v>37</v>
      </c>
      <c r="B40" s="9" t="s">
        <v>49</v>
      </c>
      <c r="C40" s="8">
        <v>1590</v>
      </c>
      <c r="D40" s="8">
        <v>330</v>
      </c>
      <c r="E40" s="10">
        <f>'Nov-23'!F40</f>
      </c>
      <c r="F40" s="10">
        <f>D40*C40</f>
      </c>
      <c r="G40" s="10">
        <v>6.19</v>
      </c>
    </row>
    <row x14ac:dyDescent="0.25" r="41" customHeight="1" ht="18.75">
      <c r="A41" s="8">
        <v>38</v>
      </c>
      <c r="B41" s="9" t="s">
        <v>50</v>
      </c>
      <c r="C41" s="12"/>
      <c r="D41" s="12"/>
      <c r="E41" s="10">
        <f>'Nov-23'!F41</f>
      </c>
      <c r="F41" s="10">
        <f>E41</f>
      </c>
      <c r="G41" s="10">
        <v>4.29</v>
      </c>
    </row>
    <row x14ac:dyDescent="0.25" r="42" customHeight="1" ht="18.75">
      <c r="A42" s="8">
        <v>39</v>
      </c>
      <c r="B42" s="9" t="s">
        <v>51</v>
      </c>
      <c r="C42" s="8">
        <v>35872</v>
      </c>
      <c r="D42" s="12"/>
      <c r="E42" s="10">
        <f>'Nov-23'!F42</f>
      </c>
      <c r="F42" s="10">
        <f>E42</f>
      </c>
      <c r="G42" s="10">
        <v>1.55</v>
      </c>
    </row>
    <row x14ac:dyDescent="0.25" r="43" customHeight="1" ht="18.75">
      <c r="A43" s="8">
        <v>40</v>
      </c>
      <c r="B43" s="9" t="s">
        <v>52</v>
      </c>
      <c r="C43" s="12"/>
      <c r="D43" s="12"/>
      <c r="E43" s="10">
        <f>'Nov-23'!F43</f>
      </c>
      <c r="F43" s="10">
        <f>E43</f>
      </c>
      <c r="G43" s="10">
        <v>0.17</v>
      </c>
    </row>
    <row x14ac:dyDescent="0.25" r="44" customHeight="1" ht="18.75">
      <c r="A44" s="8">
        <v>41</v>
      </c>
      <c r="B44" s="9" t="s">
        <v>53</v>
      </c>
      <c r="C44" s="12"/>
      <c r="D44" s="12"/>
      <c r="E44" s="10">
        <f>'Nov-23'!F44</f>
      </c>
      <c r="F44" s="10">
        <f>E44</f>
      </c>
      <c r="G44" s="10">
        <v>28.59</v>
      </c>
    </row>
    <row x14ac:dyDescent="0.25" r="45" customHeight="1" ht="18.75">
      <c r="A45" s="13">
        <v>42</v>
      </c>
      <c r="B45" s="9" t="s">
        <v>54</v>
      </c>
      <c r="C45" s="10">
        <v>13.63</v>
      </c>
      <c r="D45" s="8">
        <v>69140</v>
      </c>
      <c r="E45" s="10">
        <f>'Nov-23'!F45</f>
      </c>
      <c r="F45" s="10">
        <f>E45</f>
      </c>
      <c r="G45" s="10">
        <v>11.12</v>
      </c>
    </row>
    <row x14ac:dyDescent="0.25" r="46" customHeight="1" ht="18.75">
      <c r="A46" s="13">
        <v>43</v>
      </c>
      <c r="B46" s="9" t="s">
        <v>55</v>
      </c>
      <c r="C46" s="12"/>
      <c r="D46" s="12"/>
      <c r="E46" s="10">
        <f>'Nov-23'!F46</f>
      </c>
      <c r="F46" s="10">
        <f>E46</f>
      </c>
      <c r="G46" s="10">
        <v>58.53</v>
      </c>
    </row>
    <row x14ac:dyDescent="0.25" r="47" customHeight="1" ht="18.75">
      <c r="A47" s="13">
        <v>44</v>
      </c>
      <c r="B47" s="9" t="s">
        <v>56</v>
      </c>
      <c r="C47" s="8">
        <v>10</v>
      </c>
      <c r="D47" s="8">
        <v>1060</v>
      </c>
      <c r="E47" s="10">
        <f>'Nov-23'!F47</f>
      </c>
      <c r="F47" s="10">
        <f>E47</f>
      </c>
      <c r="G47" s="10">
        <v>0.13</v>
      </c>
    </row>
    <row x14ac:dyDescent="0.25" r="48" customHeight="1" ht="18.75">
      <c r="A48" s="13">
        <v>45</v>
      </c>
      <c r="B48" s="9" t="s">
        <v>57</v>
      </c>
      <c r="C48" s="8">
        <v>20</v>
      </c>
      <c r="D48" s="8">
        <v>1020</v>
      </c>
      <c r="E48" s="10">
        <f>'Nov-23'!F48</f>
      </c>
      <c r="F48" s="10">
        <f>E48</f>
      </c>
      <c r="G48" s="10">
        <v>0.25</v>
      </c>
    </row>
    <row x14ac:dyDescent="0.25" r="49" customHeight="1" ht="18.75">
      <c r="A49" s="13">
        <v>46</v>
      </c>
      <c r="B49" s="9" t="s">
        <v>58</v>
      </c>
      <c r="C49" s="12"/>
      <c r="D49" s="12"/>
      <c r="E49" s="10">
        <f>'Nov-23'!F49</f>
      </c>
      <c r="F49" s="10">
        <f>E49</f>
      </c>
      <c r="G49" s="10">
        <v>31.86</v>
      </c>
    </row>
    <row x14ac:dyDescent="0.25" r="50" customHeight="1" ht="18.75">
      <c r="A50" s="13">
        <v>47</v>
      </c>
      <c r="B50" s="9" t="s">
        <v>59</v>
      </c>
      <c r="C50" s="12"/>
      <c r="D50" s="12"/>
      <c r="E50" s="10">
        <f>'Nov-23'!F50</f>
      </c>
      <c r="F50" s="10">
        <v>800000</v>
      </c>
      <c r="G50" s="10">
        <v>8</v>
      </c>
    </row>
    <row x14ac:dyDescent="0.25" r="51" customHeight="1" ht="18.75">
      <c r="A51" s="14"/>
      <c r="B51" s="9"/>
      <c r="C51" s="12"/>
      <c r="D51" s="12"/>
      <c r="E51" s="15">
        <f>'Nov-23'!F51</f>
      </c>
      <c r="F51" s="15">
        <f>SUM(F4:F50)</f>
      </c>
      <c r="G51" s="15">
        <f>SUM(G4:G50)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April-23</vt:lpstr>
      <vt:lpstr>May-23</vt:lpstr>
      <vt:lpstr>Jun-23</vt:lpstr>
      <vt:lpstr>July-23</vt:lpstr>
      <vt:lpstr>Aug=23</vt:lpstr>
      <vt:lpstr>Sept-23</vt:lpstr>
      <vt:lpstr>Nov-23</vt:lpstr>
      <vt:lpstr>Oct-23</vt:lpstr>
      <vt:lpstr>Dec=23</vt:lpstr>
      <vt:lpstr>Jan-24</vt:lpstr>
      <vt:lpstr>Feb-24</vt:lpstr>
      <vt:lpstr>March-24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2025-01-19T19:19:14.189Z</dcterms:created>
  <dcterms:modified xsi:type="dcterms:W3CDTF">2025-01-19T19:19:14.190Z</dcterms:modified>
</cp:coreProperties>
</file>