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d Jaffer\Desktop\Trail nd Error\"/>
    </mc:Choice>
  </mc:AlternateContent>
  <xr:revisionPtr revIDLastSave="0" documentId="13_ncr:1_{5267D1BE-1B1D-4639-85F1-C1514E1BEA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r-24" sheetId="1" r:id="rId1"/>
    <sheet name="May-24" sheetId="2" r:id="rId2"/>
    <sheet name="June-24" sheetId="3" r:id="rId3"/>
    <sheet name="July-24" sheetId="4" r:id="rId4"/>
    <sheet name="Aug-24" sheetId="5" r:id="rId5"/>
    <sheet name="Sept-2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G51" i="6"/>
  <c r="F39" i="6"/>
  <c r="F38" i="6"/>
  <c r="F16" i="6" l="1"/>
  <c r="F17" i="6"/>
  <c r="F15" i="6"/>
  <c r="F9" i="6"/>
  <c r="F10" i="6"/>
  <c r="F11" i="6"/>
  <c r="F12" i="6"/>
  <c r="F13" i="6"/>
  <c r="F14" i="6"/>
  <c r="F8" i="6"/>
  <c r="F5" i="6"/>
  <c r="F6" i="6"/>
  <c r="F7" i="6"/>
  <c r="F4" i="6"/>
  <c r="E20" i="6"/>
  <c r="E21" i="6"/>
  <c r="F21" i="6" s="1"/>
  <c r="E22" i="6"/>
  <c r="E23" i="6"/>
  <c r="F23" i="6" s="1"/>
  <c r="E24" i="6"/>
  <c r="E25" i="6"/>
  <c r="E26" i="6"/>
  <c r="E29" i="6"/>
  <c r="F29" i="6" s="1"/>
  <c r="E32" i="6"/>
  <c r="E34" i="6"/>
  <c r="E40" i="6"/>
  <c r="F40" i="6" s="1"/>
  <c r="F38" i="5" l="1"/>
  <c r="E38" i="6" s="1"/>
  <c r="F17" i="5" l="1"/>
  <c r="E17" i="6" s="1"/>
  <c r="F16" i="5"/>
  <c r="E16" i="6" s="1"/>
  <c r="F15" i="5"/>
  <c r="E15" i="6" s="1"/>
  <c r="F13" i="5"/>
  <c r="E13" i="6" s="1"/>
  <c r="F14" i="5"/>
  <c r="E14" i="6" s="1"/>
  <c r="F12" i="5"/>
  <c r="E12" i="6" s="1"/>
  <c r="F11" i="5"/>
  <c r="E11" i="6" s="1"/>
  <c r="F10" i="5"/>
  <c r="E10" i="6" s="1"/>
  <c r="F9" i="5"/>
  <c r="E9" i="6" s="1"/>
  <c r="F8" i="5"/>
  <c r="E8" i="6" s="1"/>
  <c r="F7" i="5"/>
  <c r="E7" i="6" s="1"/>
  <c r="F6" i="5"/>
  <c r="E6" i="6" s="1"/>
  <c r="F5" i="5"/>
  <c r="E5" i="6" s="1"/>
  <c r="F4" i="5"/>
  <c r="E21" i="5"/>
  <c r="E22" i="5"/>
  <c r="E23" i="5"/>
  <c r="E24" i="5"/>
  <c r="E25" i="5"/>
  <c r="E26" i="5"/>
  <c r="E29" i="5"/>
  <c r="E32" i="5"/>
  <c r="E34" i="5"/>
  <c r="E45" i="5"/>
  <c r="F45" i="5" s="1"/>
  <c r="E45" i="6" s="1"/>
  <c r="F45" i="6" s="1"/>
  <c r="E47" i="5"/>
  <c r="F47" i="5" s="1"/>
  <c r="E47" i="6" s="1"/>
  <c r="F47" i="6" s="1"/>
  <c r="E48" i="5"/>
  <c r="F48" i="5" s="1"/>
  <c r="E48" i="6" s="1"/>
  <c r="F48" i="6" s="1"/>
  <c r="E50" i="5"/>
  <c r="F50" i="5" s="1"/>
  <c r="E50" i="6" s="1"/>
  <c r="G51" i="4"/>
  <c r="F45" i="4"/>
  <c r="F47" i="4"/>
  <c r="F48" i="4"/>
  <c r="F39" i="4"/>
  <c r="E39" i="5" s="1"/>
  <c r="F39" i="5" s="1"/>
  <c r="E39" i="6" s="1"/>
  <c r="F40" i="4"/>
  <c r="E40" i="5" s="1"/>
  <c r="F38" i="4"/>
  <c r="E38" i="5" s="1"/>
  <c r="E4" i="6" l="1"/>
  <c r="F17" i="4" l="1"/>
  <c r="E17" i="5" s="1"/>
  <c r="F16" i="4"/>
  <c r="E16" i="5" s="1"/>
  <c r="F15" i="4"/>
  <c r="E15" i="5" s="1"/>
  <c r="F13" i="4"/>
  <c r="E13" i="5" s="1"/>
  <c r="F14" i="4"/>
  <c r="E14" i="5" s="1"/>
  <c r="F12" i="4"/>
  <c r="E12" i="5" s="1"/>
  <c r="F11" i="4"/>
  <c r="E11" i="5" s="1"/>
  <c r="F10" i="4"/>
  <c r="E10" i="5" s="1"/>
  <c r="F9" i="4"/>
  <c r="E9" i="5" s="1"/>
  <c r="F8" i="4"/>
  <c r="E8" i="5" s="1"/>
  <c r="F7" i="4"/>
  <c r="E7" i="5" s="1"/>
  <c r="F6" i="4"/>
  <c r="E6" i="5" s="1"/>
  <c r="F5" i="4"/>
  <c r="E5" i="5" s="1"/>
  <c r="F4" i="4"/>
  <c r="E20" i="4"/>
  <c r="F20" i="4" s="1"/>
  <c r="E20" i="5" s="1"/>
  <c r="E21" i="4"/>
  <c r="E22" i="4"/>
  <c r="E23" i="4"/>
  <c r="E25" i="4"/>
  <c r="E26" i="4"/>
  <c r="E29" i="4"/>
  <c r="E30" i="4"/>
  <c r="F30" i="4" s="1"/>
  <c r="E30" i="5" s="1"/>
  <c r="F30" i="5" s="1"/>
  <c r="E30" i="6" s="1"/>
  <c r="F30" i="6" s="1"/>
  <c r="E32" i="4"/>
  <c r="E34" i="4"/>
  <c r="E50" i="4"/>
  <c r="F39" i="3"/>
  <c r="E39" i="4" s="1"/>
  <c r="F38" i="3"/>
  <c r="E38" i="4" s="1"/>
  <c r="E4" i="5" l="1"/>
  <c r="F17" i="3"/>
  <c r="E17" i="4" s="1"/>
  <c r="F16" i="3"/>
  <c r="E16" i="4" s="1"/>
  <c r="F15" i="3"/>
  <c r="E15" i="4" s="1"/>
  <c r="F13" i="3"/>
  <c r="E13" i="4" s="1"/>
  <c r="F14" i="3"/>
  <c r="E14" i="4" s="1"/>
  <c r="F12" i="3"/>
  <c r="E12" i="4" s="1"/>
  <c r="F11" i="3"/>
  <c r="E11" i="4" s="1"/>
  <c r="F10" i="3"/>
  <c r="E10" i="4" s="1"/>
  <c r="F9" i="3"/>
  <c r="E9" i="4" s="1"/>
  <c r="F8" i="3"/>
  <c r="E8" i="4" s="1"/>
  <c r="F7" i="3"/>
  <c r="E7" i="4" s="1"/>
  <c r="F6" i="3"/>
  <c r="E6" i="4" s="1"/>
  <c r="F5" i="3"/>
  <c r="E5" i="4" s="1"/>
  <c r="F4" i="3"/>
  <c r="E20" i="3"/>
  <c r="E21" i="3"/>
  <c r="E22" i="3"/>
  <c r="E23" i="3"/>
  <c r="E24" i="3"/>
  <c r="F24" i="3" s="1"/>
  <c r="E24" i="4" s="1"/>
  <c r="E25" i="3"/>
  <c r="E26" i="3"/>
  <c r="E32" i="3"/>
  <c r="E34" i="3"/>
  <c r="E50" i="3"/>
  <c r="G51" i="3"/>
  <c r="G51" i="2"/>
  <c r="E4" i="4" l="1"/>
  <c r="F39" i="2"/>
  <c r="E39" i="3" s="1"/>
  <c r="F38" i="2"/>
  <c r="E38" i="3" s="1"/>
  <c r="F17" i="2" l="1"/>
  <c r="E17" i="3" s="1"/>
  <c r="F16" i="2"/>
  <c r="E16" i="3" s="1"/>
  <c r="F15" i="2"/>
  <c r="E15" i="3" s="1"/>
  <c r="F10" i="2"/>
  <c r="E10" i="3" s="1"/>
  <c r="F9" i="2"/>
  <c r="E9" i="3" s="1"/>
  <c r="F8" i="2"/>
  <c r="E8" i="3" s="1"/>
  <c r="F7" i="2"/>
  <c r="E7" i="3" s="1"/>
  <c r="F6" i="2"/>
  <c r="E6" i="3" s="1"/>
  <c r="F5" i="2"/>
  <c r="E5" i="3" s="1"/>
  <c r="E11" i="2"/>
  <c r="F11" i="2" s="1"/>
  <c r="E11" i="3" s="1"/>
  <c r="E15" i="2"/>
  <c r="E17" i="2"/>
  <c r="E20" i="2"/>
  <c r="E21" i="2"/>
  <c r="E22" i="2"/>
  <c r="E23" i="2"/>
  <c r="E24" i="2"/>
  <c r="E25" i="2"/>
  <c r="E26" i="2"/>
  <c r="E32" i="2"/>
  <c r="E34" i="2"/>
  <c r="E50" i="2"/>
  <c r="G51" i="1"/>
  <c r="E4" i="3" l="1"/>
  <c r="F36" i="1"/>
  <c r="E36" i="2" s="1"/>
  <c r="F36" i="2" s="1"/>
  <c r="E36" i="3" s="1"/>
  <c r="F36" i="3" s="1"/>
  <c r="E36" i="4" s="1"/>
  <c r="F36" i="4" s="1"/>
  <c r="E36" i="5" s="1"/>
  <c r="F36" i="5" s="1"/>
  <c r="E36" i="6" s="1"/>
  <c r="F36" i="6" s="1"/>
  <c r="F37" i="1"/>
  <c r="E37" i="2" s="1"/>
  <c r="F37" i="2" s="1"/>
  <c r="E37" i="3" s="1"/>
  <c r="F37" i="3" s="1"/>
  <c r="E37" i="4" s="1"/>
  <c r="F37" i="4" s="1"/>
  <c r="E37" i="5" s="1"/>
  <c r="F37" i="5" s="1"/>
  <c r="E37" i="6" s="1"/>
  <c r="F37" i="6" s="1"/>
  <c r="F35" i="1"/>
  <c r="E35" i="2" s="1"/>
  <c r="F35" i="2" s="1"/>
  <c r="E35" i="3" s="1"/>
  <c r="F35" i="3" s="1"/>
  <c r="E35" i="4" s="1"/>
  <c r="F35" i="4" s="1"/>
  <c r="E35" i="5" s="1"/>
  <c r="F35" i="5" s="1"/>
  <c r="E35" i="6" s="1"/>
  <c r="F35" i="6" s="1"/>
  <c r="F28" i="1"/>
  <c r="E28" i="2" s="1"/>
  <c r="F28" i="2" s="1"/>
  <c r="E28" i="3" s="1"/>
  <c r="F28" i="3" s="1"/>
  <c r="E28" i="4" s="1"/>
  <c r="F28" i="4" s="1"/>
  <c r="E28" i="5" s="1"/>
  <c r="F28" i="5" s="1"/>
  <c r="E28" i="6" s="1"/>
  <c r="F28" i="6" s="1"/>
  <c r="F29" i="1"/>
  <c r="E29" i="2" s="1"/>
  <c r="F29" i="2" s="1"/>
  <c r="E29" i="3" s="1"/>
  <c r="F30" i="1"/>
  <c r="E30" i="2" s="1"/>
  <c r="F30" i="2" s="1"/>
  <c r="E30" i="3" s="1"/>
  <c r="F31" i="1"/>
  <c r="E31" i="2" s="1"/>
  <c r="F31" i="2" s="1"/>
  <c r="E31" i="3" s="1"/>
  <c r="F31" i="3" s="1"/>
  <c r="E31" i="4" s="1"/>
  <c r="F31" i="4" s="1"/>
  <c r="E31" i="5" s="1"/>
  <c r="F31" i="5" s="1"/>
  <c r="E31" i="6" s="1"/>
  <c r="F31" i="6" s="1"/>
  <c r="F33" i="1"/>
  <c r="E33" i="2" s="1"/>
  <c r="F33" i="2" s="1"/>
  <c r="E33" i="3" s="1"/>
  <c r="F33" i="3" s="1"/>
  <c r="E33" i="4" s="1"/>
  <c r="F33" i="4" s="1"/>
  <c r="E33" i="5" s="1"/>
  <c r="F33" i="5" s="1"/>
  <c r="E33" i="6" s="1"/>
  <c r="F33" i="6" s="1"/>
  <c r="F27" i="1"/>
  <c r="E27" i="2" s="1"/>
  <c r="F27" i="2" s="1"/>
  <c r="E27" i="3" s="1"/>
  <c r="F27" i="3" s="1"/>
  <c r="E27" i="4" s="1"/>
  <c r="F27" i="4" s="1"/>
  <c r="E27" i="5" s="1"/>
  <c r="F27" i="5" s="1"/>
  <c r="E27" i="6" s="1"/>
  <c r="F27" i="6" s="1"/>
  <c r="F41" i="1"/>
  <c r="E41" i="2" s="1"/>
  <c r="F41" i="2" s="1"/>
  <c r="E41" i="3" s="1"/>
  <c r="F41" i="3" s="1"/>
  <c r="E41" i="4" s="1"/>
  <c r="F41" i="4" s="1"/>
  <c r="E41" i="5" s="1"/>
  <c r="F41" i="5" s="1"/>
  <c r="E41" i="6" s="1"/>
  <c r="F41" i="6" s="1"/>
  <c r="F42" i="1"/>
  <c r="E42" i="2" s="1"/>
  <c r="F42" i="2" s="1"/>
  <c r="E42" i="3" s="1"/>
  <c r="F42" i="3" s="1"/>
  <c r="E42" i="4" s="1"/>
  <c r="F42" i="4" s="1"/>
  <c r="E42" i="5" s="1"/>
  <c r="F42" i="5" s="1"/>
  <c r="E42" i="6" s="1"/>
  <c r="F42" i="6" s="1"/>
  <c r="F43" i="1"/>
  <c r="E43" i="2" s="1"/>
  <c r="F43" i="2" s="1"/>
  <c r="E43" i="3" s="1"/>
  <c r="F43" i="3" s="1"/>
  <c r="E43" i="4" s="1"/>
  <c r="F43" i="4" s="1"/>
  <c r="E43" i="5" s="1"/>
  <c r="F43" i="5" s="1"/>
  <c r="E43" i="6" s="1"/>
  <c r="F43" i="6" s="1"/>
  <c r="F44" i="1"/>
  <c r="E44" i="2" s="1"/>
  <c r="F44" i="2" s="1"/>
  <c r="E44" i="3" s="1"/>
  <c r="F44" i="3" s="1"/>
  <c r="E44" i="4" s="1"/>
  <c r="F44" i="4" s="1"/>
  <c r="E44" i="5" s="1"/>
  <c r="F44" i="5" s="1"/>
  <c r="E44" i="6" s="1"/>
  <c r="F44" i="6" s="1"/>
  <c r="F45" i="1"/>
  <c r="E45" i="2" s="1"/>
  <c r="F45" i="2" s="1"/>
  <c r="E45" i="3" s="1"/>
  <c r="F45" i="3" s="1"/>
  <c r="E45" i="4" s="1"/>
  <c r="F46" i="1"/>
  <c r="E46" i="2" s="1"/>
  <c r="F46" i="2" s="1"/>
  <c r="E46" i="3" s="1"/>
  <c r="F46" i="3" s="1"/>
  <c r="E46" i="4" s="1"/>
  <c r="F46" i="4" s="1"/>
  <c r="E46" i="5" s="1"/>
  <c r="F46" i="5" s="1"/>
  <c r="E46" i="6" s="1"/>
  <c r="F46" i="6" s="1"/>
  <c r="F47" i="1"/>
  <c r="E47" i="2" s="1"/>
  <c r="F47" i="2" s="1"/>
  <c r="E47" i="3" s="1"/>
  <c r="F47" i="3" s="1"/>
  <c r="E47" i="4" s="1"/>
  <c r="F48" i="1"/>
  <c r="E48" i="2" s="1"/>
  <c r="F48" i="2" s="1"/>
  <c r="E48" i="3" s="1"/>
  <c r="F48" i="3" s="1"/>
  <c r="E48" i="4" s="1"/>
  <c r="F49" i="1"/>
  <c r="E49" i="2" s="1"/>
  <c r="F49" i="2" s="1"/>
  <c r="E49" i="3" s="1"/>
  <c r="F49" i="3" s="1"/>
  <c r="E49" i="4" s="1"/>
  <c r="F49" i="4" s="1"/>
  <c r="E49" i="5" s="1"/>
  <c r="F49" i="5" s="1"/>
  <c r="E49" i="6" s="1"/>
  <c r="F49" i="6" s="1"/>
  <c r="F40" i="1"/>
  <c r="E40" i="2" s="1"/>
  <c r="F40" i="2" s="1"/>
  <c r="E40" i="3" s="1"/>
  <c r="F40" i="3" s="1"/>
  <c r="E40" i="4" s="1"/>
  <c r="F39" i="1"/>
  <c r="E39" i="2" s="1"/>
  <c r="F38" i="1"/>
  <c r="E38" i="2" s="1"/>
  <c r="F19" i="1" l="1"/>
  <c r="E19" i="2" s="1"/>
  <c r="F19" i="2" s="1"/>
  <c r="E19" i="3" s="1"/>
  <c r="F19" i="3" s="1"/>
  <c r="E19" i="4" s="1"/>
  <c r="F19" i="4" s="1"/>
  <c r="E19" i="5" s="1"/>
  <c r="F19" i="5" s="1"/>
  <c r="E19" i="6" s="1"/>
  <c r="F19" i="6" s="1"/>
  <c r="F18" i="1"/>
  <c r="E18" i="2" s="1"/>
  <c r="F18" i="2" s="1"/>
  <c r="E18" i="3" s="1"/>
  <c r="F18" i="3" s="1"/>
  <c r="F16" i="1"/>
  <c r="E16" i="2" s="1"/>
  <c r="F14" i="1"/>
  <c r="E14" i="2" s="1"/>
  <c r="F14" i="2" s="1"/>
  <c r="E14" i="3" s="1"/>
  <c r="F13" i="1"/>
  <c r="E13" i="2" s="1"/>
  <c r="F13" i="2" s="1"/>
  <c r="E13" i="3" s="1"/>
  <c r="F12" i="1"/>
  <c r="E12" i="2" s="1"/>
  <c r="F12" i="2" s="1"/>
  <c r="F10" i="1"/>
  <c r="E10" i="2" s="1"/>
  <c r="F9" i="1"/>
  <c r="E9" i="2" s="1"/>
  <c r="F8" i="1"/>
  <c r="E8" i="2" s="1"/>
  <c r="F7" i="1"/>
  <c r="E7" i="2" s="1"/>
  <c r="F6" i="1"/>
  <c r="E6" i="2" s="1"/>
  <c r="F5" i="1"/>
  <c r="E5" i="2" s="1"/>
  <c r="F4" i="1"/>
  <c r="E12" i="3" l="1"/>
  <c r="F51" i="2"/>
  <c r="E51" i="3" s="1"/>
  <c r="E18" i="4"/>
  <c r="F18" i="4" s="1"/>
  <c r="F51" i="3"/>
  <c r="E51" i="4" s="1"/>
  <c r="F51" i="1"/>
  <c r="E51" i="2" s="1"/>
  <c r="E18" i="5" l="1"/>
  <c r="F18" i="5" s="1"/>
  <c r="F51" i="4"/>
  <c r="E51" i="5" s="1"/>
  <c r="E18" i="6" l="1"/>
  <c r="F18" i="6" s="1"/>
  <c r="F51" i="6" s="1"/>
  <c r="F51" i="5"/>
  <c r="E51" i="6" s="1"/>
  <c r="G51" i="5"/>
</calcChain>
</file>

<file path=xl/sharedStrings.xml><?xml version="1.0" encoding="utf-8"?>
<sst xmlns="http://schemas.openxmlformats.org/spreadsheetml/2006/main" count="358" uniqueCount="70">
  <si>
    <t>Plot No :24, Sector:-8A</t>
  </si>
  <si>
    <t>SANAPDA</t>
  </si>
  <si>
    <t>S. NO</t>
  </si>
  <si>
    <t>DESCRIPTON</t>
  </si>
  <si>
    <t>QTY</t>
  </si>
  <si>
    <t>RATE</t>
  </si>
  <si>
    <t>Previous Amt</t>
  </si>
  <si>
    <t>AMOUNT</t>
  </si>
  <si>
    <t>With Tax</t>
  </si>
  <si>
    <t>CEMENT (Bags)</t>
  </si>
  <si>
    <t>STEEL (M.T)  200 MT</t>
  </si>
  <si>
    <t>.</t>
  </si>
  <si>
    <t>B/ WIRE (kg)</t>
  </si>
  <si>
    <t>CRUSH SAND</t>
  </si>
  <si>
    <t>R/ SAND (Bags)</t>
  </si>
  <si>
    <t>R/ SAND (Brass)</t>
  </si>
  <si>
    <t>Wash SAND (Brass)</t>
  </si>
  <si>
    <t>METAL 1 &amp; 2</t>
  </si>
  <si>
    <t xml:space="preserve">STONE (Brass) </t>
  </si>
  <si>
    <t>BRICK- 4"(Nos)</t>
  </si>
  <si>
    <t>BRICK -6"(Nos)</t>
  </si>
  <si>
    <t xml:space="preserve">WATER (Construction ) </t>
  </si>
  <si>
    <t xml:space="preserve">WATER (Drinking ) </t>
  </si>
  <si>
    <t>NAILS(Kg)</t>
  </si>
  <si>
    <t>Earth Excvation</t>
  </si>
  <si>
    <t>CAC Chemical</t>
  </si>
  <si>
    <t>CARPENTER (Nagendra)</t>
  </si>
  <si>
    <t>1 S;ab</t>
  </si>
  <si>
    <t xml:space="preserve">FITTER </t>
  </si>
  <si>
    <t xml:space="preserve">Labour/Supervisor/Engineer </t>
  </si>
  <si>
    <t>CIDCO Water</t>
  </si>
  <si>
    <t>CENTRING MATERIAL</t>
  </si>
  <si>
    <t xml:space="preserve">MSEDCO LTD </t>
  </si>
  <si>
    <t>RMC</t>
  </si>
  <si>
    <t>Cornicle</t>
  </si>
  <si>
    <t>Glass Fibre 125 grm 600</t>
  </si>
  <si>
    <t>Covering Block</t>
  </si>
  <si>
    <t>EPCO KP 200+Plastogrip</t>
  </si>
  <si>
    <t>Kamlesh Fabrication</t>
  </si>
  <si>
    <t>OTHER Exps Motor Light,Wire, Bura Tempo</t>
  </si>
  <si>
    <t>M.S,Challan &amp; M,S. Angle</t>
  </si>
  <si>
    <t>Office Salary, E/Bill, Maintenance, Property Tax,Exps</t>
  </si>
  <si>
    <t>Monopol, T 50, Krishna</t>
  </si>
  <si>
    <t>PT Slab</t>
  </si>
  <si>
    <t>Monopol, Grouting Labour</t>
  </si>
  <si>
    <t>AAC Block 6"</t>
  </si>
  <si>
    <t>AAC Block 9"</t>
  </si>
  <si>
    <t>Joint Mortar 40Kg</t>
  </si>
  <si>
    <t xml:space="preserve">MSProps MSSpan, </t>
  </si>
  <si>
    <t>Crane Jumping</t>
  </si>
  <si>
    <t>Crane Oil &amp; Greasing</t>
  </si>
  <si>
    <t>Govind Construction</t>
  </si>
  <si>
    <t>M.S.Plate</t>
  </si>
  <si>
    <t>Crane</t>
  </si>
  <si>
    <t>M.S.Pipe</t>
  </si>
  <si>
    <t>Steel Tube pipe</t>
  </si>
  <si>
    <t>Lift</t>
  </si>
  <si>
    <t>Brickwork Plaster</t>
  </si>
  <si>
    <t>Apr-24  MONTH REPORT</t>
  </si>
  <si>
    <t xml:space="preserve">  DATE: 01.04.2024</t>
  </si>
  <si>
    <t xml:space="preserve">  DATE: 01.05.2024</t>
  </si>
  <si>
    <t>May-24  MONTH REPORT</t>
  </si>
  <si>
    <t xml:space="preserve">  DATE: 01.06.2024</t>
  </si>
  <si>
    <t>JUne-24  MONTH REPORT</t>
  </si>
  <si>
    <t xml:space="preserve">  DATE: 01.07.2024</t>
  </si>
  <si>
    <t>July-24  MONTH REPORT</t>
  </si>
  <si>
    <t xml:space="preserve">  DATE: 01.08.2024</t>
  </si>
  <si>
    <t>Aug-24  MONTH REPORT</t>
  </si>
  <si>
    <t xml:space="preserve">  DATE: 01.09.2024</t>
  </si>
  <si>
    <t>Sect-24  MONTH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</si>
</sst>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  <xf numFmtId="2" fontId="1" fillId="0" borderId="2" xfId="0" applyNumberFormat="1" applyFont="1" applyBorder="1"/>
    <xf numFmtId="2" fontId="2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5" sqref="F5"/>
    </sheetView>
  </sheetViews>
  <sheetFormatPr defaultRowHeight="14.4" x14ac:dyDescent="0.3"/>
  <cols>
    <col min="1" max="1" width="5.33203125" customWidth="1"/>
    <col min="2" max="2" width="56.21875" bestFit="1" customWidth="1"/>
    <col min="3" max="3" width="12.44140625" customWidth="1"/>
    <col min="4" max="4" width="10.77734375" customWidth="1"/>
    <col min="5" max="5" width="17" customWidth="1"/>
    <col min="6" max="6" width="17.33203125" customWidth="1"/>
    <col min="7" max="7" width="11.44140625" customWidth="1"/>
  </cols>
  <sheetData>
    <row r="1" spans="1:7" ht="18" x14ac:dyDescent="0.35">
      <c r="A1" s="3" t="s">
        <v>0</v>
      </c>
      <c r="B1" s="3"/>
      <c r="C1" s="3"/>
      <c r="D1" s="3" t="s">
        <v>1</v>
      </c>
      <c r="E1" s="3"/>
      <c r="F1" s="4"/>
      <c r="G1" s="4"/>
    </row>
    <row r="2" spans="1:7" ht="18" x14ac:dyDescent="0.35">
      <c r="A2" s="3" t="s">
        <v>59</v>
      </c>
      <c r="B2" s="3"/>
      <c r="C2" s="3" t="s">
        <v>58</v>
      </c>
      <c r="D2" s="3"/>
      <c r="E2" s="3"/>
      <c r="F2" s="4"/>
      <c r="G2" s="4"/>
    </row>
    <row r="3" spans="1:7" ht="18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 spans="1:7" ht="18" x14ac:dyDescent="0.35">
      <c r="A4" s="5">
        <v>1</v>
      </c>
      <c r="B4" s="5" t="s">
        <v>9</v>
      </c>
      <c r="C4" s="5">
        <v>14070</v>
      </c>
      <c r="D4" s="5">
        <v>320</v>
      </c>
      <c r="E4" s="1">
        <v>4329600</v>
      </c>
      <c r="F4" s="1">
        <f t="shared" ref="F4:F10" si="0">C4*D4</f>
        <v>4502400</v>
      </c>
      <c r="G4" s="1">
        <v>57.62</v>
      </c>
    </row>
    <row r="5" spans="1:7" ht="18" x14ac:dyDescent="0.35">
      <c r="A5" s="5">
        <v>2</v>
      </c>
      <c r="B5" s="5" t="s">
        <v>10</v>
      </c>
      <c r="C5" s="9">
        <v>1064.027</v>
      </c>
      <c r="D5" s="5">
        <v>50000</v>
      </c>
      <c r="E5" s="1">
        <v>52075350</v>
      </c>
      <c r="F5" s="1">
        <f t="shared" si="0"/>
        <v>53201350</v>
      </c>
      <c r="G5" s="8">
        <v>627.76</v>
      </c>
    </row>
    <row r="6" spans="1:7" ht="18" x14ac:dyDescent="0.35">
      <c r="A6" s="5">
        <v>3</v>
      </c>
      <c r="B6" s="5" t="s">
        <v>12</v>
      </c>
      <c r="C6" s="5">
        <v>11576.3</v>
      </c>
      <c r="D6" s="5">
        <v>75</v>
      </c>
      <c r="E6" s="1">
        <v>806122.5</v>
      </c>
      <c r="F6" s="1">
        <f t="shared" si="0"/>
        <v>868222.5</v>
      </c>
      <c r="G6" s="8">
        <v>10.24</v>
      </c>
    </row>
    <row r="7" spans="1:7" ht="18" x14ac:dyDescent="0.35">
      <c r="A7" s="5">
        <v>4</v>
      </c>
      <c r="B7" s="5" t="s">
        <v>13</v>
      </c>
      <c r="C7" s="5">
        <v>193.5</v>
      </c>
      <c r="D7" s="5">
        <v>3200</v>
      </c>
      <c r="E7" s="1">
        <v>607328</v>
      </c>
      <c r="F7" s="1">
        <f t="shared" si="0"/>
        <v>619200</v>
      </c>
      <c r="G7" s="1">
        <v>6.5</v>
      </c>
    </row>
    <row r="8" spans="1:7" ht="18" x14ac:dyDescent="0.35">
      <c r="A8" s="5">
        <v>5</v>
      </c>
      <c r="B8" s="5" t="s">
        <v>14</v>
      </c>
      <c r="C8" s="5">
        <v>14727</v>
      </c>
      <c r="D8" s="5">
        <v>115</v>
      </c>
      <c r="E8" s="1">
        <v>1486605</v>
      </c>
      <c r="F8" s="1">
        <f t="shared" si="0"/>
        <v>1693605</v>
      </c>
      <c r="G8" s="5">
        <v>17.77</v>
      </c>
    </row>
    <row r="9" spans="1:7" ht="18" x14ac:dyDescent="0.35">
      <c r="A9" s="5">
        <v>6</v>
      </c>
      <c r="B9" s="5" t="s">
        <v>15</v>
      </c>
      <c r="C9" s="5">
        <v>5.49</v>
      </c>
      <c r="D9" s="5">
        <v>6000</v>
      </c>
      <c r="E9" s="1">
        <v>32940</v>
      </c>
      <c r="F9" s="1">
        <f t="shared" si="0"/>
        <v>32940</v>
      </c>
      <c r="G9" s="6">
        <v>0.35</v>
      </c>
    </row>
    <row r="10" spans="1:7" ht="18" x14ac:dyDescent="0.35">
      <c r="A10" s="5">
        <v>7</v>
      </c>
      <c r="B10" s="5" t="s">
        <v>16</v>
      </c>
      <c r="C10" s="5">
        <v>66.83</v>
      </c>
      <c r="D10" s="5">
        <v>4500</v>
      </c>
      <c r="E10" s="1">
        <v>300735</v>
      </c>
      <c r="F10" s="1">
        <f t="shared" si="0"/>
        <v>300735</v>
      </c>
      <c r="G10" s="1">
        <v>3.15</v>
      </c>
    </row>
    <row r="11" spans="1:7" ht="18" x14ac:dyDescent="0.35">
      <c r="A11" s="5">
        <v>8</v>
      </c>
      <c r="B11" s="5" t="s">
        <v>17</v>
      </c>
      <c r="C11" s="5">
        <v>228.01</v>
      </c>
      <c r="D11" s="5"/>
      <c r="E11" s="1">
        <v>623596</v>
      </c>
      <c r="F11" s="1">
        <v>633948</v>
      </c>
      <c r="G11" s="1">
        <v>6.64</v>
      </c>
    </row>
    <row r="12" spans="1:7" ht="18" x14ac:dyDescent="0.35">
      <c r="A12" s="5">
        <v>9</v>
      </c>
      <c r="B12" s="5" t="s">
        <v>18</v>
      </c>
      <c r="C12" s="5">
        <v>154.11000000000001</v>
      </c>
      <c r="D12" s="5">
        <v>1800</v>
      </c>
      <c r="E12" s="1">
        <v>277398</v>
      </c>
      <c r="F12" s="1">
        <f>E12</f>
        <v>277398</v>
      </c>
      <c r="G12" s="5">
        <v>2.91</v>
      </c>
    </row>
    <row r="13" spans="1:7" ht="18" x14ac:dyDescent="0.35">
      <c r="A13" s="5">
        <v>10</v>
      </c>
      <c r="B13" s="5" t="s">
        <v>19</v>
      </c>
      <c r="C13" s="5">
        <v>3500</v>
      </c>
      <c r="D13" s="5">
        <v>7</v>
      </c>
      <c r="E13" s="1">
        <v>24500</v>
      </c>
      <c r="F13" s="1">
        <f>E13</f>
        <v>24500</v>
      </c>
      <c r="G13" s="5">
        <v>0.26</v>
      </c>
    </row>
    <row r="14" spans="1:7" ht="18" x14ac:dyDescent="0.35">
      <c r="A14" s="5">
        <v>11</v>
      </c>
      <c r="B14" s="5" t="s">
        <v>20</v>
      </c>
      <c r="C14" s="5">
        <v>8040</v>
      </c>
      <c r="D14" s="5">
        <v>14</v>
      </c>
      <c r="E14" s="1">
        <v>112560</v>
      </c>
      <c r="F14" s="1">
        <f>E14</f>
        <v>112560</v>
      </c>
      <c r="G14" s="5">
        <v>1.18</v>
      </c>
    </row>
    <row r="15" spans="1:7" ht="18" x14ac:dyDescent="0.35">
      <c r="A15" s="5">
        <v>12</v>
      </c>
      <c r="B15" s="5" t="s">
        <v>21</v>
      </c>
      <c r="C15" s="5">
        <v>780</v>
      </c>
      <c r="D15" s="5">
        <v>1100</v>
      </c>
      <c r="E15" s="1">
        <v>775500</v>
      </c>
      <c r="F15" s="1">
        <v>858000</v>
      </c>
      <c r="G15" s="5">
        <v>8.58</v>
      </c>
    </row>
    <row r="16" spans="1:7" ht="18" x14ac:dyDescent="0.35">
      <c r="A16" s="5">
        <v>13</v>
      </c>
      <c r="B16" s="5" t="s">
        <v>22</v>
      </c>
      <c r="C16" s="5">
        <v>513</v>
      </c>
      <c r="D16" s="5">
        <v>50</v>
      </c>
      <c r="E16" s="1">
        <v>25650</v>
      </c>
      <c r="F16" s="1">
        <f>E16</f>
        <v>25650</v>
      </c>
      <c r="G16" s="1">
        <v>0.25</v>
      </c>
    </row>
    <row r="17" spans="1:7" ht="18" x14ac:dyDescent="0.35">
      <c r="A17" s="5">
        <v>14</v>
      </c>
      <c r="B17" s="5" t="s">
        <v>23</v>
      </c>
      <c r="C17" s="5">
        <v>6230</v>
      </c>
      <c r="D17" s="5">
        <v>85</v>
      </c>
      <c r="E17" s="1">
        <v>508300</v>
      </c>
      <c r="F17" s="1">
        <v>529550</v>
      </c>
      <c r="G17" s="1">
        <v>6.24</v>
      </c>
    </row>
    <row r="18" spans="1:7" ht="18" x14ac:dyDescent="0.35">
      <c r="A18" s="5">
        <v>15</v>
      </c>
      <c r="B18" s="5" t="s">
        <v>24</v>
      </c>
      <c r="C18" s="5"/>
      <c r="D18" s="5"/>
      <c r="E18" s="1">
        <v>3500000</v>
      </c>
      <c r="F18" s="1">
        <f>E18</f>
        <v>3500000</v>
      </c>
      <c r="G18" s="1">
        <v>35</v>
      </c>
    </row>
    <row r="19" spans="1:7" ht="18" x14ac:dyDescent="0.35">
      <c r="A19" s="5">
        <v>16</v>
      </c>
      <c r="B19" s="5" t="s">
        <v>25</v>
      </c>
      <c r="C19" s="5">
        <v>4</v>
      </c>
      <c r="D19" s="5">
        <v>17500</v>
      </c>
      <c r="E19" s="1">
        <v>70000</v>
      </c>
      <c r="F19" s="1">
        <f>E19</f>
        <v>70000</v>
      </c>
      <c r="G19" s="1">
        <v>0.7</v>
      </c>
    </row>
    <row r="20" spans="1:7" ht="18" x14ac:dyDescent="0.35">
      <c r="A20" s="5">
        <v>17</v>
      </c>
      <c r="B20" s="5" t="s">
        <v>26</v>
      </c>
      <c r="C20" s="5" t="s">
        <v>27</v>
      </c>
      <c r="D20" s="5"/>
      <c r="E20" s="1">
        <v>10375232</v>
      </c>
      <c r="F20" s="1">
        <v>11012732</v>
      </c>
      <c r="G20" s="1">
        <v>110.12</v>
      </c>
    </row>
    <row r="21" spans="1:7" ht="18" x14ac:dyDescent="0.35">
      <c r="A21" s="5">
        <v>18</v>
      </c>
      <c r="B21" s="5" t="s">
        <v>28</v>
      </c>
      <c r="C21" s="5"/>
      <c r="D21" s="5"/>
      <c r="E21" s="1">
        <v>6479232</v>
      </c>
      <c r="F21" s="1">
        <v>6479232</v>
      </c>
      <c r="G21" s="1">
        <v>64.790000000000006</v>
      </c>
    </row>
    <row r="22" spans="1:7" ht="18" x14ac:dyDescent="0.35">
      <c r="A22" s="5">
        <v>19</v>
      </c>
      <c r="B22" s="5" t="s">
        <v>29</v>
      </c>
      <c r="C22" s="5">
        <v>313413</v>
      </c>
      <c r="D22" s="5"/>
      <c r="E22" s="1">
        <v>7283186</v>
      </c>
      <c r="F22" s="1">
        <v>7596599</v>
      </c>
      <c r="G22" s="1">
        <v>75.959999999999994</v>
      </c>
    </row>
    <row r="23" spans="1:7" ht="18" x14ac:dyDescent="0.35">
      <c r="A23" s="5">
        <v>20</v>
      </c>
      <c r="B23" s="5" t="s">
        <v>30</v>
      </c>
      <c r="C23" s="5">
        <v>14090</v>
      </c>
      <c r="D23" s="5"/>
      <c r="E23" s="1">
        <v>183420</v>
      </c>
      <c r="F23" s="1">
        <v>197510</v>
      </c>
      <c r="G23" s="1">
        <v>1.97</v>
      </c>
    </row>
    <row r="24" spans="1:7" ht="18" x14ac:dyDescent="0.35">
      <c r="A24" s="5">
        <v>21</v>
      </c>
      <c r="B24" s="5" t="s">
        <v>31</v>
      </c>
      <c r="C24" s="5">
        <v>85000</v>
      </c>
      <c r="D24" s="5"/>
      <c r="E24" s="1">
        <v>5244095</v>
      </c>
      <c r="F24" s="1">
        <v>5329095</v>
      </c>
      <c r="G24" s="1">
        <v>53.29</v>
      </c>
    </row>
    <row r="25" spans="1:7" ht="18" x14ac:dyDescent="0.35">
      <c r="A25" s="5">
        <v>22</v>
      </c>
      <c r="B25" s="5" t="s">
        <v>32</v>
      </c>
      <c r="C25" s="5">
        <v>124120</v>
      </c>
      <c r="D25" s="5"/>
      <c r="E25" s="1">
        <v>1566410</v>
      </c>
      <c r="F25" s="1">
        <v>1690530</v>
      </c>
      <c r="G25" s="8">
        <v>16.899999999999999</v>
      </c>
    </row>
    <row r="26" spans="1:7" ht="18" x14ac:dyDescent="0.35">
      <c r="A26" s="5">
        <v>23</v>
      </c>
      <c r="B26" s="5" t="s">
        <v>33</v>
      </c>
      <c r="C26" s="5">
        <v>6274.5</v>
      </c>
      <c r="D26" s="5"/>
      <c r="E26" s="1">
        <v>36303816</v>
      </c>
      <c r="F26" s="1">
        <v>38113402</v>
      </c>
      <c r="G26" s="1">
        <v>450</v>
      </c>
    </row>
    <row r="27" spans="1:7" ht="18" x14ac:dyDescent="0.35">
      <c r="A27" s="5">
        <v>24</v>
      </c>
      <c r="B27" s="5" t="s">
        <v>34</v>
      </c>
      <c r="C27" s="5">
        <v>5050</v>
      </c>
      <c r="D27" s="5">
        <v>28</v>
      </c>
      <c r="E27" s="1">
        <v>246400</v>
      </c>
      <c r="F27" s="1">
        <f>E27</f>
        <v>246400</v>
      </c>
      <c r="G27" s="5">
        <v>2.46</v>
      </c>
    </row>
    <row r="28" spans="1:7" ht="18" x14ac:dyDescent="0.35">
      <c r="A28" s="5">
        <v>25</v>
      </c>
      <c r="B28" s="5" t="s">
        <v>35</v>
      </c>
      <c r="C28" s="5">
        <v>1760</v>
      </c>
      <c r="D28" s="5">
        <v>93</v>
      </c>
      <c r="E28" s="1">
        <v>163680</v>
      </c>
      <c r="F28" s="1">
        <f t="shared" ref="F28:F33" si="1">E28</f>
        <v>163680</v>
      </c>
      <c r="G28" s="5">
        <v>1.93</v>
      </c>
    </row>
    <row r="29" spans="1:7" ht="18" x14ac:dyDescent="0.35">
      <c r="A29" s="5">
        <v>26</v>
      </c>
      <c r="B29" s="5" t="s">
        <v>36</v>
      </c>
      <c r="C29" s="5">
        <v>26908</v>
      </c>
      <c r="D29" s="5"/>
      <c r="E29" s="1">
        <v>175970</v>
      </c>
      <c r="F29" s="1">
        <f t="shared" si="1"/>
        <v>175970</v>
      </c>
      <c r="G29" s="1">
        <v>1.76</v>
      </c>
    </row>
    <row r="30" spans="1:7" ht="18" x14ac:dyDescent="0.35">
      <c r="A30" s="5">
        <v>27</v>
      </c>
      <c r="B30" s="5" t="s">
        <v>37</v>
      </c>
      <c r="C30" s="5">
        <v>2976</v>
      </c>
      <c r="D30" s="5">
        <v>125</v>
      </c>
      <c r="E30" s="1">
        <v>372000</v>
      </c>
      <c r="F30" s="1">
        <f t="shared" si="1"/>
        <v>372000</v>
      </c>
      <c r="G30" s="5">
        <v>4.38</v>
      </c>
    </row>
    <row r="31" spans="1:7" ht="18" x14ac:dyDescent="0.35">
      <c r="A31" s="5">
        <v>28</v>
      </c>
      <c r="B31" s="5" t="s">
        <v>38</v>
      </c>
      <c r="C31" s="5"/>
      <c r="D31" s="5"/>
      <c r="E31" s="1">
        <v>150000</v>
      </c>
      <c r="F31" s="1">
        <f t="shared" si="1"/>
        <v>150000</v>
      </c>
      <c r="G31" s="1">
        <v>1.5</v>
      </c>
    </row>
    <row r="32" spans="1:7" ht="18" x14ac:dyDescent="0.35">
      <c r="A32" s="5">
        <v>29</v>
      </c>
      <c r="B32" s="5" t="s">
        <v>39</v>
      </c>
      <c r="C32" s="5"/>
      <c r="D32" s="5"/>
      <c r="E32" s="1">
        <v>2500000</v>
      </c>
      <c r="F32" s="1">
        <v>2600000</v>
      </c>
      <c r="G32" s="1">
        <v>26</v>
      </c>
    </row>
    <row r="33" spans="1:7" ht="18" x14ac:dyDescent="0.35">
      <c r="A33" s="5">
        <v>30</v>
      </c>
      <c r="B33" s="5" t="s">
        <v>40</v>
      </c>
      <c r="C33" s="5">
        <v>60922</v>
      </c>
      <c r="D33" s="5"/>
      <c r="E33" s="1">
        <v>660922</v>
      </c>
      <c r="F33" s="1">
        <f t="shared" si="1"/>
        <v>660922</v>
      </c>
      <c r="G33" s="1">
        <v>6.6</v>
      </c>
    </row>
    <row r="34" spans="1:7" ht="18" x14ac:dyDescent="0.35">
      <c r="A34" s="5">
        <v>31</v>
      </c>
      <c r="B34" s="5" t="s">
        <v>41</v>
      </c>
      <c r="C34" s="5"/>
      <c r="D34" s="5"/>
      <c r="E34" s="1">
        <v>900155</v>
      </c>
      <c r="F34" s="1">
        <v>1000000</v>
      </c>
      <c r="G34" s="1">
        <v>10</v>
      </c>
    </row>
    <row r="35" spans="1:7" ht="18" x14ac:dyDescent="0.35">
      <c r="A35" s="5">
        <v>32</v>
      </c>
      <c r="B35" s="5" t="s">
        <v>42</v>
      </c>
      <c r="C35" s="5"/>
      <c r="D35" s="5"/>
      <c r="E35" s="1">
        <v>54770</v>
      </c>
      <c r="F35" s="1">
        <f>E35</f>
        <v>54770</v>
      </c>
      <c r="G35" s="1">
        <v>0.64</v>
      </c>
    </row>
    <row r="36" spans="1:7" ht="18" x14ac:dyDescent="0.35">
      <c r="A36" s="5">
        <v>33</v>
      </c>
      <c r="B36" s="5" t="s">
        <v>43</v>
      </c>
      <c r="C36" s="5"/>
      <c r="D36" s="5"/>
      <c r="E36" s="1">
        <v>2445146</v>
      </c>
      <c r="F36" s="1">
        <f t="shared" ref="F36:F37" si="2">E36</f>
        <v>2445146</v>
      </c>
      <c r="G36" s="1">
        <v>24.45</v>
      </c>
    </row>
    <row r="37" spans="1:7" ht="18" x14ac:dyDescent="0.35">
      <c r="A37" s="5">
        <v>34</v>
      </c>
      <c r="B37" s="5" t="s">
        <v>44</v>
      </c>
      <c r="C37" s="5"/>
      <c r="D37" s="5"/>
      <c r="E37" s="1">
        <v>58000</v>
      </c>
      <c r="F37" s="1">
        <f t="shared" si="2"/>
        <v>58000</v>
      </c>
      <c r="G37" s="1">
        <v>0.57999999999999996</v>
      </c>
    </row>
    <row r="38" spans="1:7" ht="18" x14ac:dyDescent="0.35">
      <c r="A38" s="5">
        <v>35</v>
      </c>
      <c r="B38" s="5" t="s">
        <v>45</v>
      </c>
      <c r="C38" s="5">
        <v>1529.9760000000001</v>
      </c>
      <c r="D38" s="1">
        <v>4017.9</v>
      </c>
      <c r="E38" s="1">
        <v>5411147.0039999997</v>
      </c>
      <c r="F38" s="1">
        <f>C38*D38</f>
        <v>6147290.5704000005</v>
      </c>
      <c r="G38" s="1">
        <v>68.84</v>
      </c>
    </row>
    <row r="39" spans="1:7" ht="18" x14ac:dyDescent="0.35">
      <c r="A39" s="5">
        <v>36</v>
      </c>
      <c r="B39" s="5" t="s">
        <v>46</v>
      </c>
      <c r="C39" s="5">
        <v>254.30199999999999</v>
      </c>
      <c r="D39" s="1">
        <v>4017.9</v>
      </c>
      <c r="E39" s="1">
        <v>1021760.0058</v>
      </c>
      <c r="F39" s="1">
        <f>C39*D39</f>
        <v>1021760.0058</v>
      </c>
      <c r="G39" s="1">
        <v>11.43</v>
      </c>
    </row>
    <row r="40" spans="1:7" ht="18" x14ac:dyDescent="0.35">
      <c r="A40" s="5">
        <v>37</v>
      </c>
      <c r="B40" s="5" t="s">
        <v>47</v>
      </c>
      <c r="C40" s="5">
        <v>2190</v>
      </c>
      <c r="D40" s="5">
        <v>330</v>
      </c>
      <c r="E40" s="1">
        <v>722700</v>
      </c>
      <c r="F40" s="1">
        <f>E40</f>
        <v>722700</v>
      </c>
      <c r="G40" s="1">
        <v>8.57</v>
      </c>
    </row>
    <row r="41" spans="1:7" ht="18" x14ac:dyDescent="0.35">
      <c r="A41" s="5">
        <v>38</v>
      </c>
      <c r="B41" s="5" t="s">
        <v>48</v>
      </c>
      <c r="C41" s="5"/>
      <c r="D41" s="5"/>
      <c r="E41" s="1">
        <v>364319</v>
      </c>
      <c r="F41" s="1">
        <f t="shared" ref="F41:F49" si="3">E41</f>
        <v>364319</v>
      </c>
      <c r="G41" s="1">
        <v>4.29</v>
      </c>
    </row>
    <row r="42" spans="1:7" ht="18" x14ac:dyDescent="0.35">
      <c r="A42" s="5">
        <v>39</v>
      </c>
      <c r="B42" s="5" t="s">
        <v>49</v>
      </c>
      <c r="C42" s="5">
        <v>35872</v>
      </c>
      <c r="D42" s="5"/>
      <c r="E42" s="1">
        <v>155272</v>
      </c>
      <c r="F42" s="1">
        <f t="shared" si="3"/>
        <v>155272</v>
      </c>
      <c r="G42" s="1">
        <v>1.55</v>
      </c>
    </row>
    <row r="43" spans="1:7" ht="18" x14ac:dyDescent="0.35">
      <c r="A43" s="5">
        <v>40</v>
      </c>
      <c r="B43" s="5" t="s">
        <v>50</v>
      </c>
      <c r="C43" s="5"/>
      <c r="D43" s="5"/>
      <c r="E43" s="1">
        <v>16500</v>
      </c>
      <c r="F43" s="1">
        <f t="shared" si="3"/>
        <v>16500</v>
      </c>
      <c r="G43" s="8">
        <v>0.17</v>
      </c>
    </row>
    <row r="44" spans="1:7" ht="18" x14ac:dyDescent="0.35">
      <c r="A44" s="5">
        <v>41</v>
      </c>
      <c r="B44" s="5" t="s">
        <v>51</v>
      </c>
      <c r="C44" s="5"/>
      <c r="D44" s="5"/>
      <c r="E44" s="1">
        <v>2423638</v>
      </c>
      <c r="F44" s="1">
        <f t="shared" si="3"/>
        <v>2423638</v>
      </c>
      <c r="G44" s="8">
        <v>28.59</v>
      </c>
    </row>
    <row r="45" spans="1:7" ht="18" x14ac:dyDescent="0.35">
      <c r="A45" s="4">
        <v>42</v>
      </c>
      <c r="B45" s="5" t="s">
        <v>52</v>
      </c>
      <c r="C45" s="5">
        <v>13.63</v>
      </c>
      <c r="D45" s="5">
        <v>69140</v>
      </c>
      <c r="E45" s="1">
        <v>942378.20000000007</v>
      </c>
      <c r="F45" s="1">
        <f t="shared" si="3"/>
        <v>942378.20000000007</v>
      </c>
      <c r="G45" s="8">
        <v>11.12</v>
      </c>
    </row>
    <row r="46" spans="1:7" ht="18" x14ac:dyDescent="0.35">
      <c r="A46" s="4">
        <v>43</v>
      </c>
      <c r="B46" s="5" t="s">
        <v>53</v>
      </c>
      <c r="C46" s="5"/>
      <c r="D46" s="5"/>
      <c r="E46" s="1">
        <v>4960000</v>
      </c>
      <c r="F46" s="1">
        <f t="shared" si="3"/>
        <v>4960000</v>
      </c>
      <c r="G46" s="1">
        <v>58.53</v>
      </c>
    </row>
    <row r="47" spans="1:7" ht="18" x14ac:dyDescent="0.35">
      <c r="A47" s="4">
        <v>44</v>
      </c>
      <c r="B47" s="5" t="s">
        <v>54</v>
      </c>
      <c r="C47" s="5">
        <v>10</v>
      </c>
      <c r="D47" s="5">
        <v>1060</v>
      </c>
      <c r="E47" s="1">
        <v>10600</v>
      </c>
      <c r="F47" s="1">
        <f t="shared" si="3"/>
        <v>10600</v>
      </c>
      <c r="G47" s="1">
        <v>0.13</v>
      </c>
    </row>
    <row r="48" spans="1:7" ht="18" x14ac:dyDescent="0.35">
      <c r="A48" s="4">
        <v>45</v>
      </c>
      <c r="B48" s="5" t="s">
        <v>55</v>
      </c>
      <c r="C48" s="5">
        <v>20</v>
      </c>
      <c r="D48" s="5">
        <v>1020</v>
      </c>
      <c r="E48" s="1">
        <v>21420</v>
      </c>
      <c r="F48" s="1">
        <f t="shared" si="3"/>
        <v>21420</v>
      </c>
      <c r="G48" s="1">
        <v>0.25</v>
      </c>
    </row>
    <row r="49" spans="1:7" ht="18" x14ac:dyDescent="0.35">
      <c r="A49" s="4">
        <v>46</v>
      </c>
      <c r="B49" s="5" t="s">
        <v>56</v>
      </c>
      <c r="C49" s="5"/>
      <c r="D49" s="5"/>
      <c r="E49" s="1">
        <v>2700000</v>
      </c>
      <c r="F49" s="1">
        <f t="shared" si="3"/>
        <v>2700000</v>
      </c>
      <c r="G49" s="1">
        <v>31.86</v>
      </c>
    </row>
    <row r="50" spans="1:7" ht="18" x14ac:dyDescent="0.35">
      <c r="A50" s="4">
        <v>47</v>
      </c>
      <c r="B50" s="5" t="s">
        <v>57</v>
      </c>
      <c r="C50" s="5">
        <v>650000</v>
      </c>
      <c r="D50" s="5"/>
      <c r="E50" s="1">
        <v>2100000</v>
      </c>
      <c r="F50" s="1">
        <v>2750000</v>
      </c>
      <c r="G50" s="1">
        <v>27.5</v>
      </c>
    </row>
    <row r="51" spans="1:7" ht="18" x14ac:dyDescent="0.35">
      <c r="B51" s="5"/>
      <c r="C51" s="5"/>
      <c r="D51" s="5"/>
      <c r="E51" s="2">
        <v>161568352.7098</v>
      </c>
      <c r="F51" s="2">
        <f>SUM(F4:F50)</f>
        <v>167831924.2762</v>
      </c>
      <c r="G51" s="2">
        <f>SUM(G4:G50)</f>
        <v>1891.31</v>
      </c>
    </row>
    <row r="52" spans="1:7" ht="18" x14ac:dyDescent="0.35">
      <c r="G52" s="10"/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J7" sqref="J7"/>
    </sheetView>
  </sheetViews>
  <sheetFormatPr defaultRowHeight="14.4" x14ac:dyDescent="0.3"/>
  <cols>
    <col min="1" max="1" width="6.77734375" customWidth="1"/>
    <col min="2" max="2" width="56.21875" bestFit="1" customWidth="1"/>
    <col min="3" max="3" width="12.33203125" customWidth="1"/>
    <col min="4" max="4" width="9.77734375" customWidth="1"/>
    <col min="5" max="5" width="17.109375" customWidth="1"/>
    <col min="6" max="6" width="16.77734375" customWidth="1"/>
    <col min="7" max="7" width="11.44140625" customWidth="1"/>
  </cols>
  <sheetData>
    <row r="1" spans="1:7" ht="18" x14ac:dyDescent="0.35">
      <c r="A1" s="3" t="s">
        <v>0</v>
      </c>
      <c r="B1" s="3"/>
      <c r="C1" s="3"/>
      <c r="D1" s="3" t="s">
        <v>1</v>
      </c>
      <c r="E1" s="3"/>
      <c r="F1" s="4"/>
      <c r="G1" s="4"/>
    </row>
    <row r="2" spans="1:7" ht="18" x14ac:dyDescent="0.35">
      <c r="A2" s="3" t="s">
        <v>60</v>
      </c>
      <c r="B2" s="3"/>
      <c r="C2" s="3" t="s">
        <v>61</v>
      </c>
      <c r="D2" s="3"/>
      <c r="E2" s="3"/>
      <c r="F2" s="4"/>
      <c r="G2" s="4"/>
    </row>
    <row r="3" spans="1:7" ht="18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 spans="1:7" ht="18" x14ac:dyDescent="0.35">
      <c r="A4" s="5">
        <v>1</v>
      </c>
      <c r="B4" s="5" t="s">
        <v>9</v>
      </c>
      <c r="C4" s="5">
        <v>14550</v>
      </c>
      <c r="D4" s="5">
        <v>320</v>
      </c>
      <c r="E4" s="1">
        <f>'Apr-24'!F4</f>
        <v>4502400</v>
      </c>
      <c r="F4" s="1">
        <f>C4*D4</f>
        <v>4656000</v>
      </c>
      <c r="G4" s="1">
        <v>59.6</v>
      </c>
    </row>
    <row r="5" spans="1:7" ht="18" x14ac:dyDescent="0.35">
      <c r="A5" s="5">
        <v>2</v>
      </c>
      <c r="B5" s="5" t="s">
        <v>10</v>
      </c>
      <c r="C5" s="9">
        <v>1117.2370000000001</v>
      </c>
      <c r="D5" s="5">
        <v>50000</v>
      </c>
      <c r="E5" s="1">
        <f>'Apr-24'!F5</f>
        <v>53201350</v>
      </c>
      <c r="F5" s="1">
        <f t="shared" ref="F5:F10" si="0">C5*D5</f>
        <v>55861850.000000007</v>
      </c>
      <c r="G5" s="8">
        <v>659.18</v>
      </c>
    </row>
    <row r="6" spans="1:7" ht="18" x14ac:dyDescent="0.35">
      <c r="A6" s="5" t="s">
        <v>11</v>
      </c>
      <c r="B6" s="5" t="s">
        <v>12</v>
      </c>
      <c r="C6" s="5">
        <v>12003.3</v>
      </c>
      <c r="D6" s="5">
        <v>75</v>
      </c>
      <c r="E6" s="1">
        <f>'Apr-24'!F6</f>
        <v>868222.5</v>
      </c>
      <c r="F6" s="1">
        <f t="shared" si="0"/>
        <v>900247.5</v>
      </c>
      <c r="G6" s="8">
        <v>10.62</v>
      </c>
    </row>
    <row r="7" spans="1:7" ht="18" x14ac:dyDescent="0.35">
      <c r="A7" s="5">
        <v>4</v>
      </c>
      <c r="B7" s="5" t="s">
        <v>13</v>
      </c>
      <c r="C7" s="5">
        <v>193.5</v>
      </c>
      <c r="D7" s="5">
        <v>3200</v>
      </c>
      <c r="E7" s="1">
        <f>'Apr-24'!F7</f>
        <v>619200</v>
      </c>
      <c r="F7" s="1">
        <f t="shared" si="0"/>
        <v>619200</v>
      </c>
      <c r="G7" s="1">
        <v>6.5</v>
      </c>
    </row>
    <row r="8" spans="1:7" ht="18" x14ac:dyDescent="0.35">
      <c r="A8" s="5">
        <v>5</v>
      </c>
      <c r="B8" s="5" t="s">
        <v>14</v>
      </c>
      <c r="C8" s="5">
        <v>16583</v>
      </c>
      <c r="D8" s="5">
        <v>115</v>
      </c>
      <c r="E8" s="1">
        <f>'Apr-24'!F8</f>
        <v>1693605</v>
      </c>
      <c r="F8" s="1">
        <f t="shared" si="0"/>
        <v>1907045</v>
      </c>
      <c r="G8" s="5">
        <v>20.02</v>
      </c>
    </row>
    <row r="9" spans="1:7" ht="18" x14ac:dyDescent="0.35">
      <c r="A9" s="5">
        <v>6</v>
      </c>
      <c r="B9" s="5" t="s">
        <v>15</v>
      </c>
      <c r="C9" s="5">
        <v>5.49</v>
      </c>
      <c r="D9" s="5">
        <v>6000</v>
      </c>
      <c r="E9" s="1">
        <f>'Apr-24'!F9</f>
        <v>32940</v>
      </c>
      <c r="F9" s="1">
        <f t="shared" si="0"/>
        <v>32940</v>
      </c>
      <c r="G9" s="6">
        <v>0.35</v>
      </c>
    </row>
    <row r="10" spans="1:7" ht="18" x14ac:dyDescent="0.35">
      <c r="A10" s="5">
        <v>7</v>
      </c>
      <c r="B10" s="5" t="s">
        <v>16</v>
      </c>
      <c r="C10" s="5">
        <v>66.83</v>
      </c>
      <c r="D10" s="5">
        <v>4500</v>
      </c>
      <c r="E10" s="1">
        <f>'Apr-24'!F10</f>
        <v>300735</v>
      </c>
      <c r="F10" s="1">
        <f t="shared" si="0"/>
        <v>300735</v>
      </c>
      <c r="G10" s="1">
        <v>3.15</v>
      </c>
    </row>
    <row r="11" spans="1:7" ht="18" x14ac:dyDescent="0.35">
      <c r="A11" s="5">
        <v>8</v>
      </c>
      <c r="B11" s="5" t="s">
        <v>17</v>
      </c>
      <c r="C11" s="5">
        <v>228.01</v>
      </c>
      <c r="D11" s="5"/>
      <c r="E11" s="1">
        <f>'Apr-24'!F11</f>
        <v>633948</v>
      </c>
      <c r="F11" s="1">
        <f>E11</f>
        <v>633948</v>
      </c>
      <c r="G11" s="1">
        <v>6.64</v>
      </c>
    </row>
    <row r="12" spans="1:7" ht="18" x14ac:dyDescent="0.35">
      <c r="A12" s="5">
        <v>9</v>
      </c>
      <c r="B12" s="5" t="s">
        <v>18</v>
      </c>
      <c r="C12" s="5">
        <v>154.11000000000001</v>
      </c>
      <c r="D12" s="5">
        <v>1800</v>
      </c>
      <c r="E12" s="1">
        <f>'Apr-24'!F12</f>
        <v>277398</v>
      </c>
      <c r="F12" s="1">
        <f>E12</f>
        <v>277398</v>
      </c>
      <c r="G12" s="5">
        <v>2.91</v>
      </c>
    </row>
    <row r="13" spans="1:7" ht="18" x14ac:dyDescent="0.35">
      <c r="A13" s="5">
        <v>10</v>
      </c>
      <c r="B13" s="5" t="s">
        <v>19</v>
      </c>
      <c r="C13" s="5">
        <v>3500</v>
      </c>
      <c r="D13" s="5">
        <v>7</v>
      </c>
      <c r="E13" s="1">
        <f>'Apr-24'!F13</f>
        <v>24500</v>
      </c>
      <c r="F13" s="1">
        <f>E13</f>
        <v>24500</v>
      </c>
      <c r="G13" s="5">
        <v>0.26</v>
      </c>
    </row>
    <row r="14" spans="1:7" ht="18" x14ac:dyDescent="0.35">
      <c r="A14" s="5">
        <v>11</v>
      </c>
      <c r="B14" s="5" t="s">
        <v>20</v>
      </c>
      <c r="C14" s="5">
        <v>8040</v>
      </c>
      <c r="D14" s="5">
        <v>14</v>
      </c>
      <c r="E14" s="1">
        <f>'Apr-24'!F14</f>
        <v>112560</v>
      </c>
      <c r="F14" s="1">
        <f>E14</f>
        <v>112560</v>
      </c>
      <c r="G14" s="5">
        <v>1.18</v>
      </c>
    </row>
    <row r="15" spans="1:7" ht="18" x14ac:dyDescent="0.35">
      <c r="A15" s="5">
        <v>12</v>
      </c>
      <c r="B15" s="5" t="s">
        <v>21</v>
      </c>
      <c r="C15" s="5">
        <v>865</v>
      </c>
      <c r="D15" s="5">
        <v>1100</v>
      </c>
      <c r="E15" s="1">
        <f>'Apr-24'!F15</f>
        <v>858000</v>
      </c>
      <c r="F15" s="1">
        <f>C15*D15</f>
        <v>951500</v>
      </c>
      <c r="G15" s="5">
        <v>9.51</v>
      </c>
    </row>
    <row r="16" spans="1:7" ht="18" x14ac:dyDescent="0.35">
      <c r="A16" s="5">
        <v>13</v>
      </c>
      <c r="B16" s="5" t="s">
        <v>22</v>
      </c>
      <c r="C16" s="5">
        <v>547</v>
      </c>
      <c r="D16" s="5">
        <v>50</v>
      </c>
      <c r="E16" s="1">
        <f>'Apr-24'!F16</f>
        <v>25650</v>
      </c>
      <c r="F16" s="1">
        <f>C16*D16</f>
        <v>27350</v>
      </c>
      <c r="G16" s="1">
        <v>0.27</v>
      </c>
    </row>
    <row r="17" spans="1:7" ht="18" x14ac:dyDescent="0.35">
      <c r="A17" s="5">
        <v>14</v>
      </c>
      <c r="B17" s="5" t="s">
        <v>23</v>
      </c>
      <c r="C17" s="5">
        <v>6530</v>
      </c>
      <c r="D17" s="5">
        <v>85</v>
      </c>
      <c r="E17" s="1">
        <f>'Apr-24'!F17</f>
        <v>529550</v>
      </c>
      <c r="F17" s="1">
        <f>C17*D17</f>
        <v>555050</v>
      </c>
      <c r="G17" s="1">
        <v>6.55</v>
      </c>
    </row>
    <row r="18" spans="1:7" ht="18" x14ac:dyDescent="0.35">
      <c r="A18" s="5">
        <v>15</v>
      </c>
      <c r="B18" s="5" t="s">
        <v>24</v>
      </c>
      <c r="C18" s="5"/>
      <c r="D18" s="5"/>
      <c r="E18" s="1">
        <f>'Apr-24'!F18</f>
        <v>3500000</v>
      </c>
      <c r="F18" s="1">
        <f>E18</f>
        <v>3500000</v>
      </c>
      <c r="G18" s="1">
        <v>35</v>
      </c>
    </row>
    <row r="19" spans="1:7" ht="18" x14ac:dyDescent="0.35">
      <c r="A19" s="5">
        <v>16</v>
      </c>
      <c r="B19" s="5" t="s">
        <v>25</v>
      </c>
      <c r="C19" s="5">
        <v>4</v>
      </c>
      <c r="D19" s="5">
        <v>17500</v>
      </c>
      <c r="E19" s="1">
        <f>'Apr-24'!F19</f>
        <v>70000</v>
      </c>
      <c r="F19" s="1">
        <f>E19</f>
        <v>70000</v>
      </c>
      <c r="G19" s="1">
        <v>0.7</v>
      </c>
    </row>
    <row r="20" spans="1:7" ht="18" x14ac:dyDescent="0.35">
      <c r="A20" s="5">
        <v>17</v>
      </c>
      <c r="B20" s="5" t="s">
        <v>26</v>
      </c>
      <c r="C20" s="5" t="s">
        <v>27</v>
      </c>
      <c r="D20" s="5"/>
      <c r="E20" s="1">
        <f>'Apr-24'!F20</f>
        <v>11012732</v>
      </c>
      <c r="F20" s="1">
        <v>11630772</v>
      </c>
      <c r="G20" s="1">
        <v>116.3</v>
      </c>
    </row>
    <row r="21" spans="1:7" ht="18" x14ac:dyDescent="0.35">
      <c r="A21" s="5">
        <v>18</v>
      </c>
      <c r="B21" s="5" t="s">
        <v>28</v>
      </c>
      <c r="C21" s="5"/>
      <c r="D21" s="5"/>
      <c r="E21" s="1">
        <f>'Apr-24'!F21</f>
        <v>6479232</v>
      </c>
      <c r="F21" s="1">
        <v>7061544</v>
      </c>
      <c r="G21" s="1">
        <v>70.61</v>
      </c>
    </row>
    <row r="22" spans="1:7" ht="18" x14ac:dyDescent="0.35">
      <c r="A22" s="5">
        <v>19</v>
      </c>
      <c r="B22" s="5" t="s">
        <v>29</v>
      </c>
      <c r="C22" s="5">
        <v>392933</v>
      </c>
      <c r="D22" s="5"/>
      <c r="E22" s="1">
        <f>'Apr-24'!F22</f>
        <v>7596599</v>
      </c>
      <c r="F22" s="1">
        <v>7789532</v>
      </c>
      <c r="G22" s="1">
        <v>77.89</v>
      </c>
    </row>
    <row r="23" spans="1:7" ht="18" x14ac:dyDescent="0.35">
      <c r="A23" s="5">
        <v>20</v>
      </c>
      <c r="B23" s="5" t="s">
        <v>30</v>
      </c>
      <c r="C23" s="5">
        <v>14090</v>
      </c>
      <c r="D23" s="5"/>
      <c r="E23" s="1">
        <f>'Apr-24'!F23</f>
        <v>197510</v>
      </c>
      <c r="F23" s="1">
        <v>211600</v>
      </c>
      <c r="G23" s="1">
        <v>2.11</v>
      </c>
    </row>
    <row r="24" spans="1:7" ht="18" x14ac:dyDescent="0.35">
      <c r="A24" s="5">
        <v>21</v>
      </c>
      <c r="B24" s="5" t="s">
        <v>31</v>
      </c>
      <c r="C24" s="5">
        <v>100450</v>
      </c>
      <c r="D24" s="5"/>
      <c r="E24" s="1">
        <f>'Apr-24'!F24</f>
        <v>5329095</v>
      </c>
      <c r="F24" s="1">
        <v>5429545</v>
      </c>
      <c r="G24" s="1">
        <v>54.29</v>
      </c>
    </row>
    <row r="25" spans="1:7" ht="18" x14ac:dyDescent="0.35">
      <c r="A25" s="5">
        <v>22</v>
      </c>
      <c r="B25" s="5" t="s">
        <v>32</v>
      </c>
      <c r="C25" s="5">
        <v>14740</v>
      </c>
      <c r="D25" s="5"/>
      <c r="E25" s="1">
        <f>'Apr-24'!F25</f>
        <v>1690530</v>
      </c>
      <c r="F25" s="1">
        <v>1705270</v>
      </c>
      <c r="G25" s="8">
        <v>17.05</v>
      </c>
    </row>
    <row r="26" spans="1:7" ht="18" x14ac:dyDescent="0.35">
      <c r="A26" s="5">
        <v>23</v>
      </c>
      <c r="B26" s="5" t="s">
        <v>33</v>
      </c>
      <c r="C26" s="5">
        <v>6519</v>
      </c>
      <c r="D26" s="5"/>
      <c r="E26" s="1">
        <f>'Apr-24'!F26</f>
        <v>38113402</v>
      </c>
      <c r="F26" s="1">
        <v>39599822</v>
      </c>
      <c r="G26" s="1">
        <v>466.1</v>
      </c>
    </row>
    <row r="27" spans="1:7" ht="18" x14ac:dyDescent="0.35">
      <c r="A27" s="5">
        <v>24</v>
      </c>
      <c r="B27" s="5" t="s">
        <v>34</v>
      </c>
      <c r="C27" s="5">
        <v>5050</v>
      </c>
      <c r="D27" s="5">
        <v>28</v>
      </c>
      <c r="E27" s="1">
        <f>'Apr-24'!F27</f>
        <v>246400</v>
      </c>
      <c r="F27" s="1">
        <f>E27</f>
        <v>246400</v>
      </c>
      <c r="G27" s="5">
        <v>2.46</v>
      </c>
    </row>
    <row r="28" spans="1:7" ht="18" x14ac:dyDescent="0.35">
      <c r="A28" s="5">
        <v>25</v>
      </c>
      <c r="B28" s="5" t="s">
        <v>35</v>
      </c>
      <c r="C28" s="5">
        <v>1760</v>
      </c>
      <c r="D28" s="5">
        <v>93</v>
      </c>
      <c r="E28" s="1">
        <f>'Apr-24'!F28</f>
        <v>163680</v>
      </c>
      <c r="F28" s="1">
        <f>E28</f>
        <v>163680</v>
      </c>
      <c r="G28" s="5">
        <v>1.93</v>
      </c>
    </row>
    <row r="29" spans="1:7" ht="18" x14ac:dyDescent="0.35">
      <c r="A29" s="5">
        <v>26</v>
      </c>
      <c r="B29" s="5" t="s">
        <v>36</v>
      </c>
      <c r="C29" s="5">
        <v>26908</v>
      </c>
      <c r="D29" s="5"/>
      <c r="E29" s="1">
        <f>'Apr-24'!F29</f>
        <v>175970</v>
      </c>
      <c r="F29" s="1">
        <f t="shared" ref="F29:F31" si="1">E29</f>
        <v>175970</v>
      </c>
      <c r="G29" s="1">
        <v>1.76</v>
      </c>
    </row>
    <row r="30" spans="1:7" ht="18" x14ac:dyDescent="0.35">
      <c r="A30" s="5">
        <v>27</v>
      </c>
      <c r="B30" s="5" t="s">
        <v>37</v>
      </c>
      <c r="C30" s="5">
        <v>2976</v>
      </c>
      <c r="D30" s="5">
        <v>125</v>
      </c>
      <c r="E30" s="1">
        <f>'Apr-24'!F30</f>
        <v>372000</v>
      </c>
      <c r="F30" s="1">
        <f t="shared" si="1"/>
        <v>372000</v>
      </c>
      <c r="G30" s="5">
        <v>4.38</v>
      </c>
    </row>
    <row r="31" spans="1:7" ht="18" x14ac:dyDescent="0.35">
      <c r="A31" s="5">
        <v>28</v>
      </c>
      <c r="B31" s="5" t="s">
        <v>38</v>
      </c>
      <c r="C31" s="5"/>
      <c r="D31" s="5"/>
      <c r="E31" s="1">
        <f>'Apr-24'!F31</f>
        <v>150000</v>
      </c>
      <c r="F31" s="1">
        <f t="shared" si="1"/>
        <v>150000</v>
      </c>
      <c r="G31" s="1">
        <v>1.5</v>
      </c>
    </row>
    <row r="32" spans="1:7" ht="18" x14ac:dyDescent="0.35">
      <c r="A32" s="5">
        <v>29</v>
      </c>
      <c r="B32" s="5" t="s">
        <v>39</v>
      </c>
      <c r="C32" s="5"/>
      <c r="D32" s="5"/>
      <c r="E32" s="1">
        <f>'Apr-24'!F32</f>
        <v>2600000</v>
      </c>
      <c r="F32" s="1">
        <v>2700000</v>
      </c>
      <c r="G32" s="1">
        <v>27</v>
      </c>
    </row>
    <row r="33" spans="1:7" ht="18" x14ac:dyDescent="0.35">
      <c r="A33" s="5">
        <v>30</v>
      </c>
      <c r="B33" s="5" t="s">
        <v>40</v>
      </c>
      <c r="C33" s="5">
        <v>60922</v>
      </c>
      <c r="D33" s="5"/>
      <c r="E33" s="1">
        <f>'Apr-24'!F33</f>
        <v>660922</v>
      </c>
      <c r="F33" s="1">
        <f>E33</f>
        <v>660922</v>
      </c>
      <c r="G33" s="1">
        <v>6.6</v>
      </c>
    </row>
    <row r="34" spans="1:7" ht="18" x14ac:dyDescent="0.35">
      <c r="A34" s="5">
        <v>31</v>
      </c>
      <c r="B34" s="5" t="s">
        <v>41</v>
      </c>
      <c r="C34" s="5"/>
      <c r="D34" s="5"/>
      <c r="E34" s="1">
        <f>'Apr-24'!F34</f>
        <v>1000000</v>
      </c>
      <c r="F34" s="1">
        <v>1100000</v>
      </c>
      <c r="G34" s="1">
        <v>11</v>
      </c>
    </row>
    <row r="35" spans="1:7" ht="18" x14ac:dyDescent="0.35">
      <c r="A35" s="5">
        <v>32</v>
      </c>
      <c r="B35" s="5" t="s">
        <v>42</v>
      </c>
      <c r="C35" s="5"/>
      <c r="D35" s="5"/>
      <c r="E35" s="1">
        <f>'Apr-24'!F35</f>
        <v>54770</v>
      </c>
      <c r="F35" s="1">
        <f>E35</f>
        <v>54770</v>
      </c>
      <c r="G35" s="1">
        <v>0.64</v>
      </c>
    </row>
    <row r="36" spans="1:7" ht="18" x14ac:dyDescent="0.35">
      <c r="A36" s="5">
        <v>33</v>
      </c>
      <c r="B36" s="5" t="s">
        <v>43</v>
      </c>
      <c r="C36" s="5"/>
      <c r="D36" s="5"/>
      <c r="E36" s="1">
        <f>'Apr-24'!F36</f>
        <v>2445146</v>
      </c>
      <c r="F36" s="1">
        <f>E36</f>
        <v>2445146</v>
      </c>
      <c r="G36" s="1">
        <v>24.45</v>
      </c>
    </row>
    <row r="37" spans="1:7" ht="18" x14ac:dyDescent="0.35">
      <c r="A37" s="5">
        <v>34</v>
      </c>
      <c r="B37" s="5" t="s">
        <v>44</v>
      </c>
      <c r="C37" s="5"/>
      <c r="D37" s="5"/>
      <c r="E37" s="1">
        <f>'Apr-24'!F37</f>
        <v>58000</v>
      </c>
      <c r="F37" s="1">
        <f>E37</f>
        <v>58000</v>
      </c>
      <c r="G37" s="1">
        <v>0.57999999999999996</v>
      </c>
    </row>
    <row r="38" spans="1:7" ht="18" x14ac:dyDescent="0.35">
      <c r="A38" s="5">
        <v>35</v>
      </c>
      <c r="B38" s="5" t="s">
        <v>45</v>
      </c>
      <c r="C38" s="5">
        <v>1560.7919999999999</v>
      </c>
      <c r="D38" s="1">
        <v>4017.9</v>
      </c>
      <c r="E38" s="1">
        <f>'Apr-24'!F38</f>
        <v>6147290.5704000005</v>
      </c>
      <c r="F38" s="1">
        <f>C38*D38</f>
        <v>6271106.1767999995</v>
      </c>
      <c r="G38" s="1">
        <v>70.23</v>
      </c>
    </row>
    <row r="39" spans="1:7" ht="18" x14ac:dyDescent="0.35">
      <c r="A39" s="5">
        <v>36</v>
      </c>
      <c r="B39" s="5" t="s">
        <v>46</v>
      </c>
      <c r="C39" s="5">
        <v>254.30199999999999</v>
      </c>
      <c r="D39" s="1">
        <v>4017.9</v>
      </c>
      <c r="E39" s="1">
        <f>'Apr-24'!F39</f>
        <v>1021760.0058</v>
      </c>
      <c r="F39" s="1">
        <f>C39*D39</f>
        <v>1021760.0058</v>
      </c>
      <c r="G39" s="1">
        <v>11.43</v>
      </c>
    </row>
    <row r="40" spans="1:7" ht="18" x14ac:dyDescent="0.35">
      <c r="A40" s="5">
        <v>37</v>
      </c>
      <c r="B40" s="5" t="s">
        <v>47</v>
      </c>
      <c r="C40" s="5">
        <v>2190</v>
      </c>
      <c r="D40" s="5">
        <v>330</v>
      </c>
      <c r="E40" s="1">
        <f>'Apr-24'!F40</f>
        <v>722700</v>
      </c>
      <c r="F40" s="1">
        <f>E40</f>
        <v>722700</v>
      </c>
      <c r="G40" s="1">
        <v>8.57</v>
      </c>
    </row>
    <row r="41" spans="1:7" ht="18" x14ac:dyDescent="0.35">
      <c r="A41" s="5">
        <v>38</v>
      </c>
      <c r="B41" s="5" t="s">
        <v>48</v>
      </c>
      <c r="C41" s="5"/>
      <c r="D41" s="5"/>
      <c r="E41" s="1">
        <f>'Apr-24'!F41</f>
        <v>364319</v>
      </c>
      <c r="F41" s="1">
        <f t="shared" ref="F41:F49" si="2">E41</f>
        <v>364319</v>
      </c>
      <c r="G41" s="1">
        <v>4.29</v>
      </c>
    </row>
    <row r="42" spans="1:7" ht="18" x14ac:dyDescent="0.35">
      <c r="A42" s="5">
        <v>39</v>
      </c>
      <c r="B42" s="5" t="s">
        <v>49</v>
      </c>
      <c r="C42" s="5">
        <v>35872</v>
      </c>
      <c r="D42" s="5"/>
      <c r="E42" s="1">
        <f>'Apr-24'!F42</f>
        <v>155272</v>
      </c>
      <c r="F42" s="1">
        <f t="shared" si="2"/>
        <v>155272</v>
      </c>
      <c r="G42" s="1">
        <v>1.55</v>
      </c>
    </row>
    <row r="43" spans="1:7" ht="18" x14ac:dyDescent="0.35">
      <c r="A43" s="5">
        <v>40</v>
      </c>
      <c r="B43" s="5" t="s">
        <v>50</v>
      </c>
      <c r="C43" s="5"/>
      <c r="D43" s="5"/>
      <c r="E43" s="1">
        <f>'Apr-24'!F43</f>
        <v>16500</v>
      </c>
      <c r="F43" s="1">
        <f t="shared" si="2"/>
        <v>16500</v>
      </c>
      <c r="G43" s="8">
        <v>0.17</v>
      </c>
    </row>
    <row r="44" spans="1:7" ht="18" x14ac:dyDescent="0.35">
      <c r="A44" s="5">
        <v>41</v>
      </c>
      <c r="B44" s="5" t="s">
        <v>51</v>
      </c>
      <c r="C44" s="5"/>
      <c r="D44" s="5"/>
      <c r="E44" s="1">
        <f>'Apr-24'!F44</f>
        <v>2423638</v>
      </c>
      <c r="F44" s="1">
        <f t="shared" si="2"/>
        <v>2423638</v>
      </c>
      <c r="G44" s="8">
        <v>28.59</v>
      </c>
    </row>
    <row r="45" spans="1:7" ht="18" x14ac:dyDescent="0.35">
      <c r="A45" s="4">
        <v>42</v>
      </c>
      <c r="B45" s="5" t="s">
        <v>52</v>
      </c>
      <c r="C45" s="5">
        <v>13.63</v>
      </c>
      <c r="D45" s="5">
        <v>69140</v>
      </c>
      <c r="E45" s="1">
        <f>'Apr-24'!F45</f>
        <v>942378.20000000007</v>
      </c>
      <c r="F45" s="1">
        <f t="shared" si="2"/>
        <v>942378.20000000007</v>
      </c>
      <c r="G45" s="8">
        <v>11.12</v>
      </c>
    </row>
    <row r="46" spans="1:7" ht="18" x14ac:dyDescent="0.35">
      <c r="A46" s="4">
        <v>43</v>
      </c>
      <c r="B46" s="5" t="s">
        <v>53</v>
      </c>
      <c r="C46" s="5"/>
      <c r="D46" s="5"/>
      <c r="E46" s="1">
        <f>'Apr-24'!F46</f>
        <v>4960000</v>
      </c>
      <c r="F46" s="1">
        <f t="shared" si="2"/>
        <v>4960000</v>
      </c>
      <c r="G46" s="1">
        <v>58.53</v>
      </c>
    </row>
    <row r="47" spans="1:7" ht="18" x14ac:dyDescent="0.35">
      <c r="A47" s="4">
        <v>44</v>
      </c>
      <c r="B47" s="5" t="s">
        <v>54</v>
      </c>
      <c r="C47" s="5">
        <v>10</v>
      </c>
      <c r="D47" s="5">
        <v>1060</v>
      </c>
      <c r="E47" s="1">
        <f>'Apr-24'!F47</f>
        <v>10600</v>
      </c>
      <c r="F47" s="1">
        <f t="shared" si="2"/>
        <v>10600</v>
      </c>
      <c r="G47" s="1">
        <v>0.13</v>
      </c>
    </row>
    <row r="48" spans="1:7" ht="18" x14ac:dyDescent="0.35">
      <c r="A48" s="4">
        <v>45</v>
      </c>
      <c r="B48" s="5" t="s">
        <v>55</v>
      </c>
      <c r="C48" s="5">
        <v>20</v>
      </c>
      <c r="D48" s="5">
        <v>1020</v>
      </c>
      <c r="E48" s="1">
        <f>'Apr-24'!F48</f>
        <v>21420</v>
      </c>
      <c r="F48" s="1">
        <f t="shared" si="2"/>
        <v>21420</v>
      </c>
      <c r="G48" s="1">
        <v>0.25</v>
      </c>
    </row>
    <row r="49" spans="1:7" ht="18" x14ac:dyDescent="0.35">
      <c r="A49" s="4">
        <v>46</v>
      </c>
      <c r="B49" s="5" t="s">
        <v>56</v>
      </c>
      <c r="C49" s="5"/>
      <c r="D49" s="5"/>
      <c r="E49" s="1">
        <f>'Apr-24'!F49</f>
        <v>2700000</v>
      </c>
      <c r="F49" s="1">
        <f t="shared" si="2"/>
        <v>2700000</v>
      </c>
      <c r="G49" s="1">
        <v>31.86</v>
      </c>
    </row>
    <row r="50" spans="1:7" ht="18" x14ac:dyDescent="0.35">
      <c r="A50" s="4">
        <v>47</v>
      </c>
      <c r="B50" s="5" t="s">
        <v>57</v>
      </c>
      <c r="C50" s="5"/>
      <c r="D50" s="5"/>
      <c r="E50" s="1">
        <f>'Apr-24'!F50</f>
        <v>2750000</v>
      </c>
      <c r="F50" s="1">
        <v>7842450</v>
      </c>
      <c r="G50" s="1">
        <v>78.42</v>
      </c>
    </row>
    <row r="51" spans="1:7" ht="18" x14ac:dyDescent="0.35">
      <c r="B51" s="5"/>
      <c r="C51" s="5"/>
      <c r="D51" s="5"/>
      <c r="E51" s="2">
        <f>'Apr-24'!F51</f>
        <v>167831924.2762</v>
      </c>
      <c r="F51" s="2">
        <f>SUM(F4:F50)</f>
        <v>179437439.88260001</v>
      </c>
      <c r="G51" s="2">
        <f>SUM(G4:G50)</f>
        <v>2014.2299999999996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workbookViewId="0">
      <selection activeCell="G56" sqref="G56"/>
    </sheetView>
  </sheetViews>
  <sheetFormatPr defaultRowHeight="14.4" x14ac:dyDescent="0.3"/>
  <cols>
    <col min="1" max="1" width="6.6640625" customWidth="1"/>
    <col min="2" max="2" width="56.21875" bestFit="1" customWidth="1"/>
    <col min="3" max="3" width="12.44140625" customWidth="1"/>
    <col min="4" max="4" width="10.77734375" customWidth="1"/>
    <col min="5" max="5" width="17.33203125" customWidth="1"/>
    <col min="6" max="6" width="17.109375" customWidth="1"/>
    <col min="7" max="7" width="11.44140625" customWidth="1"/>
  </cols>
  <sheetData>
    <row r="1" spans="1:7" ht="18" x14ac:dyDescent="0.35">
      <c r="A1" s="3" t="s">
        <v>0</v>
      </c>
      <c r="B1" s="3"/>
      <c r="C1" s="3"/>
      <c r="D1" s="3" t="s">
        <v>1</v>
      </c>
      <c r="E1" s="3"/>
      <c r="F1" s="4"/>
      <c r="G1" s="4"/>
    </row>
    <row r="2" spans="1:7" ht="18" x14ac:dyDescent="0.35">
      <c r="A2" s="3" t="s">
        <v>62</v>
      </c>
      <c r="B2" s="3"/>
      <c r="C2" s="3" t="s">
        <v>63</v>
      </c>
      <c r="D2" s="3"/>
      <c r="E2" s="3"/>
      <c r="F2" s="4"/>
      <c r="G2" s="4"/>
    </row>
    <row r="3" spans="1:7" ht="18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 spans="1:7" ht="18" x14ac:dyDescent="0.35">
      <c r="A4" s="5">
        <v>1</v>
      </c>
      <c r="B4" s="5" t="s">
        <v>9</v>
      </c>
      <c r="C4" s="5">
        <v>15090</v>
      </c>
      <c r="D4" s="5">
        <v>320</v>
      </c>
      <c r="E4" s="1">
        <f>'May-24'!F4</f>
        <v>4656000</v>
      </c>
      <c r="F4" s="1">
        <f t="shared" ref="F4:F12" si="0">C4*D4</f>
        <v>4828800</v>
      </c>
      <c r="G4" s="1">
        <v>61.8</v>
      </c>
    </row>
    <row r="5" spans="1:7" ht="18" x14ac:dyDescent="0.35">
      <c r="A5" s="5">
        <v>2</v>
      </c>
      <c r="B5" s="5" t="s">
        <v>10</v>
      </c>
      <c r="C5" s="9">
        <v>1139.127</v>
      </c>
      <c r="D5" s="5">
        <v>50000</v>
      </c>
      <c r="E5" s="1">
        <f>'May-24'!F5</f>
        <v>55861850.000000007</v>
      </c>
      <c r="F5" s="1">
        <f t="shared" si="0"/>
        <v>56956350</v>
      </c>
      <c r="G5" s="8">
        <v>671.42</v>
      </c>
    </row>
    <row r="6" spans="1:7" ht="18" x14ac:dyDescent="0.35">
      <c r="A6" s="5" t="s">
        <v>11</v>
      </c>
      <c r="B6" s="5" t="s">
        <v>12</v>
      </c>
      <c r="C6" s="5">
        <v>12003.3</v>
      </c>
      <c r="D6" s="5">
        <v>75</v>
      </c>
      <c r="E6" s="1">
        <f>'May-24'!F6</f>
        <v>900247.5</v>
      </c>
      <c r="F6" s="1">
        <f t="shared" si="0"/>
        <v>900247.5</v>
      </c>
      <c r="G6" s="8">
        <v>10.62</v>
      </c>
    </row>
    <row r="7" spans="1:7" ht="18" x14ac:dyDescent="0.35">
      <c r="A7" s="5">
        <v>4</v>
      </c>
      <c r="B7" s="5" t="s">
        <v>13</v>
      </c>
      <c r="C7" s="5">
        <v>197.21</v>
      </c>
      <c r="D7" s="5">
        <v>3200</v>
      </c>
      <c r="E7" s="1">
        <f>'May-24'!F7</f>
        <v>619200</v>
      </c>
      <c r="F7" s="1">
        <f t="shared" si="0"/>
        <v>631072</v>
      </c>
      <c r="G7" s="1">
        <v>6.62</v>
      </c>
    </row>
    <row r="8" spans="1:7" ht="18" x14ac:dyDescent="0.35">
      <c r="A8" s="5">
        <v>5</v>
      </c>
      <c r="B8" s="5" t="s">
        <v>14</v>
      </c>
      <c r="C8" s="5">
        <v>16583</v>
      </c>
      <c r="D8" s="5">
        <v>115</v>
      </c>
      <c r="E8" s="1">
        <f>'May-24'!F8</f>
        <v>1907045</v>
      </c>
      <c r="F8" s="1">
        <f t="shared" si="0"/>
        <v>1907045</v>
      </c>
      <c r="G8" s="5">
        <v>20.02</v>
      </c>
    </row>
    <row r="9" spans="1:7" ht="18" x14ac:dyDescent="0.35">
      <c r="A9" s="5">
        <v>6</v>
      </c>
      <c r="B9" s="5" t="s">
        <v>15</v>
      </c>
      <c r="C9" s="5">
        <v>5.49</v>
      </c>
      <c r="D9" s="5">
        <v>6000</v>
      </c>
      <c r="E9" s="1">
        <f>'May-24'!F9</f>
        <v>32940</v>
      </c>
      <c r="F9" s="1">
        <f t="shared" si="0"/>
        <v>32940</v>
      </c>
      <c r="G9" s="6">
        <v>0.35</v>
      </c>
    </row>
    <row r="10" spans="1:7" ht="18" x14ac:dyDescent="0.35">
      <c r="A10" s="5">
        <v>7</v>
      </c>
      <c r="B10" s="5" t="s">
        <v>16</v>
      </c>
      <c r="C10" s="5">
        <v>66.83</v>
      </c>
      <c r="D10" s="5">
        <v>4500</v>
      </c>
      <c r="E10" s="1">
        <f>'May-24'!F10</f>
        <v>300735</v>
      </c>
      <c r="F10" s="1">
        <f t="shared" si="0"/>
        <v>300735</v>
      </c>
      <c r="G10" s="1">
        <v>3.15</v>
      </c>
    </row>
    <row r="11" spans="1:7" ht="18" x14ac:dyDescent="0.35">
      <c r="A11" s="5">
        <v>8</v>
      </c>
      <c r="B11" s="5" t="s">
        <v>17</v>
      </c>
      <c r="C11" s="5">
        <v>231.72</v>
      </c>
      <c r="D11" s="5">
        <v>2800</v>
      </c>
      <c r="E11" s="1">
        <f>'May-24'!F11</f>
        <v>633948</v>
      </c>
      <c r="F11" s="1">
        <f t="shared" si="0"/>
        <v>648816</v>
      </c>
      <c r="G11" s="1">
        <v>6.8</v>
      </c>
    </row>
    <row r="12" spans="1:7" ht="18" x14ac:dyDescent="0.35">
      <c r="A12" s="5">
        <v>9</v>
      </c>
      <c r="B12" s="5" t="s">
        <v>18</v>
      </c>
      <c r="C12" s="5">
        <v>154.11000000000001</v>
      </c>
      <c r="D12" s="5">
        <v>1800</v>
      </c>
      <c r="E12" s="1">
        <f>'May-24'!F12</f>
        <v>277398</v>
      </c>
      <c r="F12" s="1">
        <f t="shared" si="0"/>
        <v>277398</v>
      </c>
      <c r="G12" s="5">
        <v>2.91</v>
      </c>
    </row>
    <row r="13" spans="1:7" ht="18" x14ac:dyDescent="0.35">
      <c r="A13" s="5">
        <v>10</v>
      </c>
      <c r="B13" s="5" t="s">
        <v>19</v>
      </c>
      <c r="C13" s="5">
        <v>3500</v>
      </c>
      <c r="D13" s="5">
        <v>7</v>
      </c>
      <c r="E13" s="1">
        <f>'May-24'!F13</f>
        <v>24500</v>
      </c>
      <c r="F13" s="1">
        <f t="shared" ref="F13:F17" si="1">C13*D13</f>
        <v>24500</v>
      </c>
      <c r="G13" s="5">
        <v>0.26</v>
      </c>
    </row>
    <row r="14" spans="1:7" ht="18" x14ac:dyDescent="0.35">
      <c r="A14" s="5">
        <v>11</v>
      </c>
      <c r="B14" s="5" t="s">
        <v>20</v>
      </c>
      <c r="C14" s="5">
        <v>8040</v>
      </c>
      <c r="D14" s="5">
        <v>14</v>
      </c>
      <c r="E14" s="1">
        <f>'May-24'!F14</f>
        <v>112560</v>
      </c>
      <c r="F14" s="1">
        <f t="shared" si="1"/>
        <v>112560</v>
      </c>
      <c r="G14" s="5">
        <v>1.18</v>
      </c>
    </row>
    <row r="15" spans="1:7" ht="18" x14ac:dyDescent="0.35">
      <c r="A15" s="5">
        <v>12</v>
      </c>
      <c r="B15" s="5" t="s">
        <v>21</v>
      </c>
      <c r="C15" s="5">
        <v>929</v>
      </c>
      <c r="D15" s="5">
        <v>1100</v>
      </c>
      <c r="E15" s="1">
        <f>'May-24'!F15</f>
        <v>951500</v>
      </c>
      <c r="F15" s="1">
        <f t="shared" si="1"/>
        <v>1021900</v>
      </c>
      <c r="G15" s="5">
        <v>10.210000000000001</v>
      </c>
    </row>
    <row r="16" spans="1:7" ht="18" x14ac:dyDescent="0.35">
      <c r="A16" s="5">
        <v>13</v>
      </c>
      <c r="B16" s="5" t="s">
        <v>22</v>
      </c>
      <c r="C16" s="5">
        <v>566</v>
      </c>
      <c r="D16" s="5">
        <v>50</v>
      </c>
      <c r="E16" s="1">
        <f>'May-24'!F16</f>
        <v>27350</v>
      </c>
      <c r="F16" s="1">
        <f t="shared" si="1"/>
        <v>28300</v>
      </c>
      <c r="G16" s="1">
        <v>0.28000000000000003</v>
      </c>
    </row>
    <row r="17" spans="1:7" ht="18" x14ac:dyDescent="0.35">
      <c r="A17" s="5">
        <v>14</v>
      </c>
      <c r="B17" s="5" t="s">
        <v>23</v>
      </c>
      <c r="C17" s="5">
        <v>6530</v>
      </c>
      <c r="D17" s="5">
        <v>85</v>
      </c>
      <c r="E17" s="1">
        <f>'May-24'!F17</f>
        <v>555050</v>
      </c>
      <c r="F17" s="1">
        <f t="shared" si="1"/>
        <v>555050</v>
      </c>
      <c r="G17" s="1">
        <v>6.55</v>
      </c>
    </row>
    <row r="18" spans="1:7" ht="18" x14ac:dyDescent="0.35">
      <c r="A18" s="5">
        <v>15</v>
      </c>
      <c r="B18" s="5" t="s">
        <v>24</v>
      </c>
      <c r="C18" s="5"/>
      <c r="D18" s="5"/>
      <c r="E18" s="1">
        <f>'May-24'!F18</f>
        <v>3500000</v>
      </c>
      <c r="F18" s="1">
        <f>E18</f>
        <v>3500000</v>
      </c>
      <c r="G18" s="1">
        <v>35</v>
      </c>
    </row>
    <row r="19" spans="1:7" ht="18" x14ac:dyDescent="0.35">
      <c r="A19" s="5">
        <v>16</v>
      </c>
      <c r="B19" s="5" t="s">
        <v>25</v>
      </c>
      <c r="C19" s="5">
        <v>4</v>
      </c>
      <c r="D19" s="5">
        <v>17500</v>
      </c>
      <c r="E19" s="1">
        <f>'May-24'!F19</f>
        <v>70000</v>
      </c>
      <c r="F19" s="1">
        <f>E19</f>
        <v>70000</v>
      </c>
      <c r="G19" s="1">
        <v>0.7</v>
      </c>
    </row>
    <row r="20" spans="1:7" ht="18" x14ac:dyDescent="0.35">
      <c r="A20" s="5">
        <v>17</v>
      </c>
      <c r="B20" s="5" t="s">
        <v>26</v>
      </c>
      <c r="C20" s="5" t="s">
        <v>27</v>
      </c>
      <c r="D20" s="5"/>
      <c r="E20" s="1">
        <f>'May-24'!F20</f>
        <v>11630772</v>
      </c>
      <c r="F20" s="1">
        <v>11953849</v>
      </c>
      <c r="G20" s="1">
        <v>119.53</v>
      </c>
    </row>
    <row r="21" spans="1:7" ht="18" x14ac:dyDescent="0.35">
      <c r="A21" s="5">
        <v>18</v>
      </c>
      <c r="B21" s="5" t="s">
        <v>28</v>
      </c>
      <c r="C21" s="5"/>
      <c r="D21" s="5"/>
      <c r="E21" s="1">
        <f>'May-24'!F21</f>
        <v>7061544</v>
      </c>
      <c r="F21" s="1">
        <v>7061544</v>
      </c>
      <c r="G21" s="1">
        <v>70.61</v>
      </c>
    </row>
    <row r="22" spans="1:7" ht="18" x14ac:dyDescent="0.35">
      <c r="A22" s="5">
        <v>19</v>
      </c>
      <c r="B22" s="5" t="s">
        <v>29</v>
      </c>
      <c r="C22" s="5">
        <v>304663</v>
      </c>
      <c r="D22" s="5"/>
      <c r="E22" s="1">
        <f>'May-24'!F22</f>
        <v>7789532</v>
      </c>
      <c r="F22" s="1">
        <v>8094195</v>
      </c>
      <c r="G22" s="1">
        <v>80.94</v>
      </c>
    </row>
    <row r="23" spans="1:7" ht="18" x14ac:dyDescent="0.35">
      <c r="A23" s="5">
        <v>20</v>
      </c>
      <c r="B23" s="5" t="s">
        <v>30</v>
      </c>
      <c r="C23" s="5">
        <v>14090</v>
      </c>
      <c r="D23" s="5"/>
      <c r="E23" s="1">
        <f>'May-24'!F23</f>
        <v>211600</v>
      </c>
      <c r="F23" s="1">
        <v>225690</v>
      </c>
      <c r="G23" s="1">
        <v>2.25</v>
      </c>
    </row>
    <row r="24" spans="1:7" ht="18" x14ac:dyDescent="0.35">
      <c r="A24" s="5">
        <v>21</v>
      </c>
      <c r="B24" s="5" t="s">
        <v>31</v>
      </c>
      <c r="C24" s="5">
        <v>100450</v>
      </c>
      <c r="D24" s="5"/>
      <c r="E24" s="1">
        <f>'May-24'!F24</f>
        <v>5429545</v>
      </c>
      <c r="F24" s="1">
        <f>E24</f>
        <v>5429545</v>
      </c>
      <c r="G24" s="1">
        <v>54.29</v>
      </c>
    </row>
    <row r="25" spans="1:7" ht="18" x14ac:dyDescent="0.35">
      <c r="A25" s="5">
        <v>22</v>
      </c>
      <c r="B25" s="5" t="s">
        <v>32</v>
      </c>
      <c r="C25" s="5">
        <v>154470</v>
      </c>
      <c r="D25" s="5"/>
      <c r="E25" s="1">
        <f>'May-24'!F25</f>
        <v>1705270</v>
      </c>
      <c r="F25" s="1">
        <v>1859740</v>
      </c>
      <c r="G25" s="8">
        <v>18.59</v>
      </c>
    </row>
    <row r="26" spans="1:7" ht="18" x14ac:dyDescent="0.35">
      <c r="A26" s="5">
        <v>23</v>
      </c>
      <c r="B26" s="5" t="s">
        <v>33</v>
      </c>
      <c r="C26" s="5">
        <v>6697.5</v>
      </c>
      <c r="D26" s="5"/>
      <c r="E26" s="1">
        <f>'May-24'!F26</f>
        <v>39599822</v>
      </c>
      <c r="F26" s="1">
        <v>40672754</v>
      </c>
      <c r="G26" s="1">
        <v>479.08</v>
      </c>
    </row>
    <row r="27" spans="1:7" ht="18" x14ac:dyDescent="0.35">
      <c r="A27" s="5">
        <v>24</v>
      </c>
      <c r="B27" s="5" t="s">
        <v>34</v>
      </c>
      <c r="C27" s="5">
        <v>5050</v>
      </c>
      <c r="D27" s="5">
        <v>28</v>
      </c>
      <c r="E27" s="1">
        <f>'May-24'!F27</f>
        <v>246400</v>
      </c>
      <c r="F27" s="1">
        <f>E27</f>
        <v>246400</v>
      </c>
      <c r="G27" s="5">
        <v>2.46</v>
      </c>
    </row>
    <row r="28" spans="1:7" ht="18" x14ac:dyDescent="0.35">
      <c r="A28" s="5">
        <v>25</v>
      </c>
      <c r="B28" s="5" t="s">
        <v>35</v>
      </c>
      <c r="C28" s="5">
        <v>1760</v>
      </c>
      <c r="D28" s="5">
        <v>93</v>
      </c>
      <c r="E28" s="1">
        <f>'May-24'!F28</f>
        <v>163680</v>
      </c>
      <c r="F28" s="1">
        <f>E28</f>
        <v>163680</v>
      </c>
      <c r="G28" s="5">
        <v>1.93</v>
      </c>
    </row>
    <row r="29" spans="1:7" ht="18" x14ac:dyDescent="0.35">
      <c r="A29" s="5">
        <v>26</v>
      </c>
      <c r="B29" s="5" t="s">
        <v>36</v>
      </c>
      <c r="C29" s="5">
        <v>34456</v>
      </c>
      <c r="D29" s="5"/>
      <c r="E29" s="1">
        <f>'May-24'!F29</f>
        <v>175970</v>
      </c>
      <c r="F29" s="1">
        <v>210426</v>
      </c>
      <c r="G29" s="1">
        <v>2.1</v>
      </c>
    </row>
    <row r="30" spans="1:7" ht="18" x14ac:dyDescent="0.35">
      <c r="A30" s="5">
        <v>27</v>
      </c>
      <c r="B30" s="5" t="s">
        <v>37</v>
      </c>
      <c r="C30" s="5">
        <v>3016</v>
      </c>
      <c r="D30" s="5">
        <v>125</v>
      </c>
      <c r="E30" s="1">
        <f>'May-24'!F30</f>
        <v>372000</v>
      </c>
      <c r="F30" s="1">
        <v>377000</v>
      </c>
      <c r="G30" s="5">
        <v>4.38</v>
      </c>
    </row>
    <row r="31" spans="1:7" ht="18" x14ac:dyDescent="0.35">
      <c r="A31" s="5">
        <v>28</v>
      </c>
      <c r="B31" s="5" t="s">
        <v>38</v>
      </c>
      <c r="C31" s="5"/>
      <c r="D31" s="5"/>
      <c r="E31" s="1">
        <f>'May-24'!F31</f>
        <v>150000</v>
      </c>
      <c r="F31" s="1">
        <f>E31</f>
        <v>150000</v>
      </c>
      <c r="G31" s="1">
        <v>1.5</v>
      </c>
    </row>
    <row r="32" spans="1:7" ht="18" x14ac:dyDescent="0.35">
      <c r="A32" s="5">
        <v>29</v>
      </c>
      <c r="B32" s="5" t="s">
        <v>39</v>
      </c>
      <c r="C32" s="5"/>
      <c r="D32" s="5"/>
      <c r="E32" s="1">
        <f>'May-24'!F32</f>
        <v>2700000</v>
      </c>
      <c r="F32" s="1">
        <v>2800000</v>
      </c>
      <c r="G32" s="1">
        <v>28</v>
      </c>
    </row>
    <row r="33" spans="1:7" ht="18" x14ac:dyDescent="0.35">
      <c r="A33" s="5">
        <v>30</v>
      </c>
      <c r="B33" s="5" t="s">
        <v>40</v>
      </c>
      <c r="C33" s="5">
        <v>60922</v>
      </c>
      <c r="D33" s="5"/>
      <c r="E33" s="1">
        <f>'May-24'!F33</f>
        <v>660922</v>
      </c>
      <c r="F33" s="1">
        <f>E33</f>
        <v>660922</v>
      </c>
      <c r="G33" s="1">
        <v>6.6</v>
      </c>
    </row>
    <row r="34" spans="1:7" ht="18" x14ac:dyDescent="0.35">
      <c r="A34" s="5">
        <v>31</v>
      </c>
      <c r="B34" s="5" t="s">
        <v>41</v>
      </c>
      <c r="C34" s="5"/>
      <c r="D34" s="5"/>
      <c r="E34" s="1">
        <f>'May-24'!F34</f>
        <v>1100000</v>
      </c>
      <c r="F34" s="1">
        <v>1200000</v>
      </c>
      <c r="G34" s="1">
        <v>12</v>
      </c>
    </row>
    <row r="35" spans="1:7" ht="18" x14ac:dyDescent="0.35">
      <c r="A35" s="5">
        <v>32</v>
      </c>
      <c r="B35" s="5" t="s">
        <v>42</v>
      </c>
      <c r="C35" s="5"/>
      <c r="D35" s="5"/>
      <c r="E35" s="1">
        <f>'May-24'!F35</f>
        <v>54770</v>
      </c>
      <c r="F35" s="1">
        <f>E35</f>
        <v>54770</v>
      </c>
      <c r="G35" s="1">
        <v>0.64</v>
      </c>
    </row>
    <row r="36" spans="1:7" ht="18" x14ac:dyDescent="0.35">
      <c r="A36" s="5">
        <v>33</v>
      </c>
      <c r="B36" s="5" t="s">
        <v>43</v>
      </c>
      <c r="C36" s="5"/>
      <c r="D36" s="5"/>
      <c r="E36" s="1">
        <f>'May-24'!F36</f>
        <v>2445146</v>
      </c>
      <c r="F36" s="1">
        <f t="shared" ref="F36:F37" si="2">E36</f>
        <v>2445146</v>
      </c>
      <c r="G36" s="1">
        <v>24.45</v>
      </c>
    </row>
    <row r="37" spans="1:7" ht="18" x14ac:dyDescent="0.35">
      <c r="A37" s="5">
        <v>34</v>
      </c>
      <c r="B37" s="5" t="s">
        <v>44</v>
      </c>
      <c r="C37" s="5"/>
      <c r="D37" s="5"/>
      <c r="E37" s="1">
        <f>'May-24'!F37</f>
        <v>58000</v>
      </c>
      <c r="F37" s="1">
        <f t="shared" si="2"/>
        <v>58000</v>
      </c>
      <c r="G37" s="1">
        <v>0.57999999999999996</v>
      </c>
    </row>
    <row r="38" spans="1:7" ht="18" x14ac:dyDescent="0.35">
      <c r="A38" s="5">
        <v>35</v>
      </c>
      <c r="B38" s="5" t="s">
        <v>45</v>
      </c>
      <c r="C38" s="5">
        <v>1702.4760000000001</v>
      </c>
      <c r="D38" s="1">
        <v>4017.9</v>
      </c>
      <c r="E38" s="1">
        <f>'May-24'!F38</f>
        <v>6271106.1767999995</v>
      </c>
      <c r="F38" s="1">
        <f>C38*D38</f>
        <v>6840378.3204000005</v>
      </c>
      <c r="G38" s="1">
        <v>76.61</v>
      </c>
    </row>
    <row r="39" spans="1:7" ht="18" x14ac:dyDescent="0.35">
      <c r="A39" s="5">
        <v>36</v>
      </c>
      <c r="B39" s="5" t="s">
        <v>46</v>
      </c>
      <c r="C39" s="5">
        <v>254.30199999999999</v>
      </c>
      <c r="D39" s="1">
        <v>4017.9</v>
      </c>
      <c r="E39" s="1">
        <f>'May-24'!F39</f>
        <v>1021760.0058</v>
      </c>
      <c r="F39" s="1">
        <f>C39*D39</f>
        <v>1021760.0058</v>
      </c>
      <c r="G39" s="1">
        <v>11.43</v>
      </c>
    </row>
    <row r="40" spans="1:7" ht="18" x14ac:dyDescent="0.35">
      <c r="A40" s="5">
        <v>37</v>
      </c>
      <c r="B40" s="5" t="s">
        <v>47</v>
      </c>
      <c r="C40" s="5">
        <v>2190</v>
      </c>
      <c r="D40" s="5">
        <v>330</v>
      </c>
      <c r="E40" s="1">
        <f>'May-24'!F40</f>
        <v>722700</v>
      </c>
      <c r="F40" s="1">
        <f>E40</f>
        <v>722700</v>
      </c>
      <c r="G40" s="1">
        <v>8.57</v>
      </c>
    </row>
    <row r="41" spans="1:7" ht="18" x14ac:dyDescent="0.35">
      <c r="A41" s="5">
        <v>38</v>
      </c>
      <c r="B41" s="5" t="s">
        <v>48</v>
      </c>
      <c r="C41" s="5"/>
      <c r="D41" s="5"/>
      <c r="E41" s="1">
        <f>'May-24'!F41</f>
        <v>364319</v>
      </c>
      <c r="F41" s="1">
        <f t="shared" ref="F41:F49" si="3">E41</f>
        <v>364319</v>
      </c>
      <c r="G41" s="1">
        <v>4.29</v>
      </c>
    </row>
    <row r="42" spans="1:7" ht="18" x14ac:dyDescent="0.35">
      <c r="A42" s="5">
        <v>39</v>
      </c>
      <c r="B42" s="5" t="s">
        <v>49</v>
      </c>
      <c r="C42" s="5">
        <v>35872</v>
      </c>
      <c r="D42" s="5"/>
      <c r="E42" s="1">
        <f>'May-24'!F42</f>
        <v>155272</v>
      </c>
      <c r="F42" s="1">
        <f t="shared" si="3"/>
        <v>155272</v>
      </c>
      <c r="G42" s="1">
        <v>1.55</v>
      </c>
    </row>
    <row r="43" spans="1:7" ht="18" x14ac:dyDescent="0.35">
      <c r="A43" s="5">
        <v>40</v>
      </c>
      <c r="B43" s="5" t="s">
        <v>50</v>
      </c>
      <c r="C43" s="5"/>
      <c r="D43" s="5"/>
      <c r="E43" s="1">
        <f>'May-24'!F43</f>
        <v>16500</v>
      </c>
      <c r="F43" s="1">
        <f t="shared" si="3"/>
        <v>16500</v>
      </c>
      <c r="G43" s="8">
        <v>0.17</v>
      </c>
    </row>
    <row r="44" spans="1:7" ht="18" x14ac:dyDescent="0.35">
      <c r="A44" s="5">
        <v>41</v>
      </c>
      <c r="B44" s="5" t="s">
        <v>51</v>
      </c>
      <c r="C44" s="5"/>
      <c r="D44" s="5"/>
      <c r="E44" s="1">
        <f>'May-24'!F44</f>
        <v>2423638</v>
      </c>
      <c r="F44" s="1">
        <f t="shared" si="3"/>
        <v>2423638</v>
      </c>
      <c r="G44" s="8">
        <v>28.59</v>
      </c>
    </row>
    <row r="45" spans="1:7" ht="18" x14ac:dyDescent="0.35">
      <c r="A45" s="4">
        <v>42</v>
      </c>
      <c r="B45" s="5" t="s">
        <v>52</v>
      </c>
      <c r="C45" s="5">
        <v>13.63</v>
      </c>
      <c r="D45" s="5">
        <v>69140</v>
      </c>
      <c r="E45" s="1">
        <f>'May-24'!F45</f>
        <v>942378.20000000007</v>
      </c>
      <c r="F45" s="1">
        <f t="shared" si="3"/>
        <v>942378.20000000007</v>
      </c>
      <c r="G45" s="8">
        <v>11.12</v>
      </c>
    </row>
    <row r="46" spans="1:7" ht="18" x14ac:dyDescent="0.35">
      <c r="A46" s="4">
        <v>43</v>
      </c>
      <c r="B46" s="5" t="s">
        <v>53</v>
      </c>
      <c r="C46" s="5"/>
      <c r="D46" s="5"/>
      <c r="E46" s="1">
        <f>'May-24'!F46</f>
        <v>4960000</v>
      </c>
      <c r="F46" s="1">
        <f t="shared" si="3"/>
        <v>4960000</v>
      </c>
      <c r="G46" s="1">
        <v>58.53</v>
      </c>
    </row>
    <row r="47" spans="1:7" ht="18" x14ac:dyDescent="0.35">
      <c r="A47" s="4">
        <v>44</v>
      </c>
      <c r="B47" s="5" t="s">
        <v>54</v>
      </c>
      <c r="C47" s="5">
        <v>10</v>
      </c>
      <c r="D47" s="5">
        <v>1060</v>
      </c>
      <c r="E47" s="1">
        <f>'May-24'!F47</f>
        <v>10600</v>
      </c>
      <c r="F47" s="1">
        <f t="shared" si="3"/>
        <v>10600</v>
      </c>
      <c r="G47" s="1">
        <v>0.13</v>
      </c>
    </row>
    <row r="48" spans="1:7" ht="18" x14ac:dyDescent="0.35">
      <c r="A48" s="4">
        <v>45</v>
      </c>
      <c r="B48" s="5" t="s">
        <v>55</v>
      </c>
      <c r="C48" s="5">
        <v>20</v>
      </c>
      <c r="D48" s="5">
        <v>1020</v>
      </c>
      <c r="E48" s="1">
        <f>'May-24'!F48</f>
        <v>21420</v>
      </c>
      <c r="F48" s="1">
        <f t="shared" si="3"/>
        <v>21420</v>
      </c>
      <c r="G48" s="1">
        <v>0.25</v>
      </c>
    </row>
    <row r="49" spans="1:7" ht="18" x14ac:dyDescent="0.35">
      <c r="A49" s="4">
        <v>46</v>
      </c>
      <c r="B49" s="5" t="s">
        <v>56</v>
      </c>
      <c r="C49" s="5"/>
      <c r="D49" s="5"/>
      <c r="E49" s="1">
        <f>'May-24'!F49</f>
        <v>2700000</v>
      </c>
      <c r="F49" s="1">
        <f t="shared" si="3"/>
        <v>2700000</v>
      </c>
      <c r="G49" s="1">
        <v>31.86</v>
      </c>
    </row>
    <row r="50" spans="1:7" ht="18" x14ac:dyDescent="0.35">
      <c r="A50" s="4">
        <v>47</v>
      </c>
      <c r="B50" s="5" t="s">
        <v>57</v>
      </c>
      <c r="C50" s="5"/>
      <c r="D50" s="5"/>
      <c r="E50" s="1">
        <f>'May-24'!F50</f>
        <v>7842450</v>
      </c>
      <c r="F50" s="1">
        <v>8310450</v>
      </c>
      <c r="G50" s="1">
        <v>83.1</v>
      </c>
    </row>
    <row r="51" spans="1:7" ht="18" x14ac:dyDescent="0.35">
      <c r="B51" s="5"/>
      <c r="C51" s="5"/>
      <c r="D51" s="5"/>
      <c r="E51" s="2">
        <f>'May-24'!F51</f>
        <v>179437439.88260001</v>
      </c>
      <c r="F51" s="2">
        <f>SUM(F4:F50)</f>
        <v>183948790.0262</v>
      </c>
      <c r="G51" s="2">
        <f>SUM(G4:G50)</f>
        <v>2063.9999999999995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topLeftCell="A35" workbookViewId="0">
      <selection activeCell="G55" sqref="G55"/>
    </sheetView>
  </sheetViews>
  <sheetFormatPr defaultRowHeight="14.4" x14ac:dyDescent="0.3"/>
  <cols>
    <col min="1" max="1" width="6.6640625" customWidth="1"/>
    <col min="2" max="2" width="56.21875" bestFit="1" customWidth="1"/>
    <col min="3" max="3" width="12.44140625" customWidth="1"/>
    <col min="4" max="4" width="10.77734375" customWidth="1"/>
    <col min="5" max="5" width="17.33203125" customWidth="1"/>
    <col min="6" max="6" width="17.109375" customWidth="1"/>
    <col min="7" max="7" width="11.44140625" customWidth="1"/>
  </cols>
  <sheetData>
    <row r="1" spans="1:7" ht="18" x14ac:dyDescent="0.35">
      <c r="A1" s="3" t="s">
        <v>0</v>
      </c>
      <c r="B1" s="3"/>
      <c r="C1" s="3"/>
      <c r="D1" s="3" t="s">
        <v>1</v>
      </c>
      <c r="E1" s="3"/>
      <c r="F1" s="4"/>
      <c r="G1" s="4"/>
    </row>
    <row r="2" spans="1:7" ht="18" x14ac:dyDescent="0.35">
      <c r="A2" s="3" t="s">
        <v>64</v>
      </c>
      <c r="B2" s="3"/>
      <c r="C2" s="3" t="s">
        <v>65</v>
      </c>
      <c r="D2" s="3"/>
      <c r="E2" s="3"/>
      <c r="F2" s="4"/>
      <c r="G2" s="4"/>
    </row>
    <row r="3" spans="1:7" ht="18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 spans="1:7" ht="18" x14ac:dyDescent="0.35">
      <c r="A4" s="5">
        <v>1</v>
      </c>
      <c r="B4" s="5" t="s">
        <v>9</v>
      </c>
      <c r="C4" s="5">
        <v>15330</v>
      </c>
      <c r="D4" s="5">
        <v>320</v>
      </c>
      <c r="E4" s="1">
        <f>'June-24'!F4</f>
        <v>4828800</v>
      </c>
      <c r="F4" s="1">
        <f t="shared" ref="F4:F12" si="0">C4*D4</f>
        <v>4905600</v>
      </c>
      <c r="G4" s="1">
        <v>62.72</v>
      </c>
    </row>
    <row r="5" spans="1:7" ht="18" x14ac:dyDescent="0.35">
      <c r="A5" s="5">
        <v>2</v>
      </c>
      <c r="B5" s="5" t="s">
        <v>10</v>
      </c>
      <c r="C5" s="9">
        <v>1139.127</v>
      </c>
      <c r="D5" s="5">
        <v>50000</v>
      </c>
      <c r="E5" s="1">
        <f>'June-24'!F5</f>
        <v>56956350</v>
      </c>
      <c r="F5" s="1">
        <f t="shared" si="0"/>
        <v>56956350</v>
      </c>
      <c r="G5" s="8">
        <v>672.01</v>
      </c>
    </row>
    <row r="6" spans="1:7" ht="18" x14ac:dyDescent="0.35">
      <c r="A6" s="5" t="s">
        <v>11</v>
      </c>
      <c r="B6" s="5" t="s">
        <v>12</v>
      </c>
      <c r="C6" s="5">
        <v>12294.3</v>
      </c>
      <c r="D6" s="5">
        <v>75</v>
      </c>
      <c r="E6" s="1">
        <f>'June-24'!F6</f>
        <v>900247.5</v>
      </c>
      <c r="F6" s="1">
        <f t="shared" si="0"/>
        <v>922072.5</v>
      </c>
      <c r="G6" s="8">
        <v>10.88</v>
      </c>
    </row>
    <row r="7" spans="1:7" ht="18" x14ac:dyDescent="0.35">
      <c r="A7" s="5">
        <v>4</v>
      </c>
      <c r="B7" s="5" t="s">
        <v>13</v>
      </c>
      <c r="C7" s="5">
        <v>197.21</v>
      </c>
      <c r="D7" s="5">
        <v>3200</v>
      </c>
      <c r="E7" s="1">
        <f>'June-24'!F7</f>
        <v>631072</v>
      </c>
      <c r="F7" s="1">
        <f t="shared" si="0"/>
        <v>631072</v>
      </c>
      <c r="G7" s="1">
        <v>6.62</v>
      </c>
    </row>
    <row r="8" spans="1:7" ht="18" x14ac:dyDescent="0.35">
      <c r="A8" s="5">
        <v>5</v>
      </c>
      <c r="B8" s="5" t="s">
        <v>14</v>
      </c>
      <c r="C8" s="5">
        <v>17878</v>
      </c>
      <c r="D8" s="5">
        <v>115</v>
      </c>
      <c r="E8" s="1">
        <f>'June-24'!F8</f>
        <v>1907045</v>
      </c>
      <c r="F8" s="1">
        <f t="shared" si="0"/>
        <v>2055970</v>
      </c>
      <c r="G8" s="5">
        <v>21.52</v>
      </c>
    </row>
    <row r="9" spans="1:7" ht="18" x14ac:dyDescent="0.35">
      <c r="A9" s="5">
        <v>6</v>
      </c>
      <c r="B9" s="5" t="s">
        <v>15</v>
      </c>
      <c r="C9" s="5">
        <v>5.49</v>
      </c>
      <c r="D9" s="5">
        <v>6000</v>
      </c>
      <c r="E9" s="1">
        <f>'June-24'!F9</f>
        <v>32940</v>
      </c>
      <c r="F9" s="1">
        <f t="shared" si="0"/>
        <v>32940</v>
      </c>
      <c r="G9" s="6">
        <v>0.35</v>
      </c>
    </row>
    <row r="10" spans="1:7" ht="18" x14ac:dyDescent="0.35">
      <c r="A10" s="5">
        <v>7</v>
      </c>
      <c r="B10" s="5" t="s">
        <v>16</v>
      </c>
      <c r="C10" s="5">
        <v>66.83</v>
      </c>
      <c r="D10" s="5">
        <v>4500</v>
      </c>
      <c r="E10" s="1">
        <f>'June-24'!F10</f>
        <v>300735</v>
      </c>
      <c r="F10" s="1">
        <f t="shared" si="0"/>
        <v>300735</v>
      </c>
      <c r="G10" s="1">
        <v>3.15</v>
      </c>
    </row>
    <row r="11" spans="1:7" ht="18" x14ac:dyDescent="0.35">
      <c r="A11" s="5">
        <v>8</v>
      </c>
      <c r="B11" s="5" t="s">
        <v>17</v>
      </c>
      <c r="C11" s="5">
        <v>231.72</v>
      </c>
      <c r="D11" s="5">
        <v>2800</v>
      </c>
      <c r="E11" s="1">
        <f>'June-24'!F11</f>
        <v>648816</v>
      </c>
      <c r="F11" s="1">
        <f t="shared" si="0"/>
        <v>648816</v>
      </c>
      <c r="G11" s="1">
        <v>6.8</v>
      </c>
    </row>
    <row r="12" spans="1:7" ht="18" x14ac:dyDescent="0.35">
      <c r="A12" s="5">
        <v>9</v>
      </c>
      <c r="B12" s="5" t="s">
        <v>18</v>
      </c>
      <c r="C12" s="5">
        <v>154.11000000000001</v>
      </c>
      <c r="D12" s="5">
        <v>1800</v>
      </c>
      <c r="E12" s="1">
        <f>'June-24'!F12</f>
        <v>277398</v>
      </c>
      <c r="F12" s="1">
        <f t="shared" si="0"/>
        <v>277398</v>
      </c>
      <c r="G12" s="5">
        <v>2.91</v>
      </c>
    </row>
    <row r="13" spans="1:7" ht="18" x14ac:dyDescent="0.35">
      <c r="A13" s="5">
        <v>10</v>
      </c>
      <c r="B13" s="5" t="s">
        <v>19</v>
      </c>
      <c r="C13" s="5">
        <v>3500</v>
      </c>
      <c r="D13" s="5">
        <v>7</v>
      </c>
      <c r="E13" s="1">
        <f>'June-24'!F13</f>
        <v>24500</v>
      </c>
      <c r="F13" s="1">
        <f t="shared" ref="F13:F17" si="1">C13*D13</f>
        <v>24500</v>
      </c>
      <c r="G13" s="5">
        <v>0.26</v>
      </c>
    </row>
    <row r="14" spans="1:7" ht="18" x14ac:dyDescent="0.35">
      <c r="A14" s="5">
        <v>11</v>
      </c>
      <c r="B14" s="5" t="s">
        <v>20</v>
      </c>
      <c r="C14" s="5">
        <v>8040</v>
      </c>
      <c r="D14" s="5">
        <v>14</v>
      </c>
      <c r="E14" s="1">
        <f>'June-24'!F14</f>
        <v>112560</v>
      </c>
      <c r="F14" s="1">
        <f t="shared" si="1"/>
        <v>112560</v>
      </c>
      <c r="G14" s="5">
        <v>1.18</v>
      </c>
    </row>
    <row r="15" spans="1:7" ht="18" x14ac:dyDescent="0.35">
      <c r="A15" s="5">
        <v>12</v>
      </c>
      <c r="B15" s="5" t="s">
        <v>21</v>
      </c>
      <c r="C15" s="5">
        <v>943</v>
      </c>
      <c r="D15" s="5">
        <v>1100</v>
      </c>
      <c r="E15" s="1">
        <f>'June-24'!F15</f>
        <v>1021900</v>
      </c>
      <c r="F15" s="1">
        <f t="shared" si="1"/>
        <v>1037300</v>
      </c>
      <c r="G15" s="5">
        <v>10.37</v>
      </c>
    </row>
    <row r="16" spans="1:7" ht="18" x14ac:dyDescent="0.35">
      <c r="A16" s="5">
        <v>13</v>
      </c>
      <c r="B16" s="5" t="s">
        <v>22</v>
      </c>
      <c r="C16" s="5">
        <v>566</v>
      </c>
      <c r="D16" s="5">
        <v>50</v>
      </c>
      <c r="E16" s="1">
        <f>'June-24'!F16</f>
        <v>28300</v>
      </c>
      <c r="F16" s="1">
        <f t="shared" si="1"/>
        <v>28300</v>
      </c>
      <c r="G16" s="1">
        <v>0.28000000000000003</v>
      </c>
    </row>
    <row r="17" spans="1:7" ht="18" x14ac:dyDescent="0.35">
      <c r="A17" s="5">
        <v>14</v>
      </c>
      <c r="B17" s="5" t="s">
        <v>23</v>
      </c>
      <c r="C17" s="5">
        <v>6630</v>
      </c>
      <c r="D17" s="5">
        <v>85</v>
      </c>
      <c r="E17" s="1">
        <f>'June-24'!F17</f>
        <v>555050</v>
      </c>
      <c r="F17" s="1">
        <f t="shared" si="1"/>
        <v>563550</v>
      </c>
      <c r="G17" s="1">
        <v>6.64</v>
      </c>
    </row>
    <row r="18" spans="1:7" ht="18" x14ac:dyDescent="0.35">
      <c r="A18" s="5">
        <v>15</v>
      </c>
      <c r="B18" s="5" t="s">
        <v>24</v>
      </c>
      <c r="C18" s="5"/>
      <c r="D18" s="5"/>
      <c r="E18" s="1">
        <f>'June-24'!F18</f>
        <v>3500000</v>
      </c>
      <c r="F18" s="1">
        <f>E18</f>
        <v>3500000</v>
      </c>
      <c r="G18" s="1">
        <v>35</v>
      </c>
    </row>
    <row r="19" spans="1:7" ht="18" x14ac:dyDescent="0.35">
      <c r="A19" s="5">
        <v>16</v>
      </c>
      <c r="B19" s="5" t="s">
        <v>25</v>
      </c>
      <c r="C19" s="5">
        <v>4</v>
      </c>
      <c r="D19" s="5">
        <v>17500</v>
      </c>
      <c r="E19" s="1">
        <f>'June-24'!F19</f>
        <v>70000</v>
      </c>
      <c r="F19" s="1">
        <f>E19</f>
        <v>70000</v>
      </c>
      <c r="G19" s="1">
        <v>0.7</v>
      </c>
    </row>
    <row r="20" spans="1:7" ht="18" x14ac:dyDescent="0.35">
      <c r="A20" s="5">
        <v>17</v>
      </c>
      <c r="B20" s="5" t="s">
        <v>26</v>
      </c>
      <c r="C20" s="5" t="s">
        <v>27</v>
      </c>
      <c r="D20" s="5"/>
      <c r="E20" s="1">
        <f>'June-24'!F20</f>
        <v>11953849</v>
      </c>
      <c r="F20" s="1">
        <f>E20</f>
        <v>11953849</v>
      </c>
      <c r="G20" s="1">
        <v>119.53</v>
      </c>
    </row>
    <row r="21" spans="1:7" ht="18" x14ac:dyDescent="0.35">
      <c r="A21" s="5">
        <v>18</v>
      </c>
      <c r="B21" s="5" t="s">
        <v>28</v>
      </c>
      <c r="C21" s="5"/>
      <c r="D21" s="5"/>
      <c r="E21" s="1">
        <f>'June-24'!F21</f>
        <v>7061544</v>
      </c>
      <c r="F21" s="1">
        <v>7257658</v>
      </c>
      <c r="G21" s="1">
        <v>72.569999999999993</v>
      </c>
    </row>
    <row r="22" spans="1:7" ht="18" x14ac:dyDescent="0.35">
      <c r="A22" s="5">
        <v>19</v>
      </c>
      <c r="B22" s="5" t="s">
        <v>29</v>
      </c>
      <c r="C22" s="5">
        <v>183263</v>
      </c>
      <c r="D22" s="5"/>
      <c r="E22" s="1">
        <f>'June-24'!F22</f>
        <v>8094195</v>
      </c>
      <c r="F22" s="1">
        <v>8297458</v>
      </c>
      <c r="G22" s="1">
        <v>82.97</v>
      </c>
    </row>
    <row r="23" spans="1:7" ht="18" x14ac:dyDescent="0.35">
      <c r="A23" s="5">
        <v>20</v>
      </c>
      <c r="B23" s="5" t="s">
        <v>30</v>
      </c>
      <c r="C23" s="5">
        <v>14090</v>
      </c>
      <c r="D23" s="5"/>
      <c r="E23" s="1">
        <f>'June-24'!F23</f>
        <v>225690</v>
      </c>
      <c r="F23" s="1">
        <v>239780</v>
      </c>
      <c r="G23" s="1">
        <v>2.39</v>
      </c>
    </row>
    <row r="24" spans="1:7" ht="18" x14ac:dyDescent="0.35">
      <c r="A24" s="5">
        <v>21</v>
      </c>
      <c r="B24" s="5" t="s">
        <v>31</v>
      </c>
      <c r="C24" s="5">
        <v>39990</v>
      </c>
      <c r="D24" s="5"/>
      <c r="E24" s="1">
        <f>'June-24'!F24</f>
        <v>5429545</v>
      </c>
      <c r="F24" s="1">
        <v>5469535</v>
      </c>
      <c r="G24" s="1">
        <v>54.69</v>
      </c>
    </row>
    <row r="25" spans="1:7" ht="18" x14ac:dyDescent="0.35">
      <c r="A25" s="5">
        <v>22</v>
      </c>
      <c r="B25" s="5" t="s">
        <v>32</v>
      </c>
      <c r="C25" s="5">
        <v>132720</v>
      </c>
      <c r="D25" s="5"/>
      <c r="E25" s="1">
        <f>'June-24'!F25</f>
        <v>1859740</v>
      </c>
      <c r="F25" s="1">
        <v>1992460</v>
      </c>
      <c r="G25" s="8">
        <v>19.920000000000002</v>
      </c>
    </row>
    <row r="26" spans="1:7" ht="18" x14ac:dyDescent="0.35">
      <c r="A26" s="5">
        <v>23</v>
      </c>
      <c r="B26" s="5" t="s">
        <v>33</v>
      </c>
      <c r="C26" s="5">
        <v>6717.5</v>
      </c>
      <c r="D26" s="5"/>
      <c r="E26" s="1">
        <f>'June-24'!F26</f>
        <v>40672754</v>
      </c>
      <c r="F26" s="1">
        <v>40971650</v>
      </c>
      <c r="G26" s="1">
        <v>483.46</v>
      </c>
    </row>
    <row r="27" spans="1:7" ht="18" x14ac:dyDescent="0.35">
      <c r="A27" s="5">
        <v>24</v>
      </c>
      <c r="B27" s="5" t="s">
        <v>34</v>
      </c>
      <c r="C27" s="5">
        <v>5050</v>
      </c>
      <c r="D27" s="5">
        <v>28</v>
      </c>
      <c r="E27" s="1">
        <f>'June-24'!F27</f>
        <v>246400</v>
      </c>
      <c r="F27" s="1">
        <f>E27</f>
        <v>246400</v>
      </c>
      <c r="G27" s="5">
        <v>2.46</v>
      </c>
    </row>
    <row r="28" spans="1:7" ht="18" x14ac:dyDescent="0.35">
      <c r="A28" s="5">
        <v>25</v>
      </c>
      <c r="B28" s="5" t="s">
        <v>35</v>
      </c>
      <c r="C28" s="5">
        <v>1760</v>
      </c>
      <c r="D28" s="5">
        <v>93</v>
      </c>
      <c r="E28" s="1">
        <f>'June-24'!F28</f>
        <v>163680</v>
      </c>
      <c r="F28" s="1">
        <f>E28</f>
        <v>163680</v>
      </c>
      <c r="G28" s="5">
        <v>1.93</v>
      </c>
    </row>
    <row r="29" spans="1:7" ht="18" x14ac:dyDescent="0.35">
      <c r="A29" s="5">
        <v>26</v>
      </c>
      <c r="B29" s="5" t="s">
        <v>36</v>
      </c>
      <c r="C29" s="5"/>
      <c r="D29" s="5"/>
      <c r="E29" s="1">
        <f>'June-24'!F29</f>
        <v>210426</v>
      </c>
      <c r="F29" s="1">
        <v>210426</v>
      </c>
      <c r="G29" s="1">
        <v>2.1</v>
      </c>
    </row>
    <row r="30" spans="1:7" ht="18" x14ac:dyDescent="0.35">
      <c r="A30" s="5">
        <v>27</v>
      </c>
      <c r="B30" s="5" t="s">
        <v>37</v>
      </c>
      <c r="C30" s="5">
        <v>3016</v>
      </c>
      <c r="D30" s="5">
        <v>125</v>
      </c>
      <c r="E30" s="1">
        <f>'June-24'!F30</f>
        <v>377000</v>
      </c>
      <c r="F30" s="1">
        <f>E30</f>
        <v>377000</v>
      </c>
      <c r="G30" s="5">
        <v>4.38</v>
      </c>
    </row>
    <row r="31" spans="1:7" ht="18" x14ac:dyDescent="0.35">
      <c r="A31" s="5">
        <v>28</v>
      </c>
      <c r="B31" s="5" t="s">
        <v>38</v>
      </c>
      <c r="C31" s="5"/>
      <c r="D31" s="5"/>
      <c r="E31" s="1">
        <f>'June-24'!F31</f>
        <v>150000</v>
      </c>
      <c r="F31" s="1">
        <f>E31</f>
        <v>150000</v>
      </c>
      <c r="G31" s="1">
        <v>1.5</v>
      </c>
    </row>
    <row r="32" spans="1:7" ht="18" x14ac:dyDescent="0.35">
      <c r="A32" s="5">
        <v>29</v>
      </c>
      <c r="B32" s="5" t="s">
        <v>39</v>
      </c>
      <c r="C32" s="5"/>
      <c r="D32" s="5"/>
      <c r="E32" s="1">
        <f>'June-24'!F32</f>
        <v>2800000</v>
      </c>
      <c r="F32" s="1">
        <v>2900000</v>
      </c>
      <c r="G32" s="1">
        <v>29</v>
      </c>
    </row>
    <row r="33" spans="1:7" ht="18" x14ac:dyDescent="0.35">
      <c r="A33" s="5">
        <v>30</v>
      </c>
      <c r="B33" s="5" t="s">
        <v>40</v>
      </c>
      <c r="C33" s="5">
        <v>60922</v>
      </c>
      <c r="D33" s="5"/>
      <c r="E33" s="1">
        <f>'June-24'!F33</f>
        <v>660922</v>
      </c>
      <c r="F33" s="1">
        <f>E33</f>
        <v>660922</v>
      </c>
      <c r="G33" s="1">
        <v>6.6</v>
      </c>
    </row>
    <row r="34" spans="1:7" ht="18" x14ac:dyDescent="0.35">
      <c r="A34" s="5">
        <v>31</v>
      </c>
      <c r="B34" s="5" t="s">
        <v>41</v>
      </c>
      <c r="C34" s="5"/>
      <c r="D34" s="5"/>
      <c r="E34" s="1">
        <f>'June-24'!F34</f>
        <v>1200000</v>
      </c>
      <c r="F34" s="1">
        <v>1250000</v>
      </c>
      <c r="G34" s="1">
        <v>12.5</v>
      </c>
    </row>
    <row r="35" spans="1:7" ht="18" x14ac:dyDescent="0.35">
      <c r="A35" s="5">
        <v>32</v>
      </c>
      <c r="B35" s="5" t="s">
        <v>42</v>
      </c>
      <c r="C35" s="5"/>
      <c r="D35" s="5"/>
      <c r="E35" s="1">
        <f>'June-24'!F35</f>
        <v>54770</v>
      </c>
      <c r="F35" s="1">
        <f>E35</f>
        <v>54770</v>
      </c>
      <c r="G35" s="1">
        <v>0.64</v>
      </c>
    </row>
    <row r="36" spans="1:7" ht="18" x14ac:dyDescent="0.35">
      <c r="A36" s="5">
        <v>33</v>
      </c>
      <c r="B36" s="5" t="s">
        <v>43</v>
      </c>
      <c r="C36" s="5"/>
      <c r="D36" s="5"/>
      <c r="E36" s="1">
        <f>'June-24'!F36</f>
        <v>2445146</v>
      </c>
      <c r="F36" s="1">
        <f>E36</f>
        <v>2445146</v>
      </c>
      <c r="G36" s="1">
        <v>24.45</v>
      </c>
    </row>
    <row r="37" spans="1:7" ht="18" x14ac:dyDescent="0.35">
      <c r="A37" s="5">
        <v>34</v>
      </c>
      <c r="B37" s="5" t="s">
        <v>44</v>
      </c>
      <c r="C37" s="5"/>
      <c r="D37" s="5"/>
      <c r="E37" s="1">
        <f>'June-24'!F37</f>
        <v>58000</v>
      </c>
      <c r="F37" s="1">
        <f>E37</f>
        <v>58000</v>
      </c>
      <c r="G37" s="1">
        <v>0.57999999999999996</v>
      </c>
    </row>
    <row r="38" spans="1:7" ht="18" x14ac:dyDescent="0.35">
      <c r="A38" s="5">
        <v>35</v>
      </c>
      <c r="B38" s="5" t="s">
        <v>45</v>
      </c>
      <c r="C38" s="5">
        <v>1786.134</v>
      </c>
      <c r="D38" s="1">
        <v>4017.9</v>
      </c>
      <c r="E38" s="1">
        <f>'June-24'!F38</f>
        <v>6840378.3204000005</v>
      </c>
      <c r="F38" s="1">
        <f>C38*D38</f>
        <v>7176507.7986000003</v>
      </c>
      <c r="G38" s="1">
        <v>80.37</v>
      </c>
    </row>
    <row r="39" spans="1:7" ht="18" x14ac:dyDescent="0.35">
      <c r="A39" s="5">
        <v>36</v>
      </c>
      <c r="B39" s="5" t="s">
        <v>46</v>
      </c>
      <c r="C39" s="5">
        <v>254.30199999999999</v>
      </c>
      <c r="D39" s="1">
        <v>4017.9</v>
      </c>
      <c r="E39" s="1">
        <f>'June-24'!F39</f>
        <v>1021760.0058</v>
      </c>
      <c r="F39" s="1">
        <f t="shared" ref="F39:F48" si="2">C39*D39</f>
        <v>1021760.0058</v>
      </c>
      <c r="G39" s="1">
        <v>11.43</v>
      </c>
    </row>
    <row r="40" spans="1:7" ht="18" x14ac:dyDescent="0.35">
      <c r="A40" s="5">
        <v>37</v>
      </c>
      <c r="B40" s="5" t="s">
        <v>47</v>
      </c>
      <c r="C40" s="5">
        <v>2190</v>
      </c>
      <c r="D40" s="5">
        <v>330</v>
      </c>
      <c r="E40" s="1">
        <f>'June-24'!F40</f>
        <v>722700</v>
      </c>
      <c r="F40" s="1">
        <f t="shared" si="2"/>
        <v>722700</v>
      </c>
      <c r="G40" s="1">
        <v>8.57</v>
      </c>
    </row>
    <row r="41" spans="1:7" ht="18" x14ac:dyDescent="0.35">
      <c r="A41" s="5">
        <v>38</v>
      </c>
      <c r="B41" s="5" t="s">
        <v>48</v>
      </c>
      <c r="C41" s="5"/>
      <c r="D41" s="5"/>
      <c r="E41" s="1">
        <f>'June-24'!F41</f>
        <v>364319</v>
      </c>
      <c r="F41" s="1">
        <f>E41</f>
        <v>364319</v>
      </c>
      <c r="G41" s="1">
        <v>4.29</v>
      </c>
    </row>
    <row r="42" spans="1:7" ht="18" x14ac:dyDescent="0.35">
      <c r="A42" s="5">
        <v>39</v>
      </c>
      <c r="B42" s="5" t="s">
        <v>49</v>
      </c>
      <c r="C42" s="5">
        <v>35872</v>
      </c>
      <c r="D42" s="5"/>
      <c r="E42" s="1">
        <f>'June-24'!F42</f>
        <v>155272</v>
      </c>
      <c r="F42" s="1">
        <f t="shared" ref="F42:F44" si="3">E42</f>
        <v>155272</v>
      </c>
      <c r="G42" s="1">
        <v>1.55</v>
      </c>
    </row>
    <row r="43" spans="1:7" ht="18" x14ac:dyDescent="0.35">
      <c r="A43" s="5">
        <v>40</v>
      </c>
      <c r="B43" s="5" t="s">
        <v>50</v>
      </c>
      <c r="C43" s="5"/>
      <c r="D43" s="5"/>
      <c r="E43" s="1">
        <f>'June-24'!F43</f>
        <v>16500</v>
      </c>
      <c r="F43" s="1">
        <f t="shared" si="3"/>
        <v>16500</v>
      </c>
      <c r="G43" s="8">
        <v>0.17</v>
      </c>
    </row>
    <row r="44" spans="1:7" ht="18" x14ac:dyDescent="0.35">
      <c r="A44" s="5">
        <v>41</v>
      </c>
      <c r="B44" s="5" t="s">
        <v>51</v>
      </c>
      <c r="C44" s="5"/>
      <c r="D44" s="5"/>
      <c r="E44" s="1">
        <f>'June-24'!F44</f>
        <v>2423638</v>
      </c>
      <c r="F44" s="1">
        <f t="shared" si="3"/>
        <v>2423638</v>
      </c>
      <c r="G44" s="8">
        <v>28.59</v>
      </c>
    </row>
    <row r="45" spans="1:7" ht="18" x14ac:dyDescent="0.35">
      <c r="A45" s="4">
        <v>42</v>
      </c>
      <c r="B45" s="5" t="s">
        <v>52</v>
      </c>
      <c r="C45" s="5">
        <v>13.63</v>
      </c>
      <c r="D45" s="5">
        <v>69140</v>
      </c>
      <c r="E45" s="1">
        <f>'June-24'!F45</f>
        <v>942378.20000000007</v>
      </c>
      <c r="F45" s="1">
        <f t="shared" si="2"/>
        <v>942378.20000000007</v>
      </c>
      <c r="G45" s="8">
        <v>11.12</v>
      </c>
    </row>
    <row r="46" spans="1:7" ht="18" x14ac:dyDescent="0.35">
      <c r="A46" s="4">
        <v>43</v>
      </c>
      <c r="B46" s="5" t="s">
        <v>53</v>
      </c>
      <c r="C46" s="5"/>
      <c r="D46" s="5"/>
      <c r="E46" s="1">
        <f>'June-24'!F46</f>
        <v>4960000</v>
      </c>
      <c r="F46" s="1">
        <f>E46</f>
        <v>4960000</v>
      </c>
      <c r="G46" s="1">
        <v>58.53</v>
      </c>
    </row>
    <row r="47" spans="1:7" ht="18" x14ac:dyDescent="0.35">
      <c r="A47" s="4">
        <v>44</v>
      </c>
      <c r="B47" s="5" t="s">
        <v>54</v>
      </c>
      <c r="C47" s="5">
        <v>10</v>
      </c>
      <c r="D47" s="5">
        <v>1060</v>
      </c>
      <c r="E47" s="1">
        <f>'June-24'!F47</f>
        <v>10600</v>
      </c>
      <c r="F47" s="1">
        <f t="shared" si="2"/>
        <v>10600</v>
      </c>
      <c r="G47" s="1">
        <v>0.13</v>
      </c>
    </row>
    <row r="48" spans="1:7" ht="18" x14ac:dyDescent="0.35">
      <c r="A48" s="4">
        <v>45</v>
      </c>
      <c r="B48" s="5" t="s">
        <v>55</v>
      </c>
      <c r="C48" s="5">
        <v>20</v>
      </c>
      <c r="D48" s="5">
        <v>1020</v>
      </c>
      <c r="E48" s="1">
        <f>'June-24'!F48</f>
        <v>21420</v>
      </c>
      <c r="F48" s="1">
        <f t="shared" si="2"/>
        <v>20400</v>
      </c>
      <c r="G48" s="1">
        <v>0.25</v>
      </c>
    </row>
    <row r="49" spans="1:7" ht="18" x14ac:dyDescent="0.35">
      <c r="A49" s="4">
        <v>46</v>
      </c>
      <c r="B49" s="5" t="s">
        <v>56</v>
      </c>
      <c r="C49" s="5"/>
      <c r="D49" s="5"/>
      <c r="E49" s="1">
        <f>'June-24'!F49</f>
        <v>2700000</v>
      </c>
      <c r="F49" s="1">
        <f>E49</f>
        <v>2700000</v>
      </c>
      <c r="G49" s="1">
        <v>31.86</v>
      </c>
    </row>
    <row r="50" spans="1:7" ht="18" x14ac:dyDescent="0.35">
      <c r="A50" s="4">
        <v>47</v>
      </c>
      <c r="B50" s="5" t="s">
        <v>57</v>
      </c>
      <c r="C50" s="5"/>
      <c r="D50" s="5"/>
      <c r="E50" s="1">
        <f>'June-24'!F50</f>
        <v>8310450</v>
      </c>
      <c r="F50" s="1">
        <v>8778450</v>
      </c>
      <c r="G50" s="1">
        <v>87.78</v>
      </c>
    </row>
    <row r="51" spans="1:7" ht="18" x14ac:dyDescent="0.35">
      <c r="B51" s="5"/>
      <c r="C51" s="5"/>
      <c r="D51" s="5"/>
      <c r="E51" s="2">
        <f>'June-24'!F51</f>
        <v>183948790.0262</v>
      </c>
      <c r="F51" s="2">
        <f>SUM(F4:F50)</f>
        <v>186058422.50439999</v>
      </c>
      <c r="G51" s="2">
        <f>SUM(G4:G50)</f>
        <v>2087.7000000000003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2" sqref="C2"/>
    </sheetView>
  </sheetViews>
  <sheetFormatPr defaultRowHeight="14.4" x14ac:dyDescent="0.3"/>
  <cols>
    <col min="1" max="1" width="6.6640625" customWidth="1"/>
    <col min="2" max="2" width="56.21875" bestFit="1" customWidth="1"/>
    <col min="3" max="3" width="12.44140625" customWidth="1"/>
    <col min="4" max="4" width="10.77734375" customWidth="1"/>
    <col min="5" max="5" width="17.33203125" customWidth="1"/>
    <col min="6" max="6" width="17.109375" customWidth="1"/>
    <col min="7" max="7" width="11.44140625" customWidth="1"/>
  </cols>
  <sheetData>
    <row r="1" spans="1:7" ht="18" x14ac:dyDescent="0.35">
      <c r="A1" s="3" t="s">
        <v>0</v>
      </c>
      <c r="B1" s="3"/>
      <c r="C1" s="3"/>
      <c r="D1" s="3" t="s">
        <v>1</v>
      </c>
      <c r="E1" s="3"/>
      <c r="F1" s="4"/>
      <c r="G1" s="4"/>
    </row>
    <row r="2" spans="1:7" ht="18" x14ac:dyDescent="0.35">
      <c r="A2" s="3" t="s">
        <v>66</v>
      </c>
      <c r="B2" s="3"/>
      <c r="C2" s="3" t="s">
        <v>67</v>
      </c>
      <c r="D2" s="3"/>
      <c r="E2" s="3"/>
      <c r="F2" s="4"/>
      <c r="G2" s="4"/>
    </row>
    <row r="3" spans="1:7" ht="18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</row>
    <row r="4" spans="1:7" ht="18" x14ac:dyDescent="0.35">
      <c r="A4" s="5">
        <v>1</v>
      </c>
      <c r="B4" s="5" t="s">
        <v>9</v>
      </c>
      <c r="C4" s="5">
        <v>15930</v>
      </c>
      <c r="D4" s="5">
        <v>320</v>
      </c>
      <c r="E4" s="1">
        <f>'July-24'!F4</f>
        <v>4905600</v>
      </c>
      <c r="F4" s="1">
        <f t="shared" ref="F4:F12" si="0">C4*D4</f>
        <v>5097600</v>
      </c>
      <c r="G4" s="1">
        <v>65.239999999999995</v>
      </c>
    </row>
    <row r="5" spans="1:7" ht="18" x14ac:dyDescent="0.35">
      <c r="A5" s="5">
        <v>2</v>
      </c>
      <c r="B5" s="5" t="s">
        <v>10</v>
      </c>
      <c r="C5" s="9">
        <v>1151.134</v>
      </c>
      <c r="D5" s="5">
        <v>50000</v>
      </c>
      <c r="E5" s="1">
        <f>'July-24'!F5</f>
        <v>56956350</v>
      </c>
      <c r="F5" s="1">
        <f t="shared" si="0"/>
        <v>57556700</v>
      </c>
      <c r="G5" s="8">
        <v>678.5</v>
      </c>
    </row>
    <row r="6" spans="1:7" ht="18" x14ac:dyDescent="0.35">
      <c r="A6" s="5" t="s">
        <v>11</v>
      </c>
      <c r="B6" s="5" t="s">
        <v>12</v>
      </c>
      <c r="C6" s="5">
        <v>12486.3</v>
      </c>
      <c r="D6" s="5">
        <v>75</v>
      </c>
      <c r="E6" s="1">
        <f>'July-24'!F6</f>
        <v>922072.5</v>
      </c>
      <c r="F6" s="1">
        <f t="shared" si="0"/>
        <v>936472.5</v>
      </c>
      <c r="G6" s="8">
        <v>11.04</v>
      </c>
    </row>
    <row r="7" spans="1:7" ht="18" x14ac:dyDescent="0.35">
      <c r="A7" s="5">
        <v>4</v>
      </c>
      <c r="B7" s="5" t="s">
        <v>13</v>
      </c>
      <c r="C7" s="5">
        <v>200.76</v>
      </c>
      <c r="D7" s="5">
        <v>3200</v>
      </c>
      <c r="E7" s="1">
        <f>'July-24'!F7</f>
        <v>631072</v>
      </c>
      <c r="F7" s="1">
        <f t="shared" si="0"/>
        <v>642432</v>
      </c>
      <c r="G7" s="1">
        <v>6.74</v>
      </c>
    </row>
    <row r="8" spans="1:7" ht="18" x14ac:dyDescent="0.35">
      <c r="A8" s="5">
        <v>5</v>
      </c>
      <c r="B8" s="5" t="s">
        <v>14</v>
      </c>
      <c r="C8" s="5">
        <v>20749</v>
      </c>
      <c r="D8" s="5">
        <v>115</v>
      </c>
      <c r="E8" s="1">
        <f>'July-24'!F8</f>
        <v>2055970</v>
      </c>
      <c r="F8" s="1">
        <f t="shared" si="0"/>
        <v>2386135</v>
      </c>
      <c r="G8" s="5">
        <v>25.05</v>
      </c>
    </row>
    <row r="9" spans="1:7" ht="18" x14ac:dyDescent="0.35">
      <c r="A9" s="5">
        <v>6</v>
      </c>
      <c r="B9" s="5" t="s">
        <v>15</v>
      </c>
      <c r="C9" s="5">
        <v>5.49</v>
      </c>
      <c r="D9" s="5">
        <v>6000</v>
      </c>
      <c r="E9" s="1">
        <f>'July-24'!F9</f>
        <v>32940</v>
      </c>
      <c r="F9" s="1">
        <f t="shared" si="0"/>
        <v>32940</v>
      </c>
      <c r="G9" s="6">
        <v>0.35</v>
      </c>
    </row>
    <row r="10" spans="1:7" ht="18" x14ac:dyDescent="0.35">
      <c r="A10" s="5">
        <v>7</v>
      </c>
      <c r="B10" s="5" t="s">
        <v>16</v>
      </c>
      <c r="C10" s="5">
        <v>66.83</v>
      </c>
      <c r="D10" s="5">
        <v>4500</v>
      </c>
      <c r="E10" s="1">
        <f>'July-24'!F10</f>
        <v>300735</v>
      </c>
      <c r="F10" s="1">
        <f t="shared" si="0"/>
        <v>300735</v>
      </c>
      <c r="G10" s="1">
        <v>3.15</v>
      </c>
    </row>
    <row r="11" spans="1:7" ht="18" x14ac:dyDescent="0.35">
      <c r="A11" s="5">
        <v>8</v>
      </c>
      <c r="B11" s="5" t="s">
        <v>17</v>
      </c>
      <c r="C11" s="5">
        <v>231.72</v>
      </c>
      <c r="D11" s="5">
        <v>2800</v>
      </c>
      <c r="E11" s="1">
        <f>'July-24'!F11</f>
        <v>648816</v>
      </c>
      <c r="F11" s="1">
        <f t="shared" si="0"/>
        <v>648816</v>
      </c>
      <c r="G11" s="1">
        <v>6.8</v>
      </c>
    </row>
    <row r="12" spans="1:7" ht="18" x14ac:dyDescent="0.35">
      <c r="A12" s="5">
        <v>9</v>
      </c>
      <c r="B12" s="5" t="s">
        <v>18</v>
      </c>
      <c r="C12" s="5">
        <v>154.11000000000001</v>
      </c>
      <c r="D12" s="5">
        <v>1800</v>
      </c>
      <c r="E12" s="1">
        <f>'July-24'!F12</f>
        <v>277398</v>
      </c>
      <c r="F12" s="1">
        <f t="shared" si="0"/>
        <v>277398</v>
      </c>
      <c r="G12" s="5">
        <v>2.91</v>
      </c>
    </row>
    <row r="13" spans="1:7" ht="18" x14ac:dyDescent="0.35">
      <c r="A13" s="5">
        <v>10</v>
      </c>
      <c r="B13" s="5" t="s">
        <v>19</v>
      </c>
      <c r="C13" s="5">
        <v>3500</v>
      </c>
      <c r="D13" s="5">
        <v>7</v>
      </c>
      <c r="E13" s="1">
        <f>'July-24'!F13</f>
        <v>24500</v>
      </c>
      <c r="F13" s="1">
        <f t="shared" ref="F13:F17" si="1">C13*D13</f>
        <v>24500</v>
      </c>
      <c r="G13" s="5">
        <v>0.26</v>
      </c>
    </row>
    <row r="14" spans="1:7" ht="18" x14ac:dyDescent="0.35">
      <c r="A14" s="5">
        <v>11</v>
      </c>
      <c r="B14" s="5" t="s">
        <v>20</v>
      </c>
      <c r="C14" s="5">
        <v>8040</v>
      </c>
      <c r="D14" s="5">
        <v>14</v>
      </c>
      <c r="E14" s="1">
        <f>'July-24'!F14</f>
        <v>112560</v>
      </c>
      <c r="F14" s="1">
        <f t="shared" si="1"/>
        <v>112560</v>
      </c>
      <c r="G14" s="5">
        <v>1.18</v>
      </c>
    </row>
    <row r="15" spans="1:7" ht="18" x14ac:dyDescent="0.35">
      <c r="A15" s="5">
        <v>12</v>
      </c>
      <c r="B15" s="5" t="s">
        <v>21</v>
      </c>
      <c r="C15" s="5">
        <v>964</v>
      </c>
      <c r="D15" s="5">
        <v>1100</v>
      </c>
      <c r="E15" s="1">
        <f>'July-24'!F15</f>
        <v>1037300</v>
      </c>
      <c r="F15" s="1">
        <f t="shared" si="1"/>
        <v>1060400</v>
      </c>
      <c r="G15" s="5">
        <v>10.6</v>
      </c>
    </row>
    <row r="16" spans="1:7" ht="18" x14ac:dyDescent="0.35">
      <c r="A16" s="5">
        <v>13</v>
      </c>
      <c r="B16" s="5" t="s">
        <v>22</v>
      </c>
      <c r="C16" s="5">
        <v>566</v>
      </c>
      <c r="D16" s="5">
        <v>50</v>
      </c>
      <c r="E16" s="1">
        <f>'July-24'!F16</f>
        <v>28300</v>
      </c>
      <c r="F16" s="1">
        <f t="shared" si="1"/>
        <v>28300</v>
      </c>
      <c r="G16" s="1">
        <v>0.28000000000000003</v>
      </c>
    </row>
    <row r="17" spans="1:7" ht="18" x14ac:dyDescent="0.35">
      <c r="A17" s="5">
        <v>14</v>
      </c>
      <c r="B17" s="5" t="s">
        <v>23</v>
      </c>
      <c r="C17" s="5">
        <v>6830</v>
      </c>
      <c r="D17" s="5">
        <v>85</v>
      </c>
      <c r="E17" s="1">
        <f>'July-24'!F17</f>
        <v>563550</v>
      </c>
      <c r="F17" s="1">
        <f t="shared" si="1"/>
        <v>580550</v>
      </c>
      <c r="G17" s="1">
        <v>6.84</v>
      </c>
    </row>
    <row r="18" spans="1:7" ht="18" x14ac:dyDescent="0.35">
      <c r="A18" s="5">
        <v>15</v>
      </c>
      <c r="B18" s="5" t="s">
        <v>24</v>
      </c>
      <c r="C18" s="5"/>
      <c r="D18" s="5"/>
      <c r="E18" s="1">
        <f>'July-24'!F18</f>
        <v>3500000</v>
      </c>
      <c r="F18" s="1">
        <f>E18</f>
        <v>3500000</v>
      </c>
      <c r="G18" s="1">
        <v>35</v>
      </c>
    </row>
    <row r="19" spans="1:7" ht="18" x14ac:dyDescent="0.35">
      <c r="A19" s="5">
        <v>16</v>
      </c>
      <c r="B19" s="5" t="s">
        <v>25</v>
      </c>
      <c r="C19" s="5">
        <v>4</v>
      </c>
      <c r="D19" s="5">
        <v>17500</v>
      </c>
      <c r="E19" s="1">
        <f>'July-24'!F19</f>
        <v>70000</v>
      </c>
      <c r="F19" s="1">
        <f>E19</f>
        <v>70000</v>
      </c>
      <c r="G19" s="1">
        <v>0.7</v>
      </c>
    </row>
    <row r="20" spans="1:7" ht="18" x14ac:dyDescent="0.35">
      <c r="A20" s="5">
        <v>17</v>
      </c>
      <c r="B20" s="5" t="s">
        <v>26</v>
      </c>
      <c r="C20" s="5" t="s">
        <v>27</v>
      </c>
      <c r="D20" s="5"/>
      <c r="E20" s="1">
        <f>'July-24'!F20</f>
        <v>11953849</v>
      </c>
      <c r="F20" s="1">
        <v>12276926</v>
      </c>
      <c r="G20" s="1">
        <v>122.76</v>
      </c>
    </row>
    <row r="21" spans="1:7" ht="18" x14ac:dyDescent="0.35">
      <c r="A21" s="5">
        <v>18</v>
      </c>
      <c r="B21" s="5" t="s">
        <v>28</v>
      </c>
      <c r="C21" s="5"/>
      <c r="D21" s="5"/>
      <c r="E21" s="1">
        <f>'July-24'!F21</f>
        <v>7257658</v>
      </c>
      <c r="F21" s="1">
        <v>7453852</v>
      </c>
      <c r="G21" s="1">
        <v>74.53</v>
      </c>
    </row>
    <row r="22" spans="1:7" ht="18" x14ac:dyDescent="0.35">
      <c r="A22" s="5">
        <v>19</v>
      </c>
      <c r="B22" s="5" t="s">
        <v>29</v>
      </c>
      <c r="C22" s="5">
        <v>216975</v>
      </c>
      <c r="D22" s="5"/>
      <c r="E22" s="1">
        <f>'July-24'!F22</f>
        <v>8297458</v>
      </c>
      <c r="F22" s="1">
        <v>8514433</v>
      </c>
      <c r="G22" s="1">
        <v>85.14</v>
      </c>
    </row>
    <row r="23" spans="1:7" ht="18" x14ac:dyDescent="0.35">
      <c r="A23" s="5">
        <v>20</v>
      </c>
      <c r="B23" s="5" t="s">
        <v>30</v>
      </c>
      <c r="C23" s="5">
        <v>12669</v>
      </c>
      <c r="D23" s="5"/>
      <c r="E23" s="1">
        <f>'July-24'!F23</f>
        <v>239780</v>
      </c>
      <c r="F23" s="1">
        <v>252449</v>
      </c>
      <c r="G23" s="1">
        <v>2.52</v>
      </c>
    </row>
    <row r="24" spans="1:7" ht="18" x14ac:dyDescent="0.35">
      <c r="A24" s="5">
        <v>21</v>
      </c>
      <c r="B24" s="5" t="s">
        <v>31</v>
      </c>
      <c r="C24" s="5">
        <v>241660</v>
      </c>
      <c r="D24" s="5"/>
      <c r="E24" s="1">
        <f>'July-24'!F24</f>
        <v>5469535</v>
      </c>
      <c r="F24" s="1">
        <v>5711195</v>
      </c>
      <c r="G24" s="1">
        <v>57.11</v>
      </c>
    </row>
    <row r="25" spans="1:7" ht="18" x14ac:dyDescent="0.35">
      <c r="A25" s="5">
        <v>22</v>
      </c>
      <c r="B25" s="5" t="s">
        <v>32</v>
      </c>
      <c r="C25" s="5">
        <v>118740</v>
      </c>
      <c r="D25" s="5"/>
      <c r="E25" s="1">
        <f>'July-24'!F25</f>
        <v>1992460</v>
      </c>
      <c r="F25" s="1">
        <v>2111200</v>
      </c>
      <c r="G25" s="8">
        <v>21.11</v>
      </c>
    </row>
    <row r="26" spans="1:7" ht="18" x14ac:dyDescent="0.35">
      <c r="A26" s="5">
        <v>23</v>
      </c>
      <c r="B26" s="5" t="s">
        <v>33</v>
      </c>
      <c r="C26" s="5">
        <v>6897.5</v>
      </c>
      <c r="D26" s="5"/>
      <c r="E26" s="1">
        <f>'July-24'!F26</f>
        <v>40971650</v>
      </c>
      <c r="F26" s="1">
        <v>42062147</v>
      </c>
      <c r="G26" s="1">
        <v>496</v>
      </c>
    </row>
    <row r="27" spans="1:7" ht="18" x14ac:dyDescent="0.35">
      <c r="A27" s="5">
        <v>24</v>
      </c>
      <c r="B27" s="5" t="s">
        <v>34</v>
      </c>
      <c r="C27" s="5">
        <v>5050</v>
      </c>
      <c r="D27" s="5">
        <v>28</v>
      </c>
      <c r="E27" s="1">
        <f>'July-24'!F27</f>
        <v>246400</v>
      </c>
      <c r="F27" s="1">
        <f>E27</f>
        <v>246400</v>
      </c>
      <c r="G27" s="5">
        <v>2.46</v>
      </c>
    </row>
    <row r="28" spans="1:7" ht="18" x14ac:dyDescent="0.35">
      <c r="A28" s="5">
        <v>25</v>
      </c>
      <c r="B28" s="5" t="s">
        <v>35</v>
      </c>
      <c r="C28" s="5">
        <v>1760</v>
      </c>
      <c r="D28" s="5">
        <v>93</v>
      </c>
      <c r="E28" s="1">
        <f>'July-24'!F28</f>
        <v>163680</v>
      </c>
      <c r="F28" s="1">
        <f>E28</f>
        <v>163680</v>
      </c>
      <c r="G28" s="5">
        <v>1.93</v>
      </c>
    </row>
    <row r="29" spans="1:7" ht="18" x14ac:dyDescent="0.35">
      <c r="A29" s="5">
        <v>26</v>
      </c>
      <c r="B29" s="5" t="s">
        <v>36</v>
      </c>
      <c r="C29" s="5">
        <v>20000</v>
      </c>
      <c r="D29" s="5"/>
      <c r="E29" s="1">
        <f>'July-24'!F29</f>
        <v>210426</v>
      </c>
      <c r="F29" s="1">
        <v>230426</v>
      </c>
      <c r="G29" s="1">
        <v>2.2999999999999998</v>
      </c>
    </row>
    <row r="30" spans="1:7" ht="18" x14ac:dyDescent="0.35">
      <c r="A30" s="5">
        <v>27</v>
      </c>
      <c r="B30" s="5" t="s">
        <v>37</v>
      </c>
      <c r="C30" s="5">
        <v>3016</v>
      </c>
      <c r="D30" s="5">
        <v>125</v>
      </c>
      <c r="E30" s="1">
        <f>'July-24'!F30</f>
        <v>377000</v>
      </c>
      <c r="F30" s="1">
        <f>E30</f>
        <v>377000</v>
      </c>
      <c r="G30" s="5">
        <v>4.38</v>
      </c>
    </row>
    <row r="31" spans="1:7" ht="18" x14ac:dyDescent="0.35">
      <c r="A31" s="5">
        <v>28</v>
      </c>
      <c r="B31" s="5" t="s">
        <v>38</v>
      </c>
      <c r="C31" s="5"/>
      <c r="D31" s="5"/>
      <c r="E31" s="1">
        <f>'July-24'!F31</f>
        <v>150000</v>
      </c>
      <c r="F31" s="1">
        <f>E31</f>
        <v>150000</v>
      </c>
      <c r="G31" s="1">
        <v>1.5</v>
      </c>
    </row>
    <row r="32" spans="1:7" ht="18" x14ac:dyDescent="0.35">
      <c r="A32" s="5">
        <v>29</v>
      </c>
      <c r="B32" s="5" t="s">
        <v>39</v>
      </c>
      <c r="C32" s="5"/>
      <c r="D32" s="5"/>
      <c r="E32" s="1">
        <f>'July-24'!F32</f>
        <v>2900000</v>
      </c>
      <c r="F32" s="1">
        <v>3000000</v>
      </c>
      <c r="G32" s="1">
        <v>30</v>
      </c>
    </row>
    <row r="33" spans="1:7" ht="18" x14ac:dyDescent="0.35">
      <c r="A33" s="5">
        <v>30</v>
      </c>
      <c r="B33" s="5" t="s">
        <v>40</v>
      </c>
      <c r="C33" s="5">
        <v>60922</v>
      </c>
      <c r="D33" s="5"/>
      <c r="E33" s="1">
        <f>'July-24'!F33</f>
        <v>660922</v>
      </c>
      <c r="F33" s="1">
        <f>E33</f>
        <v>660922</v>
      </c>
      <c r="G33" s="1">
        <v>6.6</v>
      </c>
    </row>
    <row r="34" spans="1:7" ht="18" x14ac:dyDescent="0.35">
      <c r="A34" s="5">
        <v>31</v>
      </c>
      <c r="B34" s="5" t="s">
        <v>41</v>
      </c>
      <c r="C34" s="5"/>
      <c r="D34" s="5"/>
      <c r="E34" s="1">
        <f>'July-24'!F34</f>
        <v>1250000</v>
      </c>
      <c r="F34" s="1">
        <v>1300000</v>
      </c>
      <c r="G34" s="1">
        <v>13</v>
      </c>
    </row>
    <row r="35" spans="1:7" ht="18" x14ac:dyDescent="0.35">
      <c r="A35" s="5">
        <v>32</v>
      </c>
      <c r="B35" s="5" t="s">
        <v>42</v>
      </c>
      <c r="C35" s="5"/>
      <c r="D35" s="5"/>
      <c r="E35" s="1">
        <f>'July-24'!F35</f>
        <v>54770</v>
      </c>
      <c r="F35" s="1">
        <f>E35</f>
        <v>54770</v>
      </c>
      <c r="G35" s="1">
        <v>0.64</v>
      </c>
    </row>
    <row r="36" spans="1:7" ht="18" x14ac:dyDescent="0.35">
      <c r="A36" s="5">
        <v>33</v>
      </c>
      <c r="B36" s="5" t="s">
        <v>43</v>
      </c>
      <c r="C36" s="5"/>
      <c r="D36" s="5"/>
      <c r="E36" s="1">
        <f>'July-24'!F36</f>
        <v>2445146</v>
      </c>
      <c r="F36" s="1">
        <f>E36</f>
        <v>2445146</v>
      </c>
      <c r="G36" s="1">
        <v>24.45</v>
      </c>
    </row>
    <row r="37" spans="1:7" ht="18" x14ac:dyDescent="0.35">
      <c r="A37" s="5">
        <v>34</v>
      </c>
      <c r="B37" s="5" t="s">
        <v>44</v>
      </c>
      <c r="C37" s="5"/>
      <c r="D37" s="5"/>
      <c r="E37" s="1">
        <f>'July-24'!F37</f>
        <v>58000</v>
      </c>
      <c r="F37" s="1">
        <f>E37</f>
        <v>58000</v>
      </c>
      <c r="G37" s="1">
        <v>0.57999999999999996</v>
      </c>
    </row>
    <row r="38" spans="1:7" ht="18" x14ac:dyDescent="0.35">
      <c r="A38" s="5">
        <v>35</v>
      </c>
      <c r="B38" s="5" t="s">
        <v>45</v>
      </c>
      <c r="C38" s="5">
        <v>1895.394</v>
      </c>
      <c r="D38" s="1">
        <v>4017.9</v>
      </c>
      <c r="E38" s="1">
        <f>'July-24'!F38</f>
        <v>7176507.7986000003</v>
      </c>
      <c r="F38" s="1">
        <f>C38*D38</f>
        <v>7615503.5526000001</v>
      </c>
      <c r="G38" s="1">
        <v>85.29</v>
      </c>
    </row>
    <row r="39" spans="1:7" ht="18" x14ac:dyDescent="0.35">
      <c r="A39" s="5">
        <v>36</v>
      </c>
      <c r="B39" s="5" t="s">
        <v>46</v>
      </c>
      <c r="C39" s="5">
        <v>254.30199999999999</v>
      </c>
      <c r="D39" s="1">
        <v>4017.9</v>
      </c>
      <c r="E39" s="1">
        <f>'July-24'!F39</f>
        <v>1021760.0058</v>
      </c>
      <c r="F39" s="1">
        <f>E39</f>
        <v>1021760.0058</v>
      </c>
      <c r="G39" s="1">
        <v>11.43</v>
      </c>
    </row>
    <row r="40" spans="1:7" ht="18" x14ac:dyDescent="0.35">
      <c r="A40" s="5">
        <v>37</v>
      </c>
      <c r="B40" s="5" t="s">
        <v>47</v>
      </c>
      <c r="C40" s="5">
        <v>2190</v>
      </c>
      <c r="D40" s="5">
        <v>330.51</v>
      </c>
      <c r="E40" s="1">
        <f>'July-24'!F40</f>
        <v>722700</v>
      </c>
      <c r="F40" s="1">
        <v>723817</v>
      </c>
      <c r="G40" s="1">
        <v>8.5399999999999991</v>
      </c>
    </row>
    <row r="41" spans="1:7" ht="18" x14ac:dyDescent="0.35">
      <c r="A41" s="5">
        <v>38</v>
      </c>
      <c r="B41" s="5" t="s">
        <v>48</v>
      </c>
      <c r="C41" s="5"/>
      <c r="D41" s="5"/>
      <c r="E41" s="1">
        <f>'July-24'!F41</f>
        <v>364319</v>
      </c>
      <c r="F41" s="1">
        <f>E41</f>
        <v>364319</v>
      </c>
      <c r="G41" s="1">
        <v>4.29</v>
      </c>
    </row>
    <row r="42" spans="1:7" ht="18" x14ac:dyDescent="0.35">
      <c r="A42" s="5">
        <v>39</v>
      </c>
      <c r="B42" s="5" t="s">
        <v>49</v>
      </c>
      <c r="C42" s="5">
        <v>35872</v>
      </c>
      <c r="D42" s="5"/>
      <c r="E42" s="1">
        <f>'July-24'!F42</f>
        <v>155272</v>
      </c>
      <c r="F42" s="1">
        <f>E42</f>
        <v>155272</v>
      </c>
      <c r="G42" s="1">
        <v>1.55</v>
      </c>
    </row>
    <row r="43" spans="1:7" ht="18" x14ac:dyDescent="0.35">
      <c r="A43" s="5">
        <v>40</v>
      </c>
      <c r="B43" s="5" t="s">
        <v>50</v>
      </c>
      <c r="C43" s="5"/>
      <c r="D43" s="5"/>
      <c r="E43" s="1">
        <f>'July-24'!F43</f>
        <v>16500</v>
      </c>
      <c r="F43" s="1">
        <f>E43</f>
        <v>16500</v>
      </c>
      <c r="G43" s="8">
        <v>0.17</v>
      </c>
    </row>
    <row r="44" spans="1:7" ht="18" x14ac:dyDescent="0.35">
      <c r="A44" s="5">
        <v>41</v>
      </c>
      <c r="B44" s="5" t="s">
        <v>51</v>
      </c>
      <c r="C44" s="5"/>
      <c r="D44" s="5"/>
      <c r="E44" s="1">
        <f>'July-24'!F44</f>
        <v>2423638</v>
      </c>
      <c r="F44" s="1">
        <f t="shared" ref="F44:F50" si="2">E44</f>
        <v>2423638</v>
      </c>
      <c r="G44" s="8">
        <v>28.59</v>
      </c>
    </row>
    <row r="45" spans="1:7" ht="18" x14ac:dyDescent="0.35">
      <c r="A45" s="4">
        <v>42</v>
      </c>
      <c r="B45" s="5" t="s">
        <v>52</v>
      </c>
      <c r="C45" s="5">
        <v>13.63</v>
      </c>
      <c r="D45" s="5">
        <v>69140</v>
      </c>
      <c r="E45" s="1">
        <f>'July-24'!F45</f>
        <v>942378.20000000007</v>
      </c>
      <c r="F45" s="1">
        <f t="shared" si="2"/>
        <v>942378.20000000007</v>
      </c>
      <c r="G45" s="8">
        <v>11.12</v>
      </c>
    </row>
    <row r="46" spans="1:7" ht="18" x14ac:dyDescent="0.35">
      <c r="A46" s="4">
        <v>43</v>
      </c>
      <c r="B46" s="5" t="s">
        <v>53</v>
      </c>
      <c r="C46" s="5"/>
      <c r="D46" s="5"/>
      <c r="E46" s="1">
        <f>'July-24'!F46</f>
        <v>4960000</v>
      </c>
      <c r="F46" s="1">
        <f t="shared" si="2"/>
        <v>4960000</v>
      </c>
      <c r="G46" s="1">
        <v>58.53</v>
      </c>
    </row>
    <row r="47" spans="1:7" ht="18" x14ac:dyDescent="0.35">
      <c r="A47" s="4">
        <v>44</v>
      </c>
      <c r="B47" s="5" t="s">
        <v>54</v>
      </c>
      <c r="C47" s="5">
        <v>10</v>
      </c>
      <c r="D47" s="5">
        <v>1060</v>
      </c>
      <c r="E47" s="1">
        <f>'July-24'!F47</f>
        <v>10600</v>
      </c>
      <c r="F47" s="1">
        <f t="shared" si="2"/>
        <v>10600</v>
      </c>
      <c r="G47" s="1">
        <v>0.13</v>
      </c>
    </row>
    <row r="48" spans="1:7" ht="18" x14ac:dyDescent="0.35">
      <c r="A48" s="4">
        <v>45</v>
      </c>
      <c r="B48" s="5" t="s">
        <v>55</v>
      </c>
      <c r="C48" s="5">
        <v>20</v>
      </c>
      <c r="D48" s="5">
        <v>1020</v>
      </c>
      <c r="E48" s="1">
        <f>'July-24'!F48</f>
        <v>20400</v>
      </c>
      <c r="F48" s="1">
        <f t="shared" si="2"/>
        <v>20400</v>
      </c>
      <c r="G48" s="1">
        <v>0.25</v>
      </c>
    </row>
    <row r="49" spans="1:7" ht="18" x14ac:dyDescent="0.35">
      <c r="A49" s="4">
        <v>46</v>
      </c>
      <c r="B49" s="5" t="s">
        <v>56</v>
      </c>
      <c r="C49" s="5"/>
      <c r="D49" s="5"/>
      <c r="E49" s="1">
        <f>'July-24'!F49</f>
        <v>2700000</v>
      </c>
      <c r="F49" s="1">
        <f t="shared" si="2"/>
        <v>2700000</v>
      </c>
      <c r="G49" s="1">
        <v>31.86</v>
      </c>
    </row>
    <row r="50" spans="1:7" ht="18" x14ac:dyDescent="0.35">
      <c r="A50" s="4">
        <v>47</v>
      </c>
      <c r="B50" s="5" t="s">
        <v>57</v>
      </c>
      <c r="C50" s="5"/>
      <c r="D50" s="5"/>
      <c r="E50" s="1">
        <f>'July-24'!F50</f>
        <v>8778450</v>
      </c>
      <c r="F50" s="1">
        <f t="shared" si="2"/>
        <v>8778450</v>
      </c>
      <c r="G50" s="1">
        <v>87.78</v>
      </c>
    </row>
    <row r="51" spans="1:7" ht="18" x14ac:dyDescent="0.35">
      <c r="B51" s="5"/>
      <c r="C51" s="5"/>
      <c r="D51" s="5"/>
      <c r="E51" s="2">
        <f>'July-24'!F51</f>
        <v>186058422.50439999</v>
      </c>
      <c r="F51" s="2">
        <f>SUM(F4:F50)</f>
        <v>190056722.25839999</v>
      </c>
      <c r="G51" s="11">
        <f ca="1">SUM(G4:G51)</f>
        <v>2131.1799999999998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zoomScale="90" zoomScaleNormal="70" workbookViewId="0">
      <selection activeCell="H11" sqref="H11"/>
    </sheetView>
  </sheetViews>
  <sheetFormatPr defaultRowHeight="14.4" x14ac:dyDescent="0.3"/>
  <cols>
    <col min="1" max="1" width="6.6640625" customWidth="1"/>
    <col min="2" max="2" width="37.33203125" customWidth="1"/>
    <col min="3" max="3" width="12.44140625" customWidth="1"/>
    <col min="4" max="4" width="10.77734375" customWidth="1"/>
    <col min="5" max="5" width="17.33203125" customWidth="1"/>
    <col min="6" max="6" width="17.109375" customWidth="1"/>
    <col min="7" max="7" width="11.44140625" customWidth="1"/>
  </cols>
  <sheetData>
    <row r="1" spans="1:7" ht="18" x14ac:dyDescent="0.35">
      <c r="A1" s="3" t="s">
        <v>0</v>
      </c>
      <c r="B1" s="3"/>
      <c r="C1" s="3"/>
      <c r="D1" s="3" t="s">
        <v>1</v>
      </c>
      <c r="E1" s="3"/>
      <c r="F1" s="4"/>
      <c r="G1" s="4"/>
    </row>
    <row r="2" spans="1:7" ht="18" x14ac:dyDescent="0.35">
      <c r="A2" s="12" t="s">
        <v>68</v>
      </c>
      <c r="B2" s="12"/>
      <c r="C2" s="12" t="s">
        <v>69</v>
      </c>
      <c r="D2" s="12"/>
      <c r="E2" s="12"/>
      <c r="F2" s="13"/>
      <c r="G2" s="13"/>
    </row>
    <row r="3" spans="1:7" ht="18" x14ac:dyDescent="0.3">
      <c r="A3" s="14" t="s">
        <v>2</v>
      </c>
      <c r="B3" s="14" t="s">
        <v>3</v>
      </c>
      <c r="C3" s="14" t="s">
        <v>4</v>
      </c>
      <c r="D3" s="14" t="s">
        <v>5</v>
      </c>
      <c r="E3" s="14" t="s">
        <v>6</v>
      </c>
      <c r="F3" s="14" t="s">
        <v>7</v>
      </c>
      <c r="G3" s="14" t="s">
        <v>8</v>
      </c>
    </row>
    <row r="4" spans="1:7" ht="18" x14ac:dyDescent="0.35">
      <c r="A4" s="15">
        <v>1</v>
      </c>
      <c r="B4" s="16" t="s">
        <v>9</v>
      </c>
      <c r="C4" s="15">
        <v>16410</v>
      </c>
      <c r="D4" s="15">
        <v>320</v>
      </c>
      <c r="E4" s="17">
        <f>'Aug-24'!F4</f>
        <v>5097600</v>
      </c>
      <c r="F4" s="17">
        <f>C4*D4</f>
        <v>5251200</v>
      </c>
      <c r="G4" s="17">
        <v>67.209999999999994</v>
      </c>
    </row>
    <row r="5" spans="1:7" ht="18" x14ac:dyDescent="0.35">
      <c r="A5" s="15">
        <v>2</v>
      </c>
      <c r="B5" s="16" t="s">
        <v>10</v>
      </c>
      <c r="C5" s="18">
        <v>1151.134</v>
      </c>
      <c r="D5" s="15">
        <v>50000</v>
      </c>
      <c r="E5" s="17">
        <f>'Aug-24'!F5</f>
        <v>57556700</v>
      </c>
      <c r="F5" s="17">
        <f t="shared" ref="F5:F17" si="0">C5*D5</f>
        <v>57556700</v>
      </c>
      <c r="G5" s="17">
        <v>678.5</v>
      </c>
    </row>
    <row r="6" spans="1:7" ht="18" x14ac:dyDescent="0.35">
      <c r="A6" s="15">
        <v>3</v>
      </c>
      <c r="B6" s="16" t="s">
        <v>12</v>
      </c>
      <c r="C6" s="15">
        <v>12486.3</v>
      </c>
      <c r="D6" s="15">
        <v>75</v>
      </c>
      <c r="E6" s="17">
        <f>'Aug-24'!F6</f>
        <v>936472.5</v>
      </c>
      <c r="F6" s="17">
        <f t="shared" si="0"/>
        <v>936472.5</v>
      </c>
      <c r="G6" s="17">
        <v>11.04</v>
      </c>
    </row>
    <row r="7" spans="1:7" ht="18" x14ac:dyDescent="0.35">
      <c r="A7" s="15">
        <v>4</v>
      </c>
      <c r="B7" s="16" t="s">
        <v>13</v>
      </c>
      <c r="C7" s="15">
        <v>200.76</v>
      </c>
      <c r="D7" s="15">
        <v>3200</v>
      </c>
      <c r="E7" s="17">
        <f>'Aug-24'!F7</f>
        <v>642432</v>
      </c>
      <c r="F7" s="17">
        <f t="shared" si="0"/>
        <v>642432</v>
      </c>
      <c r="G7" s="17">
        <v>6.74</v>
      </c>
    </row>
    <row r="8" spans="1:7" ht="18" x14ac:dyDescent="0.35">
      <c r="A8" s="15">
        <v>5</v>
      </c>
      <c r="B8" s="16" t="s">
        <v>14</v>
      </c>
      <c r="C8" s="15">
        <v>23575</v>
      </c>
      <c r="D8" s="15">
        <v>115</v>
      </c>
      <c r="E8" s="17">
        <f>'Aug-24'!F8</f>
        <v>2386135</v>
      </c>
      <c r="F8" s="17">
        <f t="shared" si="0"/>
        <v>2711125</v>
      </c>
      <c r="G8" s="15">
        <v>28.47</v>
      </c>
    </row>
    <row r="9" spans="1:7" ht="18" x14ac:dyDescent="0.35">
      <c r="A9" s="15">
        <v>6</v>
      </c>
      <c r="B9" s="16" t="s">
        <v>15</v>
      </c>
      <c r="C9" s="15">
        <v>5.49</v>
      </c>
      <c r="D9" s="15">
        <v>6000</v>
      </c>
      <c r="E9" s="17">
        <f>'Aug-24'!F9</f>
        <v>32940</v>
      </c>
      <c r="F9" s="17">
        <f t="shared" si="0"/>
        <v>32940</v>
      </c>
      <c r="G9" s="15">
        <v>0.35</v>
      </c>
    </row>
    <row r="10" spans="1:7" ht="18" x14ac:dyDescent="0.35">
      <c r="A10" s="15">
        <v>7</v>
      </c>
      <c r="B10" s="16" t="s">
        <v>16</v>
      </c>
      <c r="C10" s="15">
        <v>66.83</v>
      </c>
      <c r="D10" s="15">
        <v>4500</v>
      </c>
      <c r="E10" s="17">
        <f>'Aug-24'!F10</f>
        <v>300735</v>
      </c>
      <c r="F10" s="17">
        <f t="shared" si="0"/>
        <v>300735</v>
      </c>
      <c r="G10" s="17">
        <v>3.15</v>
      </c>
    </row>
    <row r="11" spans="1:7" ht="18" x14ac:dyDescent="0.35">
      <c r="A11" s="15">
        <v>8</v>
      </c>
      <c r="B11" s="16" t="s">
        <v>17</v>
      </c>
      <c r="C11" s="15">
        <v>231.72</v>
      </c>
      <c r="D11" s="15">
        <v>2800</v>
      </c>
      <c r="E11" s="17">
        <f>'Aug-24'!F11</f>
        <v>648816</v>
      </c>
      <c r="F11" s="17">
        <f t="shared" si="0"/>
        <v>648816</v>
      </c>
      <c r="G11" s="17">
        <v>6.8</v>
      </c>
    </row>
    <row r="12" spans="1:7" ht="18" x14ac:dyDescent="0.35">
      <c r="A12" s="15">
        <v>9</v>
      </c>
      <c r="B12" s="16" t="s">
        <v>18</v>
      </c>
      <c r="C12" s="15">
        <v>154.11000000000001</v>
      </c>
      <c r="D12" s="15">
        <v>1800</v>
      </c>
      <c r="E12" s="17">
        <f>'Aug-24'!F12</f>
        <v>277398</v>
      </c>
      <c r="F12" s="17">
        <f t="shared" si="0"/>
        <v>277398</v>
      </c>
      <c r="G12" s="15">
        <v>2.91</v>
      </c>
    </row>
    <row r="13" spans="1:7" ht="18" x14ac:dyDescent="0.35">
      <c r="A13" s="15">
        <v>10</v>
      </c>
      <c r="B13" s="16" t="s">
        <v>19</v>
      </c>
      <c r="C13" s="15">
        <v>3500</v>
      </c>
      <c r="D13" s="15">
        <v>7</v>
      </c>
      <c r="E13" s="17">
        <f>'Aug-24'!F13</f>
        <v>24500</v>
      </c>
      <c r="F13" s="17">
        <f t="shared" si="0"/>
        <v>24500</v>
      </c>
      <c r="G13" s="15">
        <v>0.26</v>
      </c>
    </row>
    <row r="14" spans="1:7" ht="18" x14ac:dyDescent="0.35">
      <c r="A14" s="15">
        <v>11</v>
      </c>
      <c r="B14" s="16" t="s">
        <v>20</v>
      </c>
      <c r="C14" s="15">
        <v>8040</v>
      </c>
      <c r="D14" s="15">
        <v>14</v>
      </c>
      <c r="E14" s="17">
        <f>'Aug-24'!F14</f>
        <v>112560</v>
      </c>
      <c r="F14" s="17">
        <f t="shared" si="0"/>
        <v>112560</v>
      </c>
      <c r="G14" s="15">
        <v>1.18</v>
      </c>
    </row>
    <row r="15" spans="1:7" ht="18" x14ac:dyDescent="0.35">
      <c r="A15" s="15">
        <v>12</v>
      </c>
      <c r="B15" s="16" t="s">
        <v>21</v>
      </c>
      <c r="C15" s="15">
        <v>983</v>
      </c>
      <c r="D15" s="15">
        <v>1100</v>
      </c>
      <c r="E15" s="17">
        <f>'Aug-24'!F15</f>
        <v>1060400</v>
      </c>
      <c r="F15" s="17">
        <f t="shared" si="0"/>
        <v>1081300</v>
      </c>
      <c r="G15" s="15">
        <v>10.81</v>
      </c>
    </row>
    <row r="16" spans="1:7" ht="18" x14ac:dyDescent="0.35">
      <c r="A16" s="15">
        <v>13</v>
      </c>
      <c r="B16" s="16" t="s">
        <v>22</v>
      </c>
      <c r="C16" s="15">
        <v>566</v>
      </c>
      <c r="D16" s="15">
        <v>50</v>
      </c>
      <c r="E16" s="17">
        <f>'Aug-24'!F16</f>
        <v>28300</v>
      </c>
      <c r="F16" s="17">
        <f t="shared" si="0"/>
        <v>28300</v>
      </c>
      <c r="G16" s="17">
        <v>0.28000000000000003</v>
      </c>
    </row>
    <row r="17" spans="1:7" ht="18" x14ac:dyDescent="0.35">
      <c r="A17" s="15">
        <v>14</v>
      </c>
      <c r="B17" s="16" t="s">
        <v>23</v>
      </c>
      <c r="C17" s="15">
        <v>6830</v>
      </c>
      <c r="D17" s="15">
        <v>85</v>
      </c>
      <c r="E17" s="17">
        <f>'Aug-24'!F17</f>
        <v>580550</v>
      </c>
      <c r="F17" s="17">
        <f t="shared" si="0"/>
        <v>580550</v>
      </c>
      <c r="G17" s="17">
        <v>6.84</v>
      </c>
    </row>
    <row r="18" spans="1:7" ht="18" x14ac:dyDescent="0.35">
      <c r="A18" s="15">
        <v>15</v>
      </c>
      <c r="B18" s="16" t="s">
        <v>24</v>
      </c>
      <c r="C18" s="15"/>
      <c r="D18" s="15"/>
      <c r="E18" s="17">
        <f>'Aug-24'!F18</f>
        <v>3500000</v>
      </c>
      <c r="F18" s="17">
        <f>E18</f>
        <v>3500000</v>
      </c>
      <c r="G18" s="17">
        <v>35</v>
      </c>
    </row>
    <row r="19" spans="1:7" ht="18" x14ac:dyDescent="0.35">
      <c r="A19" s="15">
        <v>16</v>
      </c>
      <c r="B19" s="16" t="s">
        <v>25</v>
      </c>
      <c r="C19" s="15">
        <v>4</v>
      </c>
      <c r="D19" s="15">
        <v>17500</v>
      </c>
      <c r="E19" s="17">
        <f>'Aug-24'!F19</f>
        <v>70000</v>
      </c>
      <c r="F19" s="17">
        <f>E19</f>
        <v>70000</v>
      </c>
      <c r="G19" s="17">
        <v>0.7</v>
      </c>
    </row>
    <row r="20" spans="1:7" ht="18" x14ac:dyDescent="0.35">
      <c r="A20" s="15">
        <v>17</v>
      </c>
      <c r="B20" s="16" t="s">
        <v>26</v>
      </c>
      <c r="C20" s="15" t="s">
        <v>27</v>
      </c>
      <c r="D20" s="15"/>
      <c r="E20" s="17">
        <f>'Aug-24'!F20</f>
        <v>12276926</v>
      </c>
      <c r="F20" s="17">
        <v>12600003</v>
      </c>
      <c r="G20" s="17">
        <v>126</v>
      </c>
    </row>
    <row r="21" spans="1:7" ht="18" x14ac:dyDescent="0.35">
      <c r="A21" s="15">
        <v>18</v>
      </c>
      <c r="B21" s="16" t="s">
        <v>28</v>
      </c>
      <c r="C21" s="15"/>
      <c r="D21" s="15"/>
      <c r="E21" s="17">
        <f>'Aug-24'!F21</f>
        <v>7453852</v>
      </c>
      <c r="F21" s="17">
        <f>E21</f>
        <v>7453852</v>
      </c>
      <c r="G21" s="17">
        <v>74.53</v>
      </c>
    </row>
    <row r="22" spans="1:7" ht="18" x14ac:dyDescent="0.35">
      <c r="A22" s="15">
        <v>19</v>
      </c>
      <c r="B22" s="16" t="s">
        <v>29</v>
      </c>
      <c r="C22" s="15">
        <v>214080</v>
      </c>
      <c r="D22" s="15"/>
      <c r="E22" s="17">
        <f>'Aug-24'!F22</f>
        <v>8514433</v>
      </c>
      <c r="F22" s="17">
        <v>8728513</v>
      </c>
      <c r="G22" s="17">
        <v>87.28</v>
      </c>
    </row>
    <row r="23" spans="1:7" ht="18" x14ac:dyDescent="0.35">
      <c r="A23" s="15">
        <v>20</v>
      </c>
      <c r="B23" s="16" t="s">
        <v>30</v>
      </c>
      <c r="C23" s="15">
        <v>12669</v>
      </c>
      <c r="D23" s="15"/>
      <c r="E23" s="17">
        <f>'Aug-24'!F23</f>
        <v>252449</v>
      </c>
      <c r="F23" s="17">
        <f>E23</f>
        <v>252449</v>
      </c>
      <c r="G23" s="17">
        <v>2.52</v>
      </c>
    </row>
    <row r="24" spans="1:7" ht="18" x14ac:dyDescent="0.35">
      <c r="A24" s="15">
        <v>21</v>
      </c>
      <c r="B24" s="16" t="s">
        <v>31</v>
      </c>
      <c r="C24" s="15">
        <v>9900</v>
      </c>
      <c r="D24" s="15"/>
      <c r="E24" s="17">
        <f>'Aug-24'!F24</f>
        <v>5711195</v>
      </c>
      <c r="F24" s="17">
        <v>5721095</v>
      </c>
      <c r="G24" s="17">
        <v>57.21</v>
      </c>
    </row>
    <row r="25" spans="1:7" ht="18" x14ac:dyDescent="0.35">
      <c r="A25" s="15">
        <v>22</v>
      </c>
      <c r="B25" s="16" t="s">
        <v>32</v>
      </c>
      <c r="C25" s="15">
        <v>147190</v>
      </c>
      <c r="D25" s="15"/>
      <c r="E25" s="17">
        <f>'Aug-24'!F25</f>
        <v>2111200</v>
      </c>
      <c r="F25" s="17">
        <v>2258390</v>
      </c>
      <c r="G25" s="17">
        <v>22.58</v>
      </c>
    </row>
    <row r="26" spans="1:7" ht="18" x14ac:dyDescent="0.35">
      <c r="A26" s="15">
        <v>23</v>
      </c>
      <c r="B26" s="16" t="s">
        <v>33</v>
      </c>
      <c r="C26" s="15">
        <v>7015</v>
      </c>
      <c r="D26" s="15"/>
      <c r="E26" s="17">
        <f>'Aug-24'!F26</f>
        <v>42062147</v>
      </c>
      <c r="F26" s="17">
        <v>42770492</v>
      </c>
      <c r="G26" s="17">
        <v>504.69</v>
      </c>
    </row>
    <row r="27" spans="1:7" ht="18" x14ac:dyDescent="0.35">
      <c r="A27" s="15">
        <v>24</v>
      </c>
      <c r="B27" s="16" t="s">
        <v>34</v>
      </c>
      <c r="C27" s="15">
        <v>5050</v>
      </c>
      <c r="D27" s="15">
        <v>28</v>
      </c>
      <c r="E27" s="17">
        <f>'Aug-24'!F27</f>
        <v>246400</v>
      </c>
      <c r="F27" s="17">
        <f>E27</f>
        <v>246400</v>
      </c>
      <c r="G27" s="15">
        <v>2.46</v>
      </c>
    </row>
    <row r="28" spans="1:7" ht="18" x14ac:dyDescent="0.35">
      <c r="A28" s="15">
        <v>25</v>
      </c>
      <c r="B28" s="16" t="s">
        <v>35</v>
      </c>
      <c r="C28" s="15">
        <v>1760</v>
      </c>
      <c r="D28" s="15">
        <v>93</v>
      </c>
      <c r="E28" s="17">
        <f>'Aug-24'!F28</f>
        <v>163680</v>
      </c>
      <c r="F28" s="17">
        <f>E28</f>
        <v>163680</v>
      </c>
      <c r="G28" s="15">
        <v>1.93</v>
      </c>
    </row>
    <row r="29" spans="1:7" ht="18" x14ac:dyDescent="0.35">
      <c r="A29" s="15">
        <v>26</v>
      </c>
      <c r="B29" s="16" t="s">
        <v>36</v>
      </c>
      <c r="C29" s="15">
        <v>20000</v>
      </c>
      <c r="D29" s="15"/>
      <c r="E29" s="17">
        <f>'Aug-24'!F29</f>
        <v>230426</v>
      </c>
      <c r="F29" s="17">
        <f>E29</f>
        <v>230426</v>
      </c>
      <c r="G29" s="17">
        <v>2.2999999999999998</v>
      </c>
    </row>
    <row r="30" spans="1:7" ht="18" x14ac:dyDescent="0.35">
      <c r="A30" s="15">
        <v>27</v>
      </c>
      <c r="B30" s="16" t="s">
        <v>37</v>
      </c>
      <c r="C30" s="15">
        <v>3016</v>
      </c>
      <c r="D30" s="15">
        <v>125</v>
      </c>
      <c r="E30" s="17">
        <f>'Aug-24'!F30</f>
        <v>377000</v>
      </c>
      <c r="F30" s="17">
        <f>E30</f>
        <v>377000</v>
      </c>
      <c r="G30" s="15">
        <v>4.38</v>
      </c>
    </row>
    <row r="31" spans="1:7" ht="18" x14ac:dyDescent="0.35">
      <c r="A31" s="15">
        <v>28</v>
      </c>
      <c r="B31" s="16" t="s">
        <v>38</v>
      </c>
      <c r="C31" s="15"/>
      <c r="D31" s="15"/>
      <c r="E31" s="17">
        <f>'Aug-24'!F31</f>
        <v>150000</v>
      </c>
      <c r="F31" s="17">
        <f>E31</f>
        <v>150000</v>
      </c>
      <c r="G31" s="17">
        <v>1.5</v>
      </c>
    </row>
    <row r="32" spans="1:7" ht="36" x14ac:dyDescent="0.35">
      <c r="A32" s="15">
        <v>29</v>
      </c>
      <c r="B32" s="19" t="s">
        <v>39</v>
      </c>
      <c r="C32" s="15"/>
      <c r="D32" s="15"/>
      <c r="E32" s="17">
        <f>'Aug-24'!F32</f>
        <v>3000000</v>
      </c>
      <c r="F32" s="17">
        <v>3100000</v>
      </c>
      <c r="G32" s="17">
        <v>31</v>
      </c>
    </row>
    <row r="33" spans="1:7" ht="18" x14ac:dyDescent="0.35">
      <c r="A33" s="15">
        <v>30</v>
      </c>
      <c r="B33" s="16" t="s">
        <v>40</v>
      </c>
      <c r="C33" s="15">
        <v>60922</v>
      </c>
      <c r="D33" s="15"/>
      <c r="E33" s="17">
        <f>'Aug-24'!F33</f>
        <v>660922</v>
      </c>
      <c r="F33" s="17">
        <f>E33</f>
        <v>660922</v>
      </c>
      <c r="G33" s="17">
        <v>6.6</v>
      </c>
    </row>
    <row r="34" spans="1:7" ht="36" x14ac:dyDescent="0.35">
      <c r="A34" s="15">
        <v>31</v>
      </c>
      <c r="B34" s="19" t="s">
        <v>41</v>
      </c>
      <c r="C34" s="15"/>
      <c r="D34" s="15"/>
      <c r="E34" s="17">
        <f>'Aug-24'!F34</f>
        <v>1300000</v>
      </c>
      <c r="F34" s="17">
        <v>1350000</v>
      </c>
      <c r="G34" s="17">
        <v>13.5</v>
      </c>
    </row>
    <row r="35" spans="1:7" ht="18" x14ac:dyDescent="0.35">
      <c r="A35" s="15">
        <v>32</v>
      </c>
      <c r="B35" s="16" t="s">
        <v>42</v>
      </c>
      <c r="C35" s="15"/>
      <c r="D35" s="15"/>
      <c r="E35" s="17">
        <f>'Aug-24'!F35</f>
        <v>54770</v>
      </c>
      <c r="F35" s="17">
        <f>E35</f>
        <v>54770</v>
      </c>
      <c r="G35" s="17">
        <v>0.64</v>
      </c>
    </row>
    <row r="36" spans="1:7" ht="18" x14ac:dyDescent="0.35">
      <c r="A36" s="15">
        <v>33</v>
      </c>
      <c r="B36" s="16" t="s">
        <v>43</v>
      </c>
      <c r="C36" s="15"/>
      <c r="D36" s="15"/>
      <c r="E36" s="17">
        <f>'Aug-24'!F36</f>
        <v>2445146</v>
      </c>
      <c r="F36" s="17">
        <f t="shared" ref="F36:F37" si="1">E36</f>
        <v>2445146</v>
      </c>
      <c r="G36" s="17">
        <v>24.45</v>
      </c>
    </row>
    <row r="37" spans="1:7" ht="18" x14ac:dyDescent="0.35">
      <c r="A37" s="15">
        <v>34</v>
      </c>
      <c r="B37" s="16" t="s">
        <v>44</v>
      </c>
      <c r="C37" s="15"/>
      <c r="D37" s="15"/>
      <c r="E37" s="17">
        <f>'Aug-24'!F37</f>
        <v>58000</v>
      </c>
      <c r="F37" s="17">
        <f t="shared" si="1"/>
        <v>58000</v>
      </c>
      <c r="G37" s="17">
        <v>0.57999999999999996</v>
      </c>
    </row>
    <row r="38" spans="1:7" ht="18" x14ac:dyDescent="0.35">
      <c r="A38" s="15">
        <v>35</v>
      </c>
      <c r="B38" s="16" t="s">
        <v>45</v>
      </c>
      <c r="C38" s="15">
        <v>1979.8620000000001</v>
      </c>
      <c r="D38" s="17">
        <v>4017.9</v>
      </c>
      <c r="E38" s="17">
        <f>'Aug-24'!F38</f>
        <v>7615503.5526000001</v>
      </c>
      <c r="F38" s="17">
        <f>C38*D38</f>
        <v>7954887.5298000006</v>
      </c>
      <c r="G38" s="17">
        <v>89.09</v>
      </c>
    </row>
    <row r="39" spans="1:7" ht="18" x14ac:dyDescent="0.35">
      <c r="A39" s="15">
        <v>36</v>
      </c>
      <c r="B39" s="16" t="s">
        <v>46</v>
      </c>
      <c r="C39" s="15">
        <v>254.30199999999999</v>
      </c>
      <c r="D39" s="17">
        <v>4017.9</v>
      </c>
      <c r="E39" s="17">
        <f>'Aug-24'!F39</f>
        <v>1021760.0058</v>
      </c>
      <c r="F39" s="17">
        <f>C39*D39</f>
        <v>1021760.0058</v>
      </c>
      <c r="G39" s="17">
        <v>11.43</v>
      </c>
    </row>
    <row r="40" spans="1:7" ht="18" x14ac:dyDescent="0.35">
      <c r="A40" s="15">
        <v>37</v>
      </c>
      <c r="B40" s="16" t="s">
        <v>47</v>
      </c>
      <c r="C40" s="15">
        <v>2190</v>
      </c>
      <c r="D40" s="15">
        <v>330</v>
      </c>
      <c r="E40" s="17">
        <f>'Aug-24'!F40</f>
        <v>723817</v>
      </c>
      <c r="F40" s="17">
        <f>E40</f>
        <v>723817</v>
      </c>
      <c r="G40" s="17">
        <v>8.5399999999999991</v>
      </c>
    </row>
    <row r="41" spans="1:7" ht="18" x14ac:dyDescent="0.35">
      <c r="A41" s="15">
        <v>38</v>
      </c>
      <c r="B41" s="16" t="s">
        <v>48</v>
      </c>
      <c r="C41" s="15"/>
      <c r="D41" s="15"/>
      <c r="E41" s="17">
        <f>'Aug-24'!F41</f>
        <v>364319</v>
      </c>
      <c r="F41" s="17">
        <f t="shared" ref="F41:F49" si="2">E41</f>
        <v>364319</v>
      </c>
      <c r="G41" s="17">
        <v>4.29</v>
      </c>
    </row>
    <row r="42" spans="1:7" ht="18" x14ac:dyDescent="0.35">
      <c r="A42" s="15">
        <v>39</v>
      </c>
      <c r="B42" s="16" t="s">
        <v>49</v>
      </c>
      <c r="C42" s="15">
        <v>35872</v>
      </c>
      <c r="D42" s="15"/>
      <c r="E42" s="17">
        <f>'Aug-24'!F42</f>
        <v>155272</v>
      </c>
      <c r="F42" s="17">
        <f t="shared" si="2"/>
        <v>155272</v>
      </c>
      <c r="G42" s="17">
        <v>1.55</v>
      </c>
    </row>
    <row r="43" spans="1:7" ht="18" x14ac:dyDescent="0.35">
      <c r="A43" s="15">
        <v>40</v>
      </c>
      <c r="B43" s="16" t="s">
        <v>50</v>
      </c>
      <c r="C43" s="15"/>
      <c r="D43" s="15"/>
      <c r="E43" s="17">
        <f>'Aug-24'!F43</f>
        <v>16500</v>
      </c>
      <c r="F43" s="17">
        <f t="shared" si="2"/>
        <v>16500</v>
      </c>
      <c r="G43" s="17">
        <v>0.17</v>
      </c>
    </row>
    <row r="44" spans="1:7" ht="18" x14ac:dyDescent="0.35">
      <c r="A44" s="15">
        <v>41</v>
      </c>
      <c r="B44" s="16" t="s">
        <v>51</v>
      </c>
      <c r="C44" s="15"/>
      <c r="D44" s="15"/>
      <c r="E44" s="17">
        <f>'Aug-24'!F44</f>
        <v>2423638</v>
      </c>
      <c r="F44" s="17">
        <f t="shared" si="2"/>
        <v>2423638</v>
      </c>
      <c r="G44" s="17">
        <v>28.59</v>
      </c>
    </row>
    <row r="45" spans="1:7" ht="18" x14ac:dyDescent="0.35">
      <c r="A45" s="15">
        <v>42</v>
      </c>
      <c r="B45" s="16" t="s">
        <v>52</v>
      </c>
      <c r="C45" s="15">
        <v>13.63</v>
      </c>
      <c r="D45" s="15">
        <v>69140</v>
      </c>
      <c r="E45" s="17">
        <f>'Aug-24'!F45</f>
        <v>942378.20000000007</v>
      </c>
      <c r="F45" s="17">
        <f t="shared" si="2"/>
        <v>942378.20000000007</v>
      </c>
      <c r="G45" s="17">
        <v>11.12</v>
      </c>
    </row>
    <row r="46" spans="1:7" ht="18" x14ac:dyDescent="0.35">
      <c r="A46" s="15">
        <v>43</v>
      </c>
      <c r="B46" s="16" t="s">
        <v>53</v>
      </c>
      <c r="C46" s="15"/>
      <c r="D46" s="15"/>
      <c r="E46" s="17">
        <f>'Aug-24'!F46</f>
        <v>4960000</v>
      </c>
      <c r="F46" s="17">
        <f t="shared" si="2"/>
        <v>4960000</v>
      </c>
      <c r="G46" s="17">
        <v>58.53</v>
      </c>
    </row>
    <row r="47" spans="1:7" ht="18" x14ac:dyDescent="0.35">
      <c r="A47" s="15">
        <v>44</v>
      </c>
      <c r="B47" s="16" t="s">
        <v>54</v>
      </c>
      <c r="C47" s="15">
        <v>10</v>
      </c>
      <c r="D47" s="15">
        <v>1060</v>
      </c>
      <c r="E47" s="17">
        <f>'Aug-24'!F47</f>
        <v>10600</v>
      </c>
      <c r="F47" s="17">
        <f t="shared" si="2"/>
        <v>10600</v>
      </c>
      <c r="G47" s="17">
        <v>0.13</v>
      </c>
    </row>
    <row r="48" spans="1:7" ht="18" x14ac:dyDescent="0.35">
      <c r="A48" s="15">
        <v>45</v>
      </c>
      <c r="B48" s="16" t="s">
        <v>55</v>
      </c>
      <c r="C48" s="15">
        <v>20</v>
      </c>
      <c r="D48" s="15">
        <v>1020</v>
      </c>
      <c r="E48" s="17">
        <f>'Aug-24'!F48</f>
        <v>20400</v>
      </c>
      <c r="F48" s="17">
        <f t="shared" si="2"/>
        <v>20400</v>
      </c>
      <c r="G48" s="17">
        <v>0.25</v>
      </c>
    </row>
    <row r="49" spans="1:7" ht="18" x14ac:dyDescent="0.35">
      <c r="A49" s="15">
        <v>46</v>
      </c>
      <c r="B49" s="16" t="s">
        <v>56</v>
      </c>
      <c r="C49" s="15"/>
      <c r="D49" s="15"/>
      <c r="E49" s="17">
        <f>'Aug-24'!F49</f>
        <v>2700000</v>
      </c>
      <c r="F49" s="17">
        <f t="shared" si="2"/>
        <v>2700000</v>
      </c>
      <c r="G49" s="17">
        <v>31.86</v>
      </c>
    </row>
    <row r="50" spans="1:7" ht="18" x14ac:dyDescent="0.35">
      <c r="A50" s="15">
        <v>47</v>
      </c>
      <c r="B50" s="16" t="s">
        <v>57</v>
      </c>
      <c r="C50" s="15"/>
      <c r="D50" s="15"/>
      <c r="E50" s="17">
        <f>'Aug-24'!F50</f>
        <v>8778450</v>
      </c>
      <c r="F50" s="17">
        <v>9168450</v>
      </c>
      <c r="G50" s="17">
        <v>91.68</v>
      </c>
    </row>
    <row r="51" spans="1:7" ht="18" x14ac:dyDescent="0.35">
      <c r="A51" s="20"/>
      <c r="B51" s="16"/>
      <c r="C51" s="15"/>
      <c r="D51" s="15"/>
      <c r="E51" s="21">
        <f>'Aug-24'!F51</f>
        <v>190056722.25839999</v>
      </c>
      <c r="F51" s="21">
        <f>SUM(F4:F50)</f>
        <v>192838188.23559999</v>
      </c>
      <c r="G51" s="21">
        <f>SUM(G4:G50)</f>
        <v>2161.62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Apr-24</vt:lpstr>
      <vt:lpstr>May-24</vt:lpstr>
      <vt:lpstr>June-24</vt:lpstr>
      <vt:lpstr>July-24</vt:lpstr>
      <vt:lpstr>Aug-24</vt:lpstr>
      <vt:lpstr>Sept-24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mdbadeghar_m23@ci.vjti.ac.in</cp:lastModifiedBy>
  <cp:lastPrinted>2024-11-21T19:28:59Z</cp:lastPrinted>
  <dcterms:created xsi:type="dcterms:W3CDTF">2024-05-07T06:41:51Z</dcterms:created>
  <dcterms:modified xsi:type="dcterms:W3CDTF">2024-12-31T11:08:45Z</dcterms:modified>
</cp:coreProperties>
</file>