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ushant Work from 11_30_2021\Charter\Operations Kit\Metrics\EWSMetrics\"/>
    </mc:Choice>
  </mc:AlternateContent>
  <bookViews>
    <workbookView xWindow="240" yWindow="105" windowWidth="14805" windowHeight="7185" activeTab="2"/>
  </bookViews>
  <sheets>
    <sheet name="WorkLogs" sheetId="1" r:id="rId1"/>
    <sheet name="Stats - Overall" sheetId="2" r:id="rId2"/>
    <sheet name="Stats-Weekly" sheetId="3" r:id="rId3"/>
    <sheet name="Stats-Resources" sheetId="4" r:id="rId4"/>
    <sheet name="Stats-OpeartionsCategory" sheetId="5" r:id="rId5"/>
    <sheet name="Stats-Status" sheetId="6" r:id="rId6"/>
  </sheets>
  <calcPr calcId="152511"/>
  <pivotCaches>
    <pivotCache cacheId="19" r:id="rId7"/>
  </pivotCaches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M3" i="3"/>
  <c r="N3" i="3"/>
  <c r="O3" i="3"/>
  <c r="P3" i="3"/>
  <c r="L3" i="3"/>
  <c r="H3" i="3"/>
  <c r="I3" i="3"/>
  <c r="J3" i="3"/>
  <c r="K3" i="3"/>
  <c r="G3" i="3"/>
  <c r="F3" i="3"/>
  <c r="C3" i="3"/>
  <c r="D3" i="3"/>
  <c r="E3" i="3"/>
  <c r="B3" i="3"/>
  <c r="M53" i="2" l="1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K54" i="2" s="1"/>
  <c r="J49" i="2"/>
  <c r="J54" i="2" s="1"/>
  <c r="I49" i="2"/>
  <c r="H49" i="2"/>
  <c r="G49" i="2"/>
  <c r="G54" i="2" s="1"/>
  <c r="F49" i="2"/>
  <c r="E49" i="2"/>
  <c r="D49" i="2"/>
  <c r="C49" i="2"/>
  <c r="B49" i="2"/>
  <c r="M44" i="2"/>
  <c r="L44" i="2"/>
  <c r="K44" i="2"/>
  <c r="J44" i="2"/>
  <c r="I44" i="2"/>
  <c r="H44" i="2"/>
  <c r="G44" i="2"/>
  <c r="F44" i="2"/>
  <c r="E44" i="2"/>
  <c r="D44" i="2"/>
  <c r="C44" i="2"/>
  <c r="B44" i="2"/>
  <c r="M43" i="2"/>
  <c r="L43" i="2"/>
  <c r="K43" i="2"/>
  <c r="J43" i="2"/>
  <c r="I43" i="2"/>
  <c r="H43" i="2"/>
  <c r="G43" i="2"/>
  <c r="F43" i="2"/>
  <c r="E43" i="2"/>
  <c r="D43" i="2"/>
  <c r="C43" i="2"/>
  <c r="B43" i="2"/>
  <c r="M42" i="2"/>
  <c r="L42" i="2"/>
  <c r="K42" i="2"/>
  <c r="J42" i="2"/>
  <c r="I42" i="2"/>
  <c r="H42" i="2"/>
  <c r="G42" i="2"/>
  <c r="F42" i="2"/>
  <c r="E42" i="2"/>
  <c r="D42" i="2"/>
  <c r="C42" i="2"/>
  <c r="B42" i="2"/>
  <c r="M41" i="2"/>
  <c r="L41" i="2"/>
  <c r="K41" i="2"/>
  <c r="J41" i="2"/>
  <c r="I41" i="2"/>
  <c r="H41" i="2"/>
  <c r="G41" i="2"/>
  <c r="F41" i="2"/>
  <c r="E41" i="2"/>
  <c r="D41" i="2"/>
  <c r="C41" i="2"/>
  <c r="B41" i="2"/>
  <c r="M40" i="2"/>
  <c r="L40" i="2"/>
  <c r="K40" i="2"/>
  <c r="J40" i="2"/>
  <c r="I40" i="2"/>
  <c r="H40" i="2"/>
  <c r="G40" i="2"/>
  <c r="G45" i="2" s="1"/>
  <c r="F40" i="2"/>
  <c r="E40" i="2"/>
  <c r="D40" i="2"/>
  <c r="C40" i="2"/>
  <c r="B40" i="2"/>
  <c r="M35" i="2"/>
  <c r="L35" i="2"/>
  <c r="K35" i="2"/>
  <c r="J35" i="2"/>
  <c r="I35" i="2"/>
  <c r="H35" i="2"/>
  <c r="G35" i="2"/>
  <c r="F35" i="2"/>
  <c r="E35" i="2"/>
  <c r="D35" i="2"/>
  <c r="C35" i="2"/>
  <c r="B35" i="2"/>
  <c r="M34" i="2"/>
  <c r="L34" i="2"/>
  <c r="K34" i="2"/>
  <c r="J34" i="2"/>
  <c r="I34" i="2"/>
  <c r="H34" i="2"/>
  <c r="G34" i="2"/>
  <c r="F34" i="2"/>
  <c r="E34" i="2"/>
  <c r="D34" i="2"/>
  <c r="C34" i="2"/>
  <c r="B34" i="2"/>
  <c r="M33" i="2"/>
  <c r="L33" i="2"/>
  <c r="K33" i="2"/>
  <c r="J33" i="2"/>
  <c r="I33" i="2"/>
  <c r="H33" i="2"/>
  <c r="G33" i="2"/>
  <c r="F33" i="2"/>
  <c r="E33" i="2"/>
  <c r="D33" i="2"/>
  <c r="C33" i="2"/>
  <c r="B33" i="2"/>
  <c r="M32" i="2"/>
  <c r="L32" i="2"/>
  <c r="K32" i="2"/>
  <c r="J32" i="2"/>
  <c r="I32" i="2"/>
  <c r="H32" i="2"/>
  <c r="G32" i="2"/>
  <c r="F32" i="2"/>
  <c r="E32" i="2"/>
  <c r="D32" i="2"/>
  <c r="C32" i="2"/>
  <c r="B32" i="2"/>
  <c r="M31" i="2"/>
  <c r="L31" i="2"/>
  <c r="K31" i="2"/>
  <c r="K36" i="2" s="1"/>
  <c r="J31" i="2"/>
  <c r="J36" i="2" s="1"/>
  <c r="I31" i="2"/>
  <c r="H31" i="2"/>
  <c r="G31" i="2"/>
  <c r="F31" i="2"/>
  <c r="E31" i="2"/>
  <c r="D31" i="2"/>
  <c r="C31" i="2"/>
  <c r="C36" i="2" s="1"/>
  <c r="B31" i="2"/>
  <c r="B36" i="2" s="1"/>
  <c r="M26" i="2"/>
  <c r="L26" i="2"/>
  <c r="K26" i="2"/>
  <c r="J26" i="2"/>
  <c r="I26" i="2"/>
  <c r="H26" i="2"/>
  <c r="G26" i="2"/>
  <c r="F26" i="2"/>
  <c r="E26" i="2"/>
  <c r="D26" i="2"/>
  <c r="C26" i="2"/>
  <c r="B26" i="2"/>
  <c r="M25" i="2"/>
  <c r="L25" i="2"/>
  <c r="K25" i="2"/>
  <c r="J25" i="2"/>
  <c r="I25" i="2"/>
  <c r="H25" i="2"/>
  <c r="G25" i="2"/>
  <c r="F25" i="2"/>
  <c r="E25" i="2"/>
  <c r="D25" i="2"/>
  <c r="C25" i="2"/>
  <c r="B25" i="2"/>
  <c r="M24" i="2"/>
  <c r="L24" i="2"/>
  <c r="K24" i="2"/>
  <c r="J24" i="2"/>
  <c r="I24" i="2"/>
  <c r="H24" i="2"/>
  <c r="G24" i="2"/>
  <c r="F24" i="2"/>
  <c r="E24" i="2"/>
  <c r="D24" i="2"/>
  <c r="C24" i="2"/>
  <c r="B24" i="2"/>
  <c r="M23" i="2"/>
  <c r="L23" i="2"/>
  <c r="K23" i="2"/>
  <c r="J23" i="2"/>
  <c r="I23" i="2"/>
  <c r="H23" i="2"/>
  <c r="G23" i="2"/>
  <c r="F23" i="2"/>
  <c r="E23" i="2"/>
  <c r="D23" i="2"/>
  <c r="C23" i="2"/>
  <c r="B23" i="2"/>
  <c r="M22" i="2"/>
  <c r="L22" i="2"/>
  <c r="K22" i="2"/>
  <c r="J22" i="2"/>
  <c r="I22" i="2"/>
  <c r="H22" i="2"/>
  <c r="G22" i="2"/>
  <c r="G27" i="2" s="1"/>
  <c r="F22" i="2"/>
  <c r="F27" i="2" s="1"/>
  <c r="E22" i="2"/>
  <c r="D22" i="2"/>
  <c r="C22" i="2"/>
  <c r="B22" i="2"/>
  <c r="M17" i="2"/>
  <c r="L17" i="2"/>
  <c r="K17" i="2"/>
  <c r="J17" i="2"/>
  <c r="I17" i="2"/>
  <c r="H17" i="2"/>
  <c r="G17" i="2"/>
  <c r="F17" i="2"/>
  <c r="E17" i="2"/>
  <c r="D17" i="2"/>
  <c r="C17" i="2"/>
  <c r="B17" i="2"/>
  <c r="M16" i="2"/>
  <c r="L16" i="2"/>
  <c r="K16" i="2"/>
  <c r="J16" i="2"/>
  <c r="I16" i="2"/>
  <c r="H16" i="2"/>
  <c r="G16" i="2"/>
  <c r="F16" i="2"/>
  <c r="E16" i="2"/>
  <c r="D16" i="2"/>
  <c r="C16" i="2"/>
  <c r="B16" i="2"/>
  <c r="M15" i="2"/>
  <c r="L15" i="2"/>
  <c r="K15" i="2"/>
  <c r="J15" i="2"/>
  <c r="I15" i="2"/>
  <c r="H15" i="2"/>
  <c r="G15" i="2"/>
  <c r="F15" i="2"/>
  <c r="E15" i="2"/>
  <c r="D15" i="2"/>
  <c r="C15" i="2"/>
  <c r="B15" i="2"/>
  <c r="M14" i="2"/>
  <c r="L14" i="2"/>
  <c r="K14" i="2"/>
  <c r="J14" i="2"/>
  <c r="I14" i="2"/>
  <c r="I18" i="2" s="1"/>
  <c r="H14" i="2"/>
  <c r="G14" i="2"/>
  <c r="G18" i="2" s="1"/>
  <c r="F14" i="2"/>
  <c r="F18" i="2" s="1"/>
  <c r="E14" i="2"/>
  <c r="D14" i="2"/>
  <c r="C14" i="2"/>
  <c r="B14" i="2"/>
  <c r="M9" i="2"/>
  <c r="L9" i="2"/>
  <c r="K9" i="2"/>
  <c r="J9" i="2"/>
  <c r="I9" i="2"/>
  <c r="H9" i="2"/>
  <c r="G9" i="2"/>
  <c r="F9" i="2"/>
  <c r="E9" i="2"/>
  <c r="D9" i="2"/>
  <c r="C9" i="2"/>
  <c r="B9" i="2"/>
  <c r="M8" i="2"/>
  <c r="L8" i="2"/>
  <c r="K8" i="2"/>
  <c r="J8" i="2"/>
  <c r="I8" i="2"/>
  <c r="H8" i="2"/>
  <c r="G8" i="2"/>
  <c r="F8" i="2"/>
  <c r="E8" i="2"/>
  <c r="D8" i="2"/>
  <c r="C8" i="2"/>
  <c r="B8" i="2"/>
  <c r="M7" i="2"/>
  <c r="L7" i="2"/>
  <c r="K7" i="2"/>
  <c r="J7" i="2"/>
  <c r="I7" i="2"/>
  <c r="H7" i="2"/>
  <c r="G7" i="2"/>
  <c r="F7" i="2"/>
  <c r="E7" i="2"/>
  <c r="D7" i="2"/>
  <c r="C7" i="2"/>
  <c r="B7" i="2"/>
  <c r="M6" i="2"/>
  <c r="L6" i="2"/>
  <c r="K6" i="2"/>
  <c r="J6" i="2"/>
  <c r="I6" i="2"/>
  <c r="H6" i="2"/>
  <c r="G6" i="2"/>
  <c r="F6" i="2"/>
  <c r="E6" i="2"/>
  <c r="D6" i="2"/>
  <c r="C6" i="2"/>
  <c r="B6" i="2"/>
  <c r="M5" i="2"/>
  <c r="M10" i="2" s="1"/>
  <c r="L5" i="2"/>
  <c r="K5" i="2"/>
  <c r="K10" i="2" s="1"/>
  <c r="J5" i="2"/>
  <c r="J10" i="2" s="1"/>
  <c r="I5" i="2"/>
  <c r="H5" i="2"/>
  <c r="G5" i="2"/>
  <c r="F5" i="2"/>
  <c r="E5" i="2"/>
  <c r="E10" i="2" s="1"/>
  <c r="D5" i="2"/>
  <c r="C5" i="2"/>
  <c r="C10" i="2" s="1"/>
  <c r="B5" i="2"/>
  <c r="E27" i="2" l="1"/>
  <c r="M27" i="2"/>
  <c r="I36" i="2"/>
  <c r="E45" i="2"/>
  <c r="M45" i="2"/>
  <c r="I54" i="2"/>
  <c r="H18" i="2"/>
  <c r="H27" i="2"/>
  <c r="D36" i="2"/>
  <c r="L36" i="2"/>
  <c r="H45" i="2"/>
  <c r="D54" i="2"/>
  <c r="L54" i="2"/>
  <c r="I45" i="2"/>
  <c r="E54" i="2"/>
  <c r="M54" i="2"/>
  <c r="L10" i="2"/>
  <c r="D10" i="2"/>
  <c r="N5" i="2"/>
  <c r="C45" i="2"/>
  <c r="K45" i="2"/>
  <c r="I10" i="2"/>
  <c r="E18" i="2"/>
  <c r="M18" i="2"/>
  <c r="F45" i="2"/>
  <c r="N9" i="2"/>
  <c r="N23" i="2"/>
  <c r="G10" i="2"/>
  <c r="C18" i="2"/>
  <c r="K18" i="2"/>
  <c r="C27" i="2"/>
  <c r="K27" i="2"/>
  <c r="N24" i="2"/>
  <c r="G36" i="2"/>
  <c r="I27" i="2"/>
  <c r="E36" i="2"/>
  <c r="M36" i="2"/>
  <c r="F10" i="2"/>
  <c r="N6" i="2"/>
  <c r="N8" i="2"/>
  <c r="B18" i="2"/>
  <c r="J18" i="2"/>
  <c r="N16" i="2"/>
  <c r="B27" i="2"/>
  <c r="J27" i="2"/>
  <c r="N26" i="2"/>
  <c r="F36" i="2"/>
  <c r="N32" i="2"/>
  <c r="N33" i="2"/>
  <c r="N40" i="2"/>
  <c r="J45" i="2"/>
  <c r="N42" i="2"/>
  <c r="F54" i="2"/>
  <c r="N50" i="2"/>
  <c r="N52" i="2"/>
  <c r="C54" i="2"/>
  <c r="H10" i="2"/>
  <c r="D18" i="2"/>
  <c r="L18" i="2"/>
  <c r="D27" i="2"/>
  <c r="L27" i="2"/>
  <c r="H36" i="2"/>
  <c r="N34" i="2"/>
  <c r="D45" i="2"/>
  <c r="L45" i="2"/>
  <c r="H54" i="2"/>
  <c r="N15" i="2"/>
  <c r="N17" i="2"/>
  <c r="N25" i="2"/>
  <c r="N35" i="2"/>
  <c r="N41" i="2"/>
  <c r="N43" i="2"/>
  <c r="N44" i="2"/>
  <c r="N49" i="2"/>
  <c r="N51" i="2"/>
  <c r="N53" i="2"/>
  <c r="N7" i="2"/>
  <c r="B10" i="2"/>
  <c r="N31" i="2"/>
  <c r="N14" i="2"/>
  <c r="N18" i="2" s="1"/>
  <c r="B54" i="2"/>
  <c r="N22" i="2"/>
  <c r="B45" i="2"/>
  <c r="N27" i="2" l="1"/>
  <c r="N54" i="2"/>
  <c r="N36" i="2"/>
  <c r="N10" i="2"/>
  <c r="N45" i="2"/>
</calcChain>
</file>

<file path=xl/sharedStrings.xml><?xml version="1.0" encoding="utf-8"?>
<sst xmlns="http://schemas.openxmlformats.org/spreadsheetml/2006/main" count="107" uniqueCount="37">
  <si>
    <t>Resource Name</t>
  </si>
  <si>
    <t>Date</t>
  </si>
  <si>
    <t>Operations Category</t>
  </si>
  <si>
    <t>Status</t>
  </si>
  <si>
    <t>Hours Spent</t>
  </si>
  <si>
    <t>Ticket Number if any</t>
  </si>
  <si>
    <t>Work Description</t>
  </si>
  <si>
    <t>Application</t>
  </si>
  <si>
    <t>Program</t>
  </si>
  <si>
    <t>Source</t>
  </si>
  <si>
    <t>Year</t>
  </si>
  <si>
    <t>Week</t>
  </si>
  <si>
    <t>EWS</t>
  </si>
  <si>
    <t>Daily Operations</t>
  </si>
  <si>
    <t>AKANA-EWS</t>
  </si>
  <si>
    <t>ICAPI</t>
  </si>
  <si>
    <t>Release Management</t>
  </si>
  <si>
    <t>Jira Onboarding</t>
  </si>
  <si>
    <t>Monthly - Overall Count</t>
  </si>
  <si>
    <t>Start Date</t>
  </si>
  <si>
    <t>End Date</t>
  </si>
  <si>
    <t>Operations Head</t>
  </si>
  <si>
    <t>Total</t>
  </si>
  <si>
    <t>Incident Management</t>
  </si>
  <si>
    <t>Jira Dashboard</t>
  </si>
  <si>
    <t>Monthly - Overall Program Count</t>
  </si>
  <si>
    <t>Null</t>
  </si>
  <si>
    <t>Monthly - EWS Distribution Count</t>
  </si>
  <si>
    <t>Monthly - ICAPI Distribution Count</t>
  </si>
  <si>
    <t>Monthly - AKANA-EWS Distribution Count</t>
  </si>
  <si>
    <t>Monthly - Blank Distribution Count</t>
  </si>
  <si>
    <t>Count of Source</t>
  </si>
  <si>
    <t>Column Labels</t>
  </si>
  <si>
    <t>Grand Total</t>
  </si>
  <si>
    <t>Row Labels</t>
  </si>
  <si>
    <t>(blank)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</si>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</sst>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17" fontId="2" fillId="0" borderId="1" xfId="0" applyNumberFormat="1" applyFont="1" applyBorder="1"/>
    <xf numFmtId="14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164" fontId="1" fillId="0" borderId="0" xfId="0" applyNumberFormat="1" applyFont="1"/>
    <xf numFmtId="164" fontId="2" fillId="0" borderId="2" xfId="0" applyNumberFormat="1" applyFont="1" applyBorder="1"/>
    <xf numFmtId="164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- Program Wise Count</a:t>
            </a:r>
            <a:endParaRPr lang="en-US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'Stats - Overall'!$A$14</c:f>
              <c:strCache>
                <c:ptCount val="1"/>
                <c:pt idx="0">
                  <c:v>EWS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'Stats - Overall'!$B$13:$M$13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Overall'!$B$14:$M$14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'Stats - Overall'!$A$15</c:f>
              <c:strCache>
                <c:ptCount val="1"/>
                <c:pt idx="0">
                  <c:v>ICAPI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'Stats - Overall'!$B$13:$M$13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Overall'!$B$15:$M$15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'Stats - Overall'!$A$16</c:f>
              <c:strCache>
                <c:ptCount val="1"/>
                <c:pt idx="0">
                  <c:v>AKANA-EWS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'Stats - Overall'!$B$13:$M$13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Overall'!$B$16:$M$16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'Stats - Overall'!$A$17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numRef>
              <c:f>'Stats - Overall'!$B$13:$M$13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Overall'!$B$17:$M$17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5923328"/>
        <c:axId val="-1505922240"/>
      </c:barChart>
      <c:dateAx>
        <c:axId val="-150592332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22240"/>
        <c:crosses val="autoZero"/>
        <c:auto val="0"/>
        <c:lblOffset val="100"/>
        <c:baseTimeUnit val="months"/>
      </c:dateAx>
      <c:valAx>
        <c:axId val="-15059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2332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- Operations</a:t>
            </a:r>
            <a:r>
              <a:rPr lang="en-US" baseline="0"/>
              <a:t> Count</a:t>
            </a:r>
            <a:endParaRPr lang="en-US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'Stats - Overall'!$A$5</c:f>
              <c:strCache>
                <c:ptCount val="1"/>
                <c:pt idx="0">
                  <c:v>Daily Operations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'Stats - Overall'!$B$4:$M$4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'Stats - Overall'!$A$6</c:f>
              <c:strCache>
                <c:ptCount val="1"/>
                <c:pt idx="0">
                  <c:v>Incident 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'Stats - Overall'!$B$4:$M$4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Overall'!$B$6:$M$6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'Stats - Overall'!$A$7</c:f>
              <c:strCache>
                <c:ptCount val="1"/>
                <c:pt idx="0">
                  <c:v>Release Management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'Stats - Overall'!$B$4:$M$4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Overall'!$B$7:$M$7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'Stats - Overall'!$A$8</c:f>
              <c:strCache>
                <c:ptCount val="1"/>
                <c:pt idx="0">
                  <c:v>Jira Dashboard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numRef>
              <c:f>'Stats - Overall'!$B$4:$M$4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Overall'!$B$8:$M$8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'Stats - Overall'!$A$9</c:f>
              <c:strCache>
                <c:ptCount val="1"/>
                <c:pt idx="0">
                  <c:v>Jira Onboarding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numRef>
              <c:f>'Stats - Overall'!$B$4:$M$4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Overall'!$B$9:$M$9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05910736"/>
        <c:axId val="-1505898224"/>
      </c:barChart>
      <c:dateAx>
        <c:axId val="-150591073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898224"/>
        <c:crosses val="autoZero"/>
        <c:auto val="0"/>
        <c:lblOffset val="100"/>
        <c:baseTimeUnit val="months"/>
      </c:dateAx>
      <c:valAx>
        <c:axId val="-15058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1073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Overall EWS Distribution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'Stats - Overall'!$A$22</c:f>
              <c:strCache>
                <c:ptCount val="1"/>
                <c:pt idx="0">
                  <c:v>Daily Operations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'Stats - Overall'!$B$21:$M$21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Overall'!$B$22:$M$22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'Stats - Overall'!$A$23</c:f>
              <c:strCache>
                <c:ptCount val="1"/>
                <c:pt idx="0">
                  <c:v>Incident 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numRef>
              <c:f>'Stats - Overall'!$B$21:$M$21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Overall'!$B$23:$M$23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'Stats - Overall'!$A$24</c:f>
              <c:strCache>
                <c:ptCount val="1"/>
                <c:pt idx="0">
                  <c:v>Release Management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numRef>
              <c:f>'Stats - Overall'!$B$21:$M$21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Overall'!$B$24:$M$24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'Stats - Overall'!$A$25</c:f>
              <c:strCache>
                <c:ptCount val="1"/>
                <c:pt idx="0">
                  <c:v>Jira Dashboard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numRef>
              <c:f>'Stats - Overall'!$B$21:$M$21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Overall'!$B$25:$M$25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'Stats - Overall'!$A$26</c:f>
              <c:strCache>
                <c:ptCount val="1"/>
                <c:pt idx="0">
                  <c:v>Jira Onboarding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numRef>
              <c:f>'Stats - Overall'!$B$21:$M$21</c:f>
              <c:numCache>
                <c:formatCode>[$-409]mmm\-yy;@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'Stats - Overall'!$B$26:$M$26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05904208"/>
        <c:axId val="-1505897680"/>
      </c:barChart>
      <c:dateAx>
        <c:axId val="-1505904208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897680"/>
        <c:crosses val="autoZero"/>
        <c:auto val="0"/>
        <c:lblOffset val="100"/>
        <c:baseTimeUnit val="months"/>
      </c:dateAx>
      <c:valAx>
        <c:axId val="-15058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0420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EWS Weekly</a:t>
            </a:r>
            <a:r>
              <a:rPr lang="en-US" baseline="0"/>
              <a:t> Progress</a:t>
            </a:r>
            <a:endParaRPr lang="en-US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'Stats-Weekly'!$B$2</c:f>
              <c:strCache>
                <c:ptCount val="1"/>
                <c:pt idx="0">
                  <c:v>Daily 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'Stats-Weekly'!$C$2</c:f>
              <c:strCache>
                <c:ptCount val="1"/>
                <c:pt idx="0">
                  <c:v>Incident Management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'Stats-Weekly'!$C$3:$C$56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'Stats-Weekly'!$D$2</c:f>
              <c:strCache>
                <c:ptCount val="1"/>
                <c:pt idx="0">
                  <c:v>Release Management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'Stats-Weekly'!$D$3:$D$56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'Stats-Weekly'!$E$2</c:f>
              <c:strCache>
                <c:ptCount val="1"/>
                <c:pt idx="0">
                  <c:v>Jira Dashboard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'Stats-Weekly'!$E$3:$E$56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'Stats-Weekly'!$F$2</c:f>
              <c:strCache>
                <c:ptCount val="1"/>
                <c:pt idx="0">
                  <c:v>Jira Onboarding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'Stats-Weekly'!$F$3:$F$56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5908016"/>
        <c:axId val="-1505905840"/>
      </c:lineChart>
      <c:catAx>
        <c:axId val="-150590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05840"/>
        <c:crosses val="autoZero"/>
        <c:auto val="1"/>
        <c:lblAlgn val="ctr"/>
        <c:lblOffset val="100"/>
        <c:noMultiLvlLbl val="0"/>
      </c:catAx>
      <c:valAx>
        <c:axId val="-15059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0801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ICAPI Weekly Progress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'Stats-Weekly'!$G$2</c:f>
              <c:strCache>
                <c:ptCount val="1"/>
                <c:pt idx="0">
                  <c:v>Daily 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'Stats-Weekly'!$G$3:$G$56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'Stats-Weekly'!$H$2</c:f>
              <c:strCache>
                <c:ptCount val="1"/>
                <c:pt idx="0">
                  <c:v>Incident Management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'Stats-Weekly'!$H$3:$H$56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'Stats-Weekly'!$I$2</c:f>
              <c:strCache>
                <c:ptCount val="1"/>
                <c:pt idx="0">
                  <c:v>Release Management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'Stats-Weekly'!$I$3:$I$56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'Stats-Weekly'!$J$2</c:f>
              <c:strCache>
                <c:ptCount val="1"/>
                <c:pt idx="0">
                  <c:v>Jira Dashboard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'Stats-Weekly'!$J$3:$J$56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'Stats-Weekly'!$K$2</c:f>
              <c:strCache>
                <c:ptCount val="1"/>
                <c:pt idx="0">
                  <c:v>Jira Onboarding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'Stats-Weekly'!$K$3:$K$56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5899312"/>
        <c:axId val="-1505903120"/>
      </c:lineChart>
      <c:catAx>
        <c:axId val="-1505899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03120"/>
        <c:crosses val="autoZero"/>
        <c:auto val="1"/>
        <c:lblAlgn val="ctr"/>
        <c:lblOffset val="100"/>
        <c:noMultiLvlLbl val="0"/>
      </c:catAx>
      <c:valAx>
        <c:axId val="-15059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899312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Akana</a:t>
            </a:r>
            <a:r>
              <a:rPr lang="en-US" baseline="0"/>
              <a:t>-EWS Weekly Progress</a:t>
            </a:r>
            <a:endParaRPr lang="en-US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'Stats-Weekly'!$L$2</c:f>
              <c:strCache>
                <c:ptCount val="1"/>
                <c:pt idx="0">
                  <c:v>Daily 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'Stats-Weekly'!$L$3:$L$56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'Stats-Weekly'!$M$2</c:f>
              <c:strCache>
                <c:ptCount val="1"/>
                <c:pt idx="0">
                  <c:v>Incident Management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'Stats-Weekly'!$M$3:$M$56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'Stats-Weekly'!$N$2</c:f>
              <c:strCache>
                <c:ptCount val="1"/>
                <c:pt idx="0">
                  <c:v>Release Management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'Stats-Weekly'!$N$3:$N$56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'Stats-Weekly'!$O$2</c:f>
              <c:strCache>
                <c:ptCount val="1"/>
                <c:pt idx="0">
                  <c:v>Jira Dashboard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'Stats-Weekly'!$O$3:$O$56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'Stats-Weekly'!$P$2</c:f>
              <c:strCache>
                <c:ptCount val="1"/>
                <c:pt idx="0">
                  <c:v>Jira Onboarding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'Stats-Weekly'!$P$3:$P$56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5897136"/>
        <c:axId val="-1505907472"/>
      </c:lineChart>
      <c:catAx>
        <c:axId val="-150589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907472"/>
        <c:crosses val="autoZero"/>
        <c:auto val="1"/>
        <c:lblAlgn val="ctr"/>
        <c:lblOffset val="100"/>
        <c:noMultiLvlLbl val="0"/>
      </c:catAx>
      <c:valAx>
        <c:axId val="-15059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589713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12</xdr:row>
      <xdr:rowOff>177800</xdr:rowOff>
    </xdr:from>
    <xdr:to>
      <xdr:col>22</xdr:col>
      <xdr:colOff>63500</xdr:colOff>
      <xdr:row>26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533400</xdr:colOff>
      <xdr:row>0</xdr:row>
      <xdr:rowOff>31750</xdr:rowOff>
    </xdr:from>
    <xdr:to>
      <xdr:col>22</xdr:col>
      <xdr:colOff>69850</xdr:colOff>
      <xdr:row>12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31750</xdr:colOff>
      <xdr:row>27</xdr:row>
      <xdr:rowOff>31750</xdr:rowOff>
    </xdr:from>
    <xdr:to>
      <xdr:col>22</xdr:col>
      <xdr:colOff>336550</xdr:colOff>
      <xdr:row>42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58</xdr:row>
      <xdr:rowOff>0</xdr:rowOff>
    </xdr:from>
    <xdr:to>
      <xdr:col>6</xdr:col>
      <xdr:colOff>19051</xdr:colOff>
      <xdr:row>72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206374</xdr:colOff>
      <xdr:row>58</xdr:row>
      <xdr:rowOff>6350</xdr:rowOff>
    </xdr:from>
    <xdr:to>
      <xdr:col>11</xdr:col>
      <xdr:colOff>69850</xdr:colOff>
      <xdr:row>72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212724</xdr:colOff>
      <xdr:row>58</xdr:row>
      <xdr:rowOff>31750</xdr:rowOff>
    </xdr:from>
    <xdr:to>
      <xdr:col>15</xdr:col>
      <xdr:colOff>914399</xdr:colOff>
      <xdr:row>73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hantk" refreshedDate="44517.663111689813" createdVersion="5" refreshedVersion="5" minRefreshableVersion="3" recordCount="1">
  <cacheSource type="worksheet">
    <worksheetSource ref="A1:L1048576" sheet="WorkLogs"/>
  </cacheSource>
  <cacheFields count="12">
    <cacheField name="Resource Name" numFmtId="0">
      <sharedItems containsNonDate="0" containsBlank="1" count="264">
        <m/>
        <s v="Mayank Gupta " u="1"/>
        <s v="Shelendra " u="1"/>
        <s v="Lee McCampbell " u="1"/>
        <s v="Susan Rasmussen" u="1"/>
        <s v="Shelendra Singh, Rajnish Dubey" u="1"/>
        <s v="Barry Streeter" u="1"/>
        <s v="Sunandamala Adadala,Rashid Mumtaz" u="1"/>
        <s v="Sunandamala Adadala,Devi jeyachandiran,Vasu Kapil" u="1"/>
        <s v="Alok Mishra" u="1"/>
        <s v="Kamlesh Singh Karki" u="1"/>
        <s v="Kamlesh Karki, Sushant Kumar" u="1"/>
        <s v="Pat Cahalin" u="1"/>
        <s v="Radha Alapati" u="1"/>
        <s v="Hitesh Gupta, Rajnish Dubey" u="1"/>
        <s v="Gaurav Saran, Bhoopendra Kumar" u="1"/>
        <s v="Ashok Singh" u="1"/>
        <s v="Satish Singh, Syed Farhan Naqvi, Saurabh Rai" u="1"/>
        <s v="Sunandamala Adadala,Ifra Fatima,Shelendra,Vijay Talapareddy Singh," u="1"/>
        <s v="Priyanka Sharma" u="1"/>
        <s v="Vaibhav Dhingra" u="1"/>
        <s v="Bhoopendra Kumar" u="1"/>
        <s v="Bhoopendra Kumar/Sushant Kumar" u="1"/>
        <s v="Sunandamala Adadala,Alok Sukla" u="1"/>
        <s v="Alok Shukla,Sunandamala Adadala" u="1"/>
        <s v="Sunandamala Adadala,Jitendrakumar Sharma" u="1"/>
        <s v="Jitendra Sharma" u="1"/>
        <s v="Elangovan Subramaniam" u="1"/>
        <s v="Abhimanyu Singh, Arun Singh" u="1"/>
        <s v="Sunandamala Adadala,Ifra Fatima" u="1"/>
        <s v="Singh, Arun " u="1"/>
        <s v="Sunandamala Adadala,Ifrah Fatima" u="1"/>
        <s v=" Rajnish Dubey" u="1"/>
        <s v="Ifrah Fatima, Salim Uddin" u="1"/>
        <s v="Syed Farhan Naqvi, Satish Singh" u="1"/>
        <s v="Abhimanyu" u="1"/>
        <s v="Namita Verma" u="1"/>
        <s v="Sushant Kumar, Nathan Neff" u="1"/>
        <s v="Sunandamala Adadala,Ashish Kumar Singh Bhadouria" u="1"/>
        <s v="Sunandamala Adadala" u="1"/>
        <s v="Tejaswi Devarapalli" u="1"/>
        <s v="Ashok Singh, Alok Mishra" u="1"/>
        <s v="Daniel Mccampbell, Jeff Schmehl, Saurabh Rai, Satish Singh" u="1"/>
        <s v="Jeff Schemhl Joanne Yost, Daniel Mccampbell, Jeffery Peters, Saurabh Rai, Satish Singh" u="1"/>
        <s v="Elie Mafolo" u="1"/>
        <s v="Rashid Mumtaz, Aazim Khan" u="1"/>
        <s v="Saurabh Rai" u="1"/>
        <s v="Sandeep Madduri" u="1"/>
        <s v="Sudhakar Panda, Deepak Vaswani" u="1"/>
        <s v="Alok Shukla, Devi Jeyachandiran" u="1"/>
        <s v="Arpit Goel" u="1"/>
        <s v="Bhoopendra " u="1"/>
        <s v="Sandeep Reddy Madduri, Devi Jeyachandiran" u="1"/>
        <s v="Sushant Kumar/Bhoopendra Kumar/Ashok Kumar" u="1"/>
        <s v="Vasu Kapil" u="1"/>
        <s v="Madduri Sandee Reddy" u="1"/>
        <s v="Bhoopendra Kumar/ Ashok Kumar" u="1"/>
        <s v="Rajnish Dubey" u="1"/>
        <s v="Sudhakar Panda" u="1"/>
        <s v="Ashish Bhaduria" u="1"/>
        <s v="Amit Kumar Singh" u="1"/>
        <s v="Sunandamala Adadala,Gaurav Saran" u="1"/>
        <s v="Sunandamala Adadala,Rashid Mumtaz,Devi Jeyachadiran" u="1"/>
        <s v="Ashish Bhadoura" u="1"/>
        <s v="Joanne Yost, Satish Singh" u="1"/>
        <s v="Tanweer Alam, Alok Sukhla" u="1"/>
        <s v="Bhoopendra Kumar, Sunanda Mala, Gaurav Saran" u="1"/>
        <s v="Sandeep Reddy Maddur, Devi Jeyachandiran,Sunandamala Mala Adadala Su" u="1"/>
        <s v="Sandeep" u="1"/>
        <s v="Nikhil Datta" u="1"/>
        <s v="Joanne Yost, Jeff schemhl" u="1"/>
        <s v="Saurabh Rai , Satish Singh" u="1"/>
        <s v="Deepak Vaswani, Rajnish Dubey" u="1"/>
        <s v="Sudhanshu Singh , Saurabh rai" u="1"/>
        <s v="Alok Shukla, Sunanda Adadala, Ifrah Fatima" u="1"/>
        <s v="Gowlikar, Soumya (P3052885)" u="1"/>
        <s v="Robert Reinert" u="1"/>
        <s v="Joanne Yost, Jeff Schmehl, Satish Singh, Saurabh Rai " u="1"/>
        <s v="Shannon Scheidt" u="1"/>
        <s v="Alok Shukla, Sunanda" u="1"/>
        <s v="Nathan Neff" u="1"/>
        <s v="Deepak Vaswani/Ashish Bhadaoria" u="1"/>
        <s v="Tejaswi Devarapalli, Rashid Mumtaz" u="1"/>
        <s v="Ashish Bhadouria /  Devi Jeyachandiran" u="1"/>
        <s v="Hitesh Gupta, Sudhakar Panda" u="1"/>
        <s v="Mohit Sharma" u="1"/>
        <s v="Rashid Mumtaz" u="1"/>
        <s v="Tanweer Alam,Aazim Khan" u="1"/>
        <s v="Sunandamala Adadala,Rashid Mumtaz,Ifrah Fatima" u="1"/>
        <s v="Satish Singh, Saurabh Rai, Daniel Mccampbell, Jeff  Schmehl" u="1"/>
        <s v="Sudhakar Panda ,Deepak Vaswani, Rasmussen, Susan E" u="1"/>
        <s v="Deepak, VJ " u="1"/>
        <s v="Surjeet Kumar" u="1"/>
        <s v="Abhimanyu Singh" u="1"/>
        <s v="Rajnish Dubey, Ashok Singh" u="1"/>
        <s v="Tanweer Alam/Jitendra Kumar Sharma" u="1"/>
        <s v="Sudhakar Panda ,Vijay Talapareddy" u="1"/>
        <s v="Devi Jeyachandiran, Sunandamala Adadala" u="1"/>
        <s v="Satish Singh, Vaibhav Dhingra, Sudhanshu Singh" u="1"/>
        <s v="Arun SIngh" u="1"/>
        <s v="Alok Shukla" u="1"/>
        <s v="Priyanka Sharma " u="1"/>
        <s v="Harbansh Singh Jyala " u="1"/>
        <s v="Mahadevaiah Bolegowda" u="1"/>
        <s v="Sudhakar Panda,Vijay Talapareddy" u="1"/>
        <s v="Jitendra Kumar Sharma,Tanweer Alam" u="1"/>
        <s v="Sunandamala Adadala,Devi Jeyachandiran,Ashish Kumar Singh Bhadouria" u="1"/>
        <s v="Devi  Jeyachandiran" u="1"/>
        <s v="Rashid Mumtaz, Sandeep Reddy" u="1"/>
        <s v="Jitendra Sharma, Sushant Kumar, Nathan Neff" u="1"/>
        <s v="Hitesh Gupta" u="1"/>
        <s v="Jyala, Harbansh Singh (P2880784)" u="1"/>
        <s v="Devi Jeyachandiran, Ifrah Fatima, Arun Singh" u="1"/>
        <s v="Sunandamala Adadala,Ifra Fatima, Rashid Mumtaz" u="1"/>
        <s v="Sudhakar Panda " u="1"/>
        <s v="Ajay kumar yadav" u="1"/>
        <s v="Rajnish Dubey,Sunandamala Adadala" u="1"/>
        <s v="Satish Singh, Saurabh Rai, Jeff Schmehl, L Daniel Mccampbell" u="1"/>
        <s v="Tanweer Alam, Alok Shukla" u="1"/>
        <s v="Syed Farhan Naqvi, Jeff Schmehl" u="1"/>
        <s v="Alok Shukla, Sunandamala,Gaurav Saran" u="1"/>
        <s v="Jeff Schmehl, Jeffrey Peters, Daniel Mccampbell, Joanne Yost, Satish Singh" u="1"/>
        <s v="Satish Singh" u="1"/>
        <s v="Saurabh Rai, Jeff Schmehl, Syed Farhan Naqvi" u="1"/>
        <s v="Devi Jeyachandiran/Sandeep Reddy Madduri" u="1"/>
        <s v="Incident" u="1"/>
        <s v="Bhoopendra Kumar, Sushant Kumar" u="1"/>
        <s v="Sunandamala Adadala,Bhoopendra kumar,Gaurav Saran" u="1"/>
        <s v="Alok Shukla,Bhoopendra Kumar" u="1"/>
        <s v="Rashid Mumtaz, Shelendra Singh" u="1"/>
        <s v="Sunandamala Adadala,Tejaswi Devarapalli" u="1"/>
        <s v="Bhoopendra Kumar, Gaurav Saran, Sunanda Mala" u="1"/>
        <s v="Jeff Schmehl, Joanne Yost, Syed Farhan Naqvi" u="1"/>
        <s v="Jeff schmehl, Joanne Yost, Jeffery Peters, Saurabh Rai" u="1"/>
        <s v="Anayat Shah" u="1"/>
        <s v="Shelendra Singh" u="1"/>
        <s v="Jitendra Kumar Sharma" u="1"/>
        <s v="Saurabh Rai, Syed Farhan Naqvi" u="1"/>
        <s v="Sushant Kumar, Bhoopendra Kumar" u="1"/>
        <s v="Subramaniam, Elangovan (P2969452)" u="1"/>
        <s v="Rashid Mumtaz, Sushant Kumar" u="1"/>
        <s v="Jitendra Kumar Sharma, Ifrah Fatima" u="1"/>
        <s v="Sunandamala Adadala,Bhoopendra Kumar" u="1"/>
        <s v="Bhoopendra" u="1"/>
        <s v="Ashish Bhadouria/Ifrah Fatima" u="1"/>
        <s v="Daily operations" u="1"/>
        <s v="Amit Kumar, Kumar Gaurav" u="1"/>
        <s v="Devi Jeyachandiran, Umesh Sinde" u="1"/>
        <s v="Bhoopendra Kumar, Abhimanyu Singh" u="1"/>
        <s v="Sushant Kumar" u="1"/>
        <s v="Salim Salim" u="1"/>
        <s v="Saurabh Rai, Syed Farhan" u="1"/>
        <s v="Ashish Kumar Bhadouria" u="1"/>
        <s v="Harts, Timothy S (tharts)" u="1"/>
        <s v="Sudhanshu Singh, Rashid Mumtaz,Sunandamala Adadala" u="1"/>
        <s v="Troy Moua" u="1"/>
        <s v="Syed Jafar" u="1"/>
        <s v="Satish Singh, Saurabh Rai, Daniel Mccampbell" u="1"/>
        <s v="Sunandamala Adadala,Devi Jeyachandiran,Ashish Kumar Singh Bhadouria,Rashid Mumtaz" u="1"/>
        <s v="Kamlesh Karki" u="1"/>
        <s v="Joanne Yost, Jeff Schmehl, Satish Singh, Saurabh Rai" u="1"/>
        <s v="Alok Shukla, Sushant Kumar" u="1"/>
        <s v="Ashish Bhadouria, Ashok Singh" u="1"/>
        <s v="Devi Jeyachandiran, Alok Shukla " u="1"/>
        <s v="Tejaswi Devarapalli, Alok Shukla " u="1"/>
        <s v="Ashish Bhadouria , Devi Jeyachandiran" u="1"/>
        <s v="Amit Kumar, Aazim Khan, Devi Jeyachandiran, Ashok Kumar" u="1"/>
        <s v="Ashok Kumar Singh" u="1"/>
        <s v="DANIEL MCCAMPBELL" u="1"/>
        <s v="Salim Salim Uddin" u="1"/>
        <s v="Rashid Mumtaz, Ifrah Fatima" u="1"/>
        <s v="Ashok Singh, Tejaswi Devarapalli" u="1"/>
        <s v="Sunandamala Adadala,Ifra Fatima,Shelendra Singh,Vijay Talapareddy" u="1"/>
        <s v="Gaurav Saran" u="1"/>
        <s v="Jeff Schmehl" u="1"/>
        <s v="Madduri Sandeep Reddy" u="1"/>
        <s v="Devi Jeyachandiran, Alok Shukla" u="1"/>
        <s v="Sunandamala Adadala,Alok Shukla, Hitesh Gupta" u="1"/>
        <s v="Aazim Khan" u="1"/>
        <s v="Singh, Arun" u="1"/>
        <s v="Rashid Mumtaz, Ashish Bhadouria" u="1"/>
        <s v="Bhoopendra Kumar, Shelendra Singh" u="1"/>
        <s v="Sunandamala Adadala,Ifra Fatima,Rashid Mumtaz" u="1"/>
        <s v="Salim Uddin" u="1"/>
        <s v="Harbansh Singh" u="1"/>
        <s v="Kumar, Surjeet (P2880368)" u="1"/>
        <s v="Ashok Singh, Sandeep Reddy" u="1"/>
        <s v="Kumar Gaurav" u="1"/>
        <s v="Sandeep Reddy Madduri" u="1"/>
        <s v="Rashid Mumtaz/Arun Singh" u="1"/>
        <s v="Bhoopendra Kuamr" u="1"/>
        <s v="Rashid Mumtaz, Anayat Shah" u="1"/>
        <s v="Ifrah Fatima, Sunandamala Adadala" u="1"/>
        <s v="Devi Jeyachandiran, Jitendra Kumar Sharma" u="1"/>
        <s v="Devi Jeyachandiran, Sandeep Reddy Madduri" u="1"/>
        <s v="Sunny Joshi" u="1"/>
        <s v="Devi Jeyachandiran" u="1"/>
        <s v="Rashid Mumtaz, Gaurav Saran" u="1"/>
        <s v="Umesh Sinde" u="1"/>
        <s v="Saurabh Rai, Sudhanshu Singh" u="1"/>
        <s v="Surjeet Kumar " u="1"/>
        <s v="Ubaid Ur-Rehman" u="1"/>
        <s v="Satish Singh, Saurabh Rai" u="1"/>
        <s v="Ashish Bhadouria, Hitesh Gupta" u="1"/>
        <s v="Joanne Yost" u="1"/>
        <s v="Kapil Narang" u="1"/>
        <s v="Mayank Gupta" u="1"/>
        <s v="Ashish Bhadouria" u="1"/>
        <s v="Sandeep Reddy Madduri " u="1"/>
        <s v="Salim Uddin, Vijay Talapareddy, Sunandamala Adadala" u="1"/>
        <s v="Ashish Bhadouria, Sudhakar Panda" u="1"/>
        <s v="Devi Jeyachandiran, Aazim Khan, Amit Kumar Singh" u="1"/>
        <s v="Bhoopendra Kumar " u="1"/>
        <s v="Vijay Talapareddy" u="1"/>
        <s v="Arun Singh, Abhimanyu Singh" u="1"/>
        <s v="Bhoopendra Kumar, Sunanda Mala" u="1"/>
        <s v="Satish Singh, Daniel Mccampbell" u="1"/>
        <s v="Jeff Schemhl Joanne Yost, Daniel Mccampbell, Saurabh Rai, Satish Singh" u="1"/>
        <s v="Tejaswi Devarapalli, Bhoopendra Kumar" u="1"/>
        <s v="Schmehl, Jeff L, Mccampbell, Daniel L, Saurabh Rai" u="1"/>
        <s v="Amit Singh" u="1"/>
        <s v="Syed Farhan Naqvi" u="1"/>
        <s v="Rajnish Dubey, Alok Shukla" u="1"/>
        <s v="Hitesh Gupta, Bhoopendera Kumar" u="1"/>
        <s v="Devi Jeyachandiran, Ifrah Fatima" u="1"/>
        <s v="Devi Jeyachadiran" u="1"/>
        <s v="Jeff Schmehl, Joanne Yost, Satish Singh, Vaibhav Dhingra " u="1"/>
        <s v="Ifrah Fatima" u="1"/>
        <s v="Saurabh Rai,Vaibhav Dhingra" u="1"/>
        <s v="Alok Shukla, Sunanda Adadala" u="1"/>
        <s v="Jeffery Peters,  Daniel Mccampbell" u="1"/>
        <s v="Alok Shukla,Sunandamala Adadala,Ifra Fatima" u="1"/>
        <s v="Harbansh" u="1"/>
        <s v="Sudhanshu Singh" u="1"/>
        <s v="Amit Kumar, Sushant Kumar" u="1"/>
        <s v="Singh, Abhimanyu (P3028009)" u="1"/>
        <s v="Devi Jeyachandiran, Amit Kumar Singh" u="1"/>
        <s v="Joanne Yost, Saurabh Rai,Jeffery Peters, Satish singh" u="1"/>
        <s v="Tanweer Alam" u="1"/>
        <s v="Deepak Vaswani" u="1"/>
        <s v="Saurabh Rai, Sudhanshu" u="1"/>
        <s v="Saurabh Rai, Satish Singh" u="1"/>
        <s v="Sudhanshu Singh ,Saurabh Rai" u="1"/>
        <s v="Sudhanshu Singh, Saurabh Rai" u="1"/>
        <s v="Bhoopendra Kumar, Gaurav Saran" u="1"/>
        <s v="Rashid Mumtaz, Tejaswi Devarapalli" u="1"/>
        <s v="Sunandamala Adadala,Devi Jeyachandiran" u="1"/>
        <s v="Joanne Yost, Jeff Schemhl, Jeffery Peters, Lee McCampbell , Saurabh Rai" u="1"/>
        <s v="Shah, Anayat (P2807703)" u="1"/>
        <s v="Umesh Sinde, Gaurav Saran" u="1"/>
        <s v="Rashid Mumtaz, Salim Uddin" u="1"/>
        <s v="Satish Singh, Jeff Schmehl" u="1"/>
        <s v="Satish Singh, Vaibhav Dhingra" u="1"/>
        <s v="Ashok Kumar Singh, Sandeep Reddy" u="1"/>
        <s v="Harbansh Singh Jyala" u="1"/>
        <s v="Saurabh Rai, Jeff Schmehl" u="1"/>
        <s v="Alok Shukla, Ashish Kumar Singh Bhadouria " u="1"/>
        <s v="Bhoopendra Kumar, Ashok Kumar Singh" u="1"/>
        <s v="Alert" u="1"/>
        <s v="Bhooopendra Kumar" u="1"/>
        <s v="Ifrah Fatima, Ashish Bhadouria" u="1"/>
        <s v="Devi Jeyachandiran, Gaurav Saran" u="1"/>
        <s v="Ifrah Fatima, Devi Jeyachandiran" u="1"/>
        <s v="Mccampbell Lee, Saurabh Rai, Jeffery Peters" u="1"/>
      </sharedItems>
    </cacheField>
    <cacheField name="Date" numFmtId="14">
      <sharedItems containsNonDate="0" containsString="0" containsBlank="1"/>
    </cacheField>
    <cacheField name="Operations Category" numFmtId="0">
      <sharedItems containsNonDate="0" containsBlank="1" count="277">
        <m/>
        <s v="DBA" u="1"/>
        <s v="MOP" u="1"/>
        <s v="REPORT" u="1"/>
        <s v="APPD ALERT" u="1"/>
        <s v="ACCESS " u="1"/>
        <s v="BIG DATA" u="1"/>
        <s v="SERVERS LIST" u="1"/>
        <s v="QUERY " u="1"/>
        <s v="SPLUNK CDP" u="1"/>
        <s v="APPDYNAMICS ALERT" u="1"/>
        <s v="DEPLOYMENT REQUEST" u="1"/>
        <s v="DEPLOYMNTS" u="1"/>
        <s v="ORACLE UPGRADE" u="1"/>
        <s v="DAILY OPERATION" u="1"/>
        <s v="APP DYNAMIC ALERT" u="1"/>
        <s v="APPLICATION OUTAGE" u="1"/>
        <s v="ROBOT ALERT" u="1"/>
        <s v="F5 VIP DECOM" u="1"/>
        <s v="MAINTENANCE " u="1"/>
        <s v="LOAD BALANCER" u="1"/>
        <s v="ELEVATED ACCESS" u="1"/>
        <s v="DAILY OPEARTIONS" u="1"/>
        <s v="DEPLOYMENT SCRIPT" u="1"/>
        <s v="INCIDENT, SERVICE REQUEST" u="1"/>
        <s v="SCI" u="1"/>
        <s v="CHNG" u="1"/>
        <s v="BHOOPENDRA KUMAR" u="1"/>
        <s v="SPLUNK ALERT ISSUE" u="1"/>
        <s v="UPDATE" u="1"/>
        <s v="USER ISSUE" u="1"/>
        <s v="RED FIREWALL " u="1"/>
        <s v="ENHANCEMENT REQUEST" u="1"/>
        <s v="PROD" u="1"/>
        <s v="DEFECT" u="1"/>
        <s v="F5 VIP CDP" u="1"/>
        <s v="REQUEST/SCI" u="1"/>
        <s v="CHALK PAGE UPDATE" u="1"/>
        <s v="ICAPI MAINTENANCE " u="1"/>
        <s v="QA" u="1"/>
        <s v="SQLPLUS" u="1"/>
        <s v="E-CHANGE" u="1"/>
        <s v="DEPLOYMENTS" u="1"/>
        <s v="UPDATE DNS NAMESERVERS" u="1"/>
        <s v="ECHG" u="1"/>
        <s v="REQUEST" u="1"/>
        <s v="SIT,QA,UAT" u="1"/>
        <s v="SCI REQUEST" u="1"/>
        <s v="AD MIGRATION" u="1"/>
        <s v="JOSS CDP UAT" u="1"/>
        <s v="SPLUNK ALERT" u="1"/>
        <s v="CUSTOMER EMAIL" u="1"/>
        <s v="APP DYNAMICS ALERTS" u="1"/>
        <s v="INVENTORY MANAGEMENT" u="1"/>
        <s v="PROD VIP" u="1"/>
        <s v="UAT" u="1"/>
        <s v="ACCESS" u="1"/>
        <s v="CDP SPLUNK" u="1"/>
        <s v="REQUEST/TASK" u="1"/>
        <s v="CHNG/PATCHING" u="1"/>
        <s v="CHANGE (NORMAL)" u="1"/>
        <s v="SECURITY" u="1"/>
        <s v="INCIDENT - BRIDGE" u="1"/>
        <s v="BUG" u="1"/>
        <s v="DEPOYMENT" u="1"/>
        <s v="MONITORING" u="1"/>
        <s v="RAJNISH DUBEY" u="1"/>
        <s v="CHANGE AND REL " u="1"/>
        <s v="DAILYOPEARTIONS" u="1"/>
        <s v="NETCRAKER ALERT" u="1"/>
        <s v="DAILY OPERTAIONS" u="1"/>
        <s v="MONTHLY REPORT" u="1"/>
        <s v="CDP SERVER" u="1"/>
        <s v="APP-DYNAMICS " u="1"/>
        <s v="STORY" u="1"/>
        <s v="F5 GSLB" u="1"/>
        <s v="ROBERT ALERT" u="1"/>
        <s v="DAILYOPERTAION" u="1"/>
        <s v="TWC SOA PROD AND DR" u="1"/>
        <s v="EVENT" u="1"/>
        <s v="REQUST" u="1"/>
        <s v="ERRORS" u="1"/>
        <s v="TESTING " u="1"/>
        <s v="CM CUTOVER" u="1"/>
        <s v="ENVIORNMENT" u="1"/>
        <s v="PCI TRAINING" u="1"/>
        <s v="TASK/REQUEST" u="1"/>
        <s v=" ACCESS REQUEST" u="1"/>
        <s v="TRIPWIRE REPORT" u="1"/>
        <s v="SDPINTAKE REQUEST" u="1"/>
        <s v="APPDYNAMICS NOTIFICATION " u="1"/>
        <s v="UPGRADE" u="1"/>
        <s v="NDS RESTART" u="1"/>
        <s v="CHANGE REQUEST" u="1"/>
        <s v="VALIDATIONS" u="1"/>
        <s v="USER REQUEST" u="1"/>
        <s v="CDP LAB TEAM " u="1"/>
        <s v="SERVER REBOOT" u="1"/>
        <s v="APPD EAABOT ALERT" u="1"/>
        <s v="CDP SERVERS SOA/OSB" u="1"/>
        <s v="EPIC" u="1"/>
        <s v="ALERT " u="1"/>
        <s v="APP DYNAMICS" u="1"/>
        <s v="NETCRACKER ALERTS" u="1"/>
        <s v="SPLUNK FORWARDER RESTART" u="1"/>
        <s v="TASK" u="1"/>
        <s v="RELEASE" u="1"/>
        <s v="WORK ITEM" u="1"/>
        <s v="CDP F5 VIP" u="1"/>
        <s v="DAILYOPEARIONS" u="1"/>
        <s v="SCRIPT FAILURE" u="1"/>
        <s v="WEBEX TEAM ACCESS" u="1"/>
        <s v="CONNECTIVITY VALIDATIONS" u="1"/>
        <s v="DNS INTERNAL" u="1"/>
        <s v="INTERNAL DNS" u="1"/>
        <s v="PERF TESTING" u="1"/>
        <s v="DAILY OPERATIONAL" u="1"/>
        <s v="NETCRACKER" u="1"/>
        <s v="DEPLOYMENT " u="1"/>
        <s v="CDP FIREWALL" u="1"/>
        <s v="SERVICE REQUEST" u="1"/>
        <s v="P3" u="1"/>
        <s v="RASHID" u="1"/>
        <s v="REQUES" u="1"/>
        <s v="SERVERS" u="1"/>
        <s v="INC" u="1"/>
        <s v="MONITORING." u="1"/>
        <s v=" SPLUNK ALERT" u="1"/>
        <s v="BLUE-FIREWALL" u="1"/>
        <s v="ISSUE/ECHANGE" u="1"/>
        <s v="CODE AND CONFIG" u="1"/>
        <s v="NETCRACKER ALERT" u="1"/>
        <s v="ISSUE" u="1"/>
        <s v="BLUE FIREWALL" u="1"/>
        <s v="UNIX PATCHING" u="1"/>
        <s v="RELEASE - SANITY TEST" u="1"/>
        <s v="USER EMAIL" u="1"/>
        <s v="REPORTED ISSUE" u="1"/>
        <s v="APPD AGENTS RESTART" u="1"/>
        <s v="ICAPI" u="1"/>
        <s v="CMD/ESD" u="1"/>
        <s v="MIGRATION" u="1"/>
        <s v="SERVICE REQUSEST" u="1"/>
        <s v="CUTOVER" u="1"/>
        <s v="WEBEX TEAMS" u="1"/>
        <s v="ALERTS" u="1"/>
        <s v="INCIDENT" u="1"/>
        <s v="DEPLOYEMENT" u="1"/>
        <s v="NDS SERVER RESTART" u="1"/>
        <s v="SUB-TASK" u="1"/>
        <s v="JIRA REQUEST" u="1"/>
        <s v="API DEPLOYMENT" u="1"/>
        <s v="DAILYOPERATIONS" u="1"/>
        <s v="SERVICE ACCOUNT" u="1"/>
        <s v="MONGODB TROUBLESHOOTING" u="1"/>
        <s v="1309329" u="1"/>
        <s v="SERVER " u="1"/>
        <s v="INDIDENT" u="1"/>
        <s v="APP DYNAMICS " u="1"/>
        <s v="CHANGE TICKET" u="1"/>
        <s v="ACCESS REQUEST" u="1"/>
        <s v="DAILY OPEARTION" u="1"/>
        <s v=" SERVICE REQUEST" u="1"/>
        <s v="MAINTNANCE" u="1"/>
        <s v="F5 GSLB VIP" u="1"/>
        <s v="TASK/MONITORING" u="1"/>
        <s v="CODE AND CONFIGURATION" u="1"/>
        <s v="ACCESS ERROR" u="1"/>
        <s v="NCSS TICKET ID : 301761" u="1"/>
        <s v="MOP REVIEW" u="1"/>
        <s v="CDP NAT IPS" u="1"/>
        <s v="CDP FIREWALL " u="1"/>
        <s v="INVENTORY ALL ENV" u="1"/>
        <s v="ECHANGE" u="1"/>
        <s v="TESTING" u="1"/>
        <s v="MOINTORING" u="1"/>
        <s v="DR PLANNING" u="1"/>
        <s v="DAILY OPRATION" u="1"/>
        <s v="DAILY OPERATIONS" u="1"/>
        <s v="ONBOARDING REQUEST" u="1"/>
        <s v="INCIDENT " u="1"/>
        <s v="FIM REPORT" u="1"/>
        <s v="EWS SERVERS ACCESS" u="1"/>
        <s v="NET CRACKER ALERT " u="1"/>
        <s v="DECOMMISSION SERVER" u="1"/>
        <s v="DNS " u="1"/>
        <s v="INCIENT" u="1"/>
        <s v="CDP SERVERS" u="1"/>
        <s v="DECOMMISSION" u="1"/>
        <s v="SYSTEM ALERT" u="1"/>
        <s v="APP-DYNAMICS ALERT" u="1"/>
        <s v="PROD EXPANSION" u="1"/>
        <s v="ACTION ITEM" u="1"/>
        <s v="ISSUE WITH SERVER" u="1"/>
        <s v="PROACTIVE MONITORING" u="1"/>
        <s v="EFFIE INACTIVE STATUS" u="1"/>
        <s v="QUERY" u="1"/>
        <s v="ISSUE REPORTED" u="1"/>
        <s v="DALY OPERATION " u="1"/>
        <s v="MAINTENANCE" u="1"/>
        <s v="INVENTORY UPDATE" u="1"/>
        <s v="SPC" u="1"/>
        <s v="SPLUNK" u="1"/>
        <s v="REPORTS" u="1"/>
        <s v="CONNECTIVITY TESTING" u="1"/>
        <s v="ENVIRONMENT" u="1"/>
        <s v="QA/UAT/PROD/DR" u="1"/>
        <s v="APPLICATION ALERT" u="1"/>
        <s v="SERVER" u="1"/>
        <s v="MAINTANENCE" u="1"/>
        <s v="USER ISSUE " u="1"/>
        <s v="FIREWALL CDP" u="1"/>
        <s v="FIREWALL UPGRADE" u="1"/>
        <s v="TIMEZONE CHANGE " u="1"/>
        <s v="DAILY OPERATIONS " u="1"/>
        <s v="CERTIFICATE" u="1"/>
        <s v="10" u="1"/>
        <s v="ADM ACCOUNT" u="1"/>
        <s v="VIP REQUEST" u="1"/>
        <s v="VULNERABILITIES" u="1"/>
        <s v="CONFIGURATION AND CODE" u="1"/>
        <s v="DNS" u="1"/>
        <s v="GSLB CHANGE" u="1"/>
        <s v="SERVICE REQUEST " u="1"/>
        <s v="APPDYNAMICS  ALERT" u="1"/>
        <s v="SINGLE CUSTOMER ISSUE" u="1"/>
        <s v="ERROR" u="1"/>
        <s v="F5 VIP" u="1"/>
        <s v="REPORTING" u="1"/>
        <s v="DEPLOYMENT" u="1"/>
        <s v="DAILY OPERTIONS" u="1"/>
        <s v="NETCRACKER  ALERT" u="1"/>
        <s v="CDP SERVERS ACCESS" u="1"/>
        <s v="PRE DEPLOYMENT" u="1"/>
        <s v="FIREWALL TESTING " u="1"/>
        <s v="DECOMMISSION SERVERS" u="1"/>
        <s v="ISSUE " u="1"/>
        <s v="DEPLOYMET" u="1"/>
        <s v="SCI TICKET" u="1"/>
        <s v="DAILYOPERATION" u="1"/>
        <s v="SERVICE REQUEST " u="1"/>
        <s v="CDP LOWER ENVIRONMENT " u="1"/>
        <s v="DAILY " u="1"/>
        <s v="DAILY OPERATION " u="1"/>
        <s v="DAILY OPEARATIONS" u="1"/>
        <s v="SR" u="1"/>
        <s v="INTAKE" u="1"/>
        <s v="OS PATCHING" u="1"/>
        <s v="MONITORING " u="1"/>
        <s v="NA" u="1"/>
        <s v="DEV, QA, UAT" u="1"/>
        <s v="BLUE FIREWALL " u="1"/>
        <s v="CONNECTIVITY VALIDATION" u="1"/>
        <s v="CHG" u="1"/>
        <s v="PATCHING" u="1"/>
        <s v="APD ALERT" u="1"/>
        <s v="SERVER ISSUE" u="1"/>
        <s v="TROUBLESHOOTING" u="1"/>
        <s v="ISSUE/CHNG" u="1"/>
        <s v="ONBOARDING" u="1"/>
        <s v="EXTERNAL DNS" u="1"/>
        <s v="NET CRACKER ALERT" u="1"/>
        <s v="APP DYNAMICS ALERT" u="1"/>
        <s v="JIRA TICKET" u="1"/>
        <s v="RED FIREWALL" u="1"/>
        <s v="SCI " u="1"/>
        <s v="NOTIFICATION" u="1"/>
        <s v="VALIDATION" u="1"/>
        <s v="MAINTENANCES" u="1"/>
        <s v="CONFIGURATION" u="1"/>
        <s v="BRIDGE" u="1"/>
        <s v="CHANGE" u="1"/>
        <s v="DAILYOPS" u="1"/>
        <s v="DB UPDATE" u="1"/>
        <s v="BRIDGE/ISSUE" u="1"/>
        <s v="CONFIGURATION CHANGE" u="1"/>
        <s v="ALERT" u="1"/>
      </sharedItems>
    </cacheField>
    <cacheField name="Status" numFmtId="0">
      <sharedItems containsNonDate="0" containsBlank="1" count="35">
        <m/>
        <s v="READY FOR UAT" u="1"/>
        <s v="NOT DONE" u="1"/>
        <s v="COMPLETED" u="1"/>
        <s v="DEV IN PROGRESS" u="1"/>
        <s v="PASSED" u="1"/>
        <s v="IN PROGRESS" u="1"/>
        <s v="PSSED" u="1"/>
        <s v="UAT IN PROGRESS" u="1"/>
        <s v="COMPLETED SUCCESSFULLY" u="1"/>
        <s v="COMPLETE" u="1"/>
        <s v="CLOSED" u="1"/>
        <s v="SUCCESS" u="1"/>
        <s v="PENDING PROD RELEASE" u="1"/>
        <s v="PENDING" u="1"/>
        <s v="DONE" u="1"/>
        <s v="OPEN" u="1"/>
        <s v="NEW" u="1"/>
        <s v="LOOKS GOOD" u="1"/>
        <s v="COMPLETED SUCESSFULLY." u="1"/>
        <s v="COMPLETED  SUCCESSFULLY " u="1"/>
        <s v="READY FOR DESIGN" u="1"/>
        <s v="VALIDATIONS LOOKS GOOD" u="1"/>
        <s v="RESOLVED" u="1"/>
        <s v="READY FOR QA" u="1"/>
        <s v="REJECTED" u="1"/>
        <s v="TO DO" u="1"/>
        <s v="SANITY COMPLETED SUCCESS FULLY" u="1"/>
        <s v="ON HOLD" u="1"/>
        <s v="TEAM" u="1"/>
        <s v="ASSIGNED" u="1"/>
        <s v="ASSIGNED OTHER" u="1"/>
        <s v="COMPLETED " u="1"/>
        <s v="NA" u="1"/>
        <s v="DESIGN IN PROGRESS" u="1"/>
      </sharedItems>
    </cacheField>
    <cacheField name="Hours Spent" numFmtId="0">
      <sharedItems containsNonDate="0" containsString="0" containsBlank="1"/>
    </cacheField>
    <cacheField name="Ticket Number if any" numFmtId="0">
      <sharedItems containsNonDate="0" containsString="0" containsBlank="1"/>
    </cacheField>
    <cacheField name="Work Description" numFmtId="0">
      <sharedItems containsNonDate="0" containsString="0" containsBlank="1"/>
    </cacheField>
    <cacheField name="Application" numFmtId="0">
      <sharedItems containsNonDate="0" containsString="0" containsBlank="1"/>
    </cacheField>
    <cacheField name="Program" numFmtId="0">
      <sharedItems containsNonDate="0" containsBlank="1" count="4">
        <m/>
        <s v="ICAPI" u="1"/>
        <s v="AKANA-EWS" u="1"/>
        <s v="EWS" u="1"/>
      </sharedItems>
    </cacheField>
    <cacheField name="Source" numFmtId="0">
      <sharedItems containsNonDate="0" containsBlank="1" count="6">
        <m/>
        <s v="Jira Onboarding" u="1"/>
        <s v="Daily Operations" u="1"/>
        <s v="Jira Dashboard" u="1"/>
        <s v="Release Management" u="1"/>
        <s v="Incident Management" u="1"/>
      </sharedItems>
    </cacheField>
    <cacheField name="Year" numFmtId="0">
      <sharedItems containsNonDate="0" containsString="0" containsBlank="1" containsNumber="1" containsInteger="1" minValue="1900" maxValue="2021" count="4">
        <m/>
        <n v="2020" u="1"/>
        <n v="1900" u="1"/>
        <n v="2021" u="1"/>
      </sharedItems>
    </cacheField>
    <cacheField name="Week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m/>
    <x v="0"/>
    <x v="0"/>
    <m/>
    <m/>
    <m/>
    <m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5" firstHeaderRow="1" firstDataRow="4" firstDataCol="1"/>
  <pivotFields count="12">
    <pivotField axis="axisRow" showAll="0">
      <items count="265">
        <item m="1" x="32"/>
        <item m="1" x="178"/>
        <item m="1" x="35"/>
        <item m="1" x="93"/>
        <item m="1" x="28"/>
        <item m="1" x="115"/>
        <item m="1" x="258"/>
        <item m="1" x="9"/>
        <item m="1" x="100"/>
        <item m="1" x="256"/>
        <item m="1" x="49"/>
        <item m="1" x="79"/>
        <item m="1" x="229"/>
        <item m="1" x="74"/>
        <item m="1" x="120"/>
        <item m="1" x="161"/>
        <item m="1" x="128"/>
        <item m="1" x="24"/>
        <item m="1" x="231"/>
        <item m="1" x="60"/>
        <item m="1" x="166"/>
        <item m="1" x="146"/>
        <item m="1" x="234"/>
        <item m="1" x="220"/>
        <item m="1" x="134"/>
        <item m="1" x="50"/>
        <item m="1" x="99"/>
        <item m="1" x="214"/>
        <item m="1" x="63"/>
        <item m="1" x="207"/>
        <item m="1" x="165"/>
        <item m="1" x="83"/>
        <item m="1" x="162"/>
        <item m="1" x="203"/>
        <item m="1" x="210"/>
        <item m="1" x="144"/>
        <item m="1" x="59"/>
        <item m="1" x="152"/>
        <item m="1" x="167"/>
        <item m="1" x="253"/>
        <item m="1" x="16"/>
        <item m="1" x="41"/>
        <item m="1" x="186"/>
        <item m="1" x="171"/>
        <item m="1" x="6"/>
        <item m="1" x="259"/>
        <item m="1" x="143"/>
        <item m="1" x="51"/>
        <item m="1" x="190"/>
        <item m="1" x="21"/>
        <item m="1" x="212"/>
        <item m="1" x="148"/>
        <item m="1" x="257"/>
        <item m="1" x="244"/>
        <item m="1" x="131"/>
        <item m="1" x="181"/>
        <item m="1" x="215"/>
        <item m="1" x="66"/>
        <item m="1" x="126"/>
        <item m="1" x="56"/>
        <item m="1" x="22"/>
        <item m="1" x="145"/>
        <item m="1" x="168"/>
        <item m="1" x="42"/>
        <item m="1" x="239"/>
        <item m="1" x="72"/>
        <item m="1" x="81"/>
        <item m="1" x="91"/>
        <item m="1" x="107"/>
        <item m="1" x="225"/>
        <item m="1" x="196"/>
        <item m="1" x="211"/>
        <item m="1" x="176"/>
        <item m="1" x="163"/>
        <item m="1" x="236"/>
        <item m="1" x="261"/>
        <item m="1" x="224"/>
        <item m="1" x="112"/>
        <item m="1" x="193"/>
        <item m="1" x="194"/>
        <item m="1" x="97"/>
        <item m="1" x="147"/>
        <item m="1" x="124"/>
        <item m="1" x="27"/>
        <item m="1" x="44"/>
        <item m="1" x="173"/>
        <item m="1" x="15"/>
        <item m="1" x="75"/>
        <item m="1" x="232"/>
        <item m="1" x="184"/>
        <item m="1" x="254"/>
        <item m="1" x="102"/>
        <item m="1" x="153"/>
        <item m="1" x="110"/>
        <item m="1" x="223"/>
        <item m="1" x="14"/>
        <item m="1" x="84"/>
        <item m="1" x="227"/>
        <item m="1" x="260"/>
        <item m="1" x="262"/>
        <item m="1" x="33"/>
        <item m="1" x="192"/>
        <item m="1" x="125"/>
        <item m="1" x="43"/>
        <item m="1" x="217"/>
        <item m="1" x="174"/>
        <item m="1" x="121"/>
        <item m="1" x="133"/>
        <item m="1" x="226"/>
        <item m="1" x="132"/>
        <item m="1" x="230"/>
        <item m="1" x="136"/>
        <item m="1" x="141"/>
        <item m="1" x="105"/>
        <item m="1" x="26"/>
        <item m="1" x="109"/>
        <item m="1" x="204"/>
        <item m="1" x="70"/>
        <item m="1" x="247"/>
        <item m="1" x="160"/>
        <item m="1" x="77"/>
        <item m="1" x="64"/>
        <item m="1" x="237"/>
        <item m="1" x="111"/>
        <item m="1" x="159"/>
        <item m="1" x="11"/>
        <item m="1" x="10"/>
        <item m="1" x="205"/>
        <item m="1" x="187"/>
        <item m="1" x="185"/>
        <item m="1" x="3"/>
        <item m="1" x="55"/>
        <item m="1" x="175"/>
        <item m="1" x="103"/>
        <item m="1" x="206"/>
        <item m="1" x="1"/>
        <item m="1" x="263"/>
        <item m="1" x="85"/>
        <item m="1" x="36"/>
        <item m="1" x="80"/>
        <item m="1" x="69"/>
        <item m="1" x="12"/>
        <item m="1" x="19"/>
        <item m="1" x="101"/>
        <item m="1" x="13"/>
        <item m="1" x="57"/>
        <item m="1" x="222"/>
        <item m="1" x="94"/>
        <item m="1" x="116"/>
        <item m="1" x="86"/>
        <item m="1" x="45"/>
        <item m="1" x="191"/>
        <item m="1" x="180"/>
        <item m="1" x="197"/>
        <item m="1" x="170"/>
        <item m="1" x="250"/>
        <item m="1" x="108"/>
        <item m="1" x="129"/>
        <item m="1" x="140"/>
        <item m="1" x="245"/>
        <item m="1" x="189"/>
        <item m="1" x="76"/>
        <item m="1" x="150"/>
        <item m="1" x="169"/>
        <item m="1" x="183"/>
        <item m="1" x="209"/>
        <item m="1" x="68"/>
        <item m="1" x="47"/>
        <item m="1" x="67"/>
        <item m="1" x="188"/>
        <item m="1" x="208"/>
        <item m="1" x="52"/>
        <item m="1" x="122"/>
        <item m="1" x="216"/>
        <item m="1" x="251"/>
        <item m="1" x="202"/>
        <item m="1" x="157"/>
        <item m="1" x="89"/>
        <item m="1" x="117"/>
        <item m="1" x="17"/>
        <item m="1" x="252"/>
        <item m="1" x="98"/>
        <item m="1" x="46"/>
        <item m="1" x="71"/>
        <item m="1" x="255"/>
        <item m="1" x="123"/>
        <item m="1" x="241"/>
        <item m="1" x="240"/>
        <item m="1" x="199"/>
        <item m="1" x="151"/>
        <item m="1" x="137"/>
        <item m="1" x="228"/>
        <item m="1" x="219"/>
        <item m="1" x="248"/>
        <item m="1" x="78"/>
        <item m="1" x="2"/>
        <item m="1" x="135"/>
        <item m="1" x="5"/>
        <item m="1" x="235"/>
        <item m="1" x="179"/>
        <item m="1" x="30"/>
        <item m="1" x="139"/>
        <item m="1" x="58"/>
        <item m="1" x="114"/>
        <item m="1" x="90"/>
        <item m="1" x="96"/>
        <item m="1" x="48"/>
        <item m="1" x="104"/>
        <item m="1" x="233"/>
        <item m="1" x="73"/>
        <item m="1" x="242"/>
        <item m="1" x="154"/>
        <item m="1" x="243"/>
        <item m="1" x="39"/>
        <item m="1" x="177"/>
        <item m="1" x="23"/>
        <item m="1" x="38"/>
        <item m="1" x="142"/>
        <item m="1" x="127"/>
        <item m="1" x="246"/>
        <item m="1" x="106"/>
        <item m="1" x="158"/>
        <item m="1" x="8"/>
        <item m="1" x="61"/>
        <item m="1" x="29"/>
        <item m="1" x="113"/>
        <item m="1" x="182"/>
        <item m="1" x="172"/>
        <item m="1" x="18"/>
        <item m="1" x="31"/>
        <item m="1" x="25"/>
        <item m="1" x="7"/>
        <item m="1" x="62"/>
        <item m="1" x="88"/>
        <item m="1" x="130"/>
        <item m="1" x="195"/>
        <item m="1" x="92"/>
        <item m="1" x="200"/>
        <item m="1" x="4"/>
        <item m="1" x="149"/>
        <item m="1" x="138"/>
        <item m="1" x="37"/>
        <item m="1" x="53"/>
        <item m="1" x="221"/>
        <item m="1" x="119"/>
        <item m="1" x="34"/>
        <item m="1" x="156"/>
        <item m="1" x="238"/>
        <item m="1" x="118"/>
        <item m="1" x="65"/>
        <item m="1" x="87"/>
        <item m="1" x="95"/>
        <item m="1" x="40"/>
        <item m="1" x="164"/>
        <item m="1" x="218"/>
        <item m="1" x="82"/>
        <item m="1" x="155"/>
        <item m="1" x="201"/>
        <item m="1" x="198"/>
        <item m="1" x="249"/>
        <item m="1" x="20"/>
        <item m="1" x="54"/>
        <item m="1" x="21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m="1" x="1"/>
        <item h="1" x="0"/>
        <item t="default"/>
      </items>
    </pivotField>
    <pivotField axis="axisCol" dataField="1" showAll="0">
      <items count="7">
        <item m="1" x="2"/>
        <item m="1" x="5"/>
        <item m="1" x="3"/>
        <item m="1" x="1"/>
        <item m="1" x="4"/>
        <item x="0"/>
        <item t="default"/>
      </items>
    </pivotField>
    <pivotField axis="axisCol" showAll="0">
      <items count="5">
        <item h="1" m="1" x="2"/>
        <item h="1" m="1" x="1"/>
        <item m="1" x="3"/>
        <item h="1" x="0"/>
        <item t="default"/>
      </items>
    </pivotField>
    <pivotField showAll="0"/>
  </pivotFields>
  <rowFields count="1">
    <field x="0"/>
  </rowFields>
  <rowItems count="1">
    <i t="grand">
      <x/>
    </i>
  </rowItems>
  <colFields count="3">
    <field x="9"/>
    <field x="10"/>
    <field x="8"/>
  </colFields>
  <colItems count="1">
    <i t="grand">
      <x/>
    </i>
  </colItems>
  <dataFields count="1">
    <dataField name="Count of Source" fld="9" subtotal="count" baseField="0" baseItem="0"/>
  </dataFields>
  <formats count="19">
    <format dxfId="18">
      <pivotArea outline="0" collapsedLevelsAreSubtotals="1" fieldPosition="0"/>
    </format>
    <format dxfId="17">
      <pivotArea dataOnly="0" labelOnly="1" fieldPosition="0">
        <references count="1">
          <reference field="9" count="1">
            <x v="4"/>
          </reference>
        </references>
      </pivotArea>
    </format>
    <format dxfId="16">
      <pivotArea dataOnly="0" labelOnly="1" fieldPosition="0">
        <references count="1">
          <reference field="9" count="1" defaultSubtotal="1">
            <x v="4"/>
          </reference>
        </references>
      </pivotArea>
    </format>
    <format dxfId="15">
      <pivotArea dataOnly="0" labelOnly="1" grandCol="1" outline="0" fieldPosition="0"/>
    </format>
    <format dxfId="14">
      <pivotArea dataOnly="0" labelOnly="1" fieldPosition="0">
        <references count="2">
          <reference field="9" count="1" selected="0">
            <x v="0"/>
          </reference>
          <reference field="10" count="0"/>
        </references>
      </pivotArea>
    </format>
    <format dxfId="13">
      <pivotArea dataOnly="0" labelOnly="1" fieldPosition="0">
        <references count="2">
          <reference field="9" count="1" selected="0">
            <x v="0"/>
          </reference>
          <reference field="10" count="0" defaultSubtotal="1"/>
        </references>
      </pivotArea>
    </format>
    <format dxfId="12">
      <pivotArea dataOnly="0" labelOnly="1" fieldPosition="0">
        <references count="2">
          <reference field="9" count="1" selected="0">
            <x v="1"/>
          </reference>
          <reference field="10" count="0"/>
        </references>
      </pivotArea>
    </format>
    <format dxfId="11">
      <pivotArea dataOnly="0" labelOnly="1" fieldPosition="0">
        <references count="2">
          <reference field="9" count="1" selected="0">
            <x v="1"/>
          </reference>
          <reference field="10" count="0" defaultSubtotal="1"/>
        </references>
      </pivotArea>
    </format>
    <format dxfId="10">
      <pivotArea dataOnly="0" labelOnly="1" fieldPosition="0">
        <references count="2">
          <reference field="9" count="1" selected="0">
            <x v="2"/>
          </reference>
          <reference field="10" count="0"/>
        </references>
      </pivotArea>
    </format>
    <format dxfId="9">
      <pivotArea dataOnly="0" labelOnly="1" fieldPosition="0">
        <references count="2">
          <reference field="9" count="1" selected="0">
            <x v="2"/>
          </reference>
          <reference field="10" count="0" defaultSubtotal="1"/>
        </references>
      </pivotArea>
    </format>
    <format dxfId="8">
      <pivotArea dataOnly="0" labelOnly="1" fieldPosition="0">
        <references count="2">
          <reference field="9" count="1" selected="0">
            <x v="3"/>
          </reference>
          <reference field="10" count="0"/>
        </references>
      </pivotArea>
    </format>
    <format dxfId="7">
      <pivotArea dataOnly="0" labelOnly="1" fieldPosition="0">
        <references count="2">
          <reference field="9" count="1" selected="0">
            <x v="3"/>
          </reference>
          <reference field="10" count="0" defaultSubtotal="1"/>
        </references>
      </pivotArea>
    </format>
    <format dxfId="6">
      <pivotArea dataOnly="0" labelOnly="1" fieldPosition="0">
        <references count="2">
          <reference field="9" count="1" selected="0">
            <x v="4"/>
          </reference>
          <reference field="10" count="0"/>
        </references>
      </pivotArea>
    </format>
    <format dxfId="5">
      <pivotArea dataOnly="0" labelOnly="1" fieldPosition="0">
        <references count="2">
          <reference field="9" count="1" selected="0">
            <x v="4"/>
          </reference>
          <reference field="10" count="0" defaultSubtotal="1"/>
        </references>
      </pivotArea>
    </format>
    <format dxfId="4">
      <pivotArea dataOnly="0" labelOnly="1" fieldPosition="0">
        <references count="3">
          <reference field="8" count="0"/>
          <reference field="9" count="1" selected="0">
            <x v="0"/>
          </reference>
          <reference field="10" count="0" selected="0"/>
        </references>
      </pivotArea>
    </format>
    <format dxfId="3">
      <pivotArea dataOnly="0" labelOnly="1" fieldPosition="0">
        <references count="3">
          <reference field="8" count="1">
            <x v="1"/>
          </reference>
          <reference field="9" count="1" selected="0">
            <x v="1"/>
          </reference>
          <reference field="10" count="0" selected="0"/>
        </references>
      </pivotArea>
    </format>
    <format dxfId="2">
      <pivotArea dataOnly="0" labelOnly="1" fieldPosition="0">
        <references count="3">
          <reference field="8" count="1">
            <x v="1"/>
          </reference>
          <reference field="9" count="1" selected="0">
            <x v="2"/>
          </reference>
          <reference field="10" count="0" selected="0"/>
        </references>
      </pivotArea>
    </format>
    <format dxfId="1">
      <pivotArea dataOnly="0" labelOnly="1" fieldPosition="0">
        <references count="3">
          <reference field="8" count="1">
            <x v="1"/>
          </reference>
          <reference field="9" count="1" selected="0">
            <x v="3"/>
          </reference>
          <reference field="10" count="0" selected="0"/>
        </references>
      </pivotArea>
    </format>
    <format dxfId="0">
      <pivotArea dataOnly="0" labelOnly="1" fieldPosition="0">
        <references count="3">
          <reference field="8" count="0"/>
          <reference field="9" count="1" selected="0">
            <x v="4"/>
          </reference>
          <reference field="10" count="0" selected="0"/>
        </references>
      </pivotArea>
    </format>
  </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E6" firstHeaderRow="1" firstDataRow="4" firstDataCol="1"/>
  <pivotFields count="12">
    <pivotField showAll="0"/>
    <pivotField showAll="0"/>
    <pivotField axis="axisRow" showAll="0">
      <items count="278">
        <item m="1" x="87"/>
        <item m="1" x="162"/>
        <item m="1" x="127"/>
        <item m="1" x="216"/>
        <item m="1" x="155"/>
        <item m="1" x="56"/>
        <item m="1" x="5"/>
        <item m="1" x="167"/>
        <item m="1" x="160"/>
        <item m="1" x="192"/>
        <item m="1" x="48"/>
        <item m="1" x="217"/>
        <item m="1" x="276"/>
        <item m="1" x="101"/>
        <item m="1" x="145"/>
        <item m="1" x="255"/>
        <item m="1" x="151"/>
        <item m="1" x="15"/>
        <item m="1" x="102"/>
        <item m="1" x="158"/>
        <item m="1" x="262"/>
        <item m="1" x="52"/>
        <item m="1" x="138"/>
        <item m="1" x="4"/>
        <item m="1" x="98"/>
        <item m="1" x="73"/>
        <item m="1" x="224"/>
        <item m="1" x="10"/>
        <item m="1" x="190"/>
        <item m="1" x="90"/>
        <item m="1" x="207"/>
        <item m="1" x="16"/>
        <item m="1" x="27"/>
        <item m="1" x="6"/>
        <item m="1" x="133"/>
        <item m="1" x="251"/>
        <item m="1" x="128"/>
        <item m="1" x="270"/>
        <item m="1" x="274"/>
        <item m="1" x="63"/>
        <item m="1" x="108"/>
        <item m="1" x="119"/>
        <item m="1" x="171"/>
        <item m="1" x="96"/>
        <item m="1" x="241"/>
        <item m="1" x="170"/>
        <item m="1" x="72"/>
        <item m="1" x="187"/>
        <item m="1" x="232"/>
        <item m="1" x="99"/>
        <item m="1" x="57"/>
        <item m="1" x="215"/>
        <item m="1" x="37"/>
        <item m="1" x="271"/>
        <item m="1" x="60"/>
        <item m="1" x="67"/>
        <item m="1" x="93"/>
        <item m="1" x="159"/>
        <item m="1" x="253"/>
        <item m="1" x="26"/>
        <item m="1" x="59"/>
        <item m="1" x="83"/>
        <item m="1" x="140"/>
        <item m="1" x="130"/>
        <item m="1" x="166"/>
        <item m="1" x="269"/>
        <item m="1" x="220"/>
        <item m="1" x="275"/>
        <item m="1" x="204"/>
        <item m="1" x="252"/>
        <item m="1" x="112"/>
        <item m="1" x="51"/>
        <item m="1" x="143"/>
        <item m="1" x="242"/>
        <item m="1" x="244"/>
        <item m="1" x="161"/>
        <item m="1" x="22"/>
        <item m="1" x="14"/>
        <item m="1" x="243"/>
        <item m="1" x="116"/>
        <item m="1" x="178"/>
        <item m="1" x="214"/>
        <item m="1" x="70"/>
        <item m="1" x="230"/>
        <item m="1" x="177"/>
        <item m="1" x="109"/>
        <item m="1" x="68"/>
        <item m="1" x="239"/>
        <item m="1" x="152"/>
        <item m="1" x="77"/>
        <item m="1" x="272"/>
        <item m="1" x="198"/>
        <item m="1" x="273"/>
        <item m="1" x="1"/>
        <item m="1" x="188"/>
        <item m="1" x="184"/>
        <item m="1" x="235"/>
        <item m="1" x="34"/>
        <item m="1" x="147"/>
        <item m="1" x="229"/>
        <item m="1" x="118"/>
        <item m="1" x="11"/>
        <item m="1" x="23"/>
        <item m="1" x="42"/>
        <item m="1" x="237"/>
        <item m="1" x="12"/>
        <item m="1" x="64"/>
        <item m="1" x="250"/>
        <item m="1" x="221"/>
        <item m="1" x="185"/>
        <item m="1" x="113"/>
        <item m="1" x="176"/>
        <item m="1" x="173"/>
        <item m="1" x="41"/>
        <item m="1" x="44"/>
        <item m="1" x="195"/>
        <item m="1" x="21"/>
        <item m="1" x="32"/>
        <item m="1" x="84"/>
        <item m="1" x="205"/>
        <item m="1" x="100"/>
        <item m="1" x="226"/>
        <item m="1" x="81"/>
        <item m="1" x="79"/>
        <item m="1" x="182"/>
        <item m="1" x="260"/>
        <item m="1" x="75"/>
        <item m="1" x="164"/>
        <item m="1" x="227"/>
        <item m="1" x="35"/>
        <item m="1" x="18"/>
        <item m="1" x="181"/>
        <item m="1" x="211"/>
        <item m="1" x="234"/>
        <item m="1" x="212"/>
        <item m="1" x="222"/>
        <item m="1" x="139"/>
        <item m="1" x="38"/>
        <item m="1" x="125"/>
        <item m="1" x="146"/>
        <item m="1" x="180"/>
        <item m="1" x="62"/>
        <item m="1" x="24"/>
        <item m="1" x="186"/>
        <item m="1" x="157"/>
        <item m="1" x="246"/>
        <item m="1" x="114"/>
        <item m="1" x="172"/>
        <item m="1" x="53"/>
        <item m="1" x="200"/>
        <item m="1" x="132"/>
        <item m="1" x="236"/>
        <item m="1" x="197"/>
        <item m="1" x="193"/>
        <item m="1" x="258"/>
        <item m="1" x="129"/>
        <item m="1" x="150"/>
        <item m="1" x="263"/>
        <item m="1" x="49"/>
        <item m="1" x="20"/>
        <item m="1" x="209"/>
        <item m="1" x="199"/>
        <item m="1" x="19"/>
        <item m="1" x="268"/>
        <item m="1" x="163"/>
        <item m="1" x="141"/>
        <item m="1" x="175"/>
        <item m="1" x="154"/>
        <item m="1" x="65"/>
        <item m="1" x="248"/>
        <item m="1" x="126"/>
        <item m="1" x="71"/>
        <item m="1" x="2"/>
        <item m="1" x="169"/>
        <item m="1" x="249"/>
        <item m="1" x="168"/>
        <item m="1" x="92"/>
        <item m="1" x="148"/>
        <item m="1" x="261"/>
        <item m="1" x="183"/>
        <item m="1" x="117"/>
        <item m="1" x="231"/>
        <item m="1" x="131"/>
        <item m="1" x="103"/>
        <item m="1" x="69"/>
        <item m="1" x="266"/>
        <item m="1" x="259"/>
        <item m="1" x="179"/>
        <item m="1" x="13"/>
        <item m="1" x="247"/>
        <item m="1" x="121"/>
        <item m="1" x="254"/>
        <item m="1" x="85"/>
        <item m="1" x="115"/>
        <item m="1" x="233"/>
        <item m="1" x="194"/>
        <item m="1" x="33"/>
        <item m="1" x="191"/>
        <item m="1" x="54"/>
        <item m="1" x="39"/>
        <item m="1" x="206"/>
        <item m="1" x="196"/>
        <item m="1" x="8"/>
        <item m="1" x="66"/>
        <item m="1" x="122"/>
        <item m="1" x="264"/>
        <item m="1" x="31"/>
        <item m="1" x="106"/>
        <item m="1" x="135"/>
        <item m="1" x="3"/>
        <item m="1" x="137"/>
        <item m="1" x="228"/>
        <item m="1" x="203"/>
        <item m="1" x="123"/>
        <item m="1" x="45"/>
        <item m="1" x="36"/>
        <item m="1" x="58"/>
        <item m="1" x="80"/>
        <item m="1" x="76"/>
        <item m="1" x="17"/>
        <item m="1" x="25"/>
        <item m="1" x="265"/>
        <item m="1" x="47"/>
        <item m="1" x="238"/>
        <item m="1" x="110"/>
        <item m="1" x="89"/>
        <item m="1" x="61"/>
        <item m="1" x="208"/>
        <item m="1" x="156"/>
        <item m="1" x="256"/>
        <item m="1" x="97"/>
        <item m="1" x="124"/>
        <item m="1" x="7"/>
        <item m="1" x="153"/>
        <item m="1" x="120"/>
        <item m="1" x="223"/>
        <item m="1" x="240"/>
        <item m="1" x="142"/>
        <item m="1" x="225"/>
        <item m="1" x="46"/>
        <item m="1" x="201"/>
        <item m="1" x="202"/>
        <item m="1" x="50"/>
        <item m="1" x="28"/>
        <item m="1" x="9"/>
        <item m="1" x="104"/>
        <item m="1" x="40"/>
        <item m="1" x="245"/>
        <item m="1" x="74"/>
        <item m="1" x="149"/>
        <item m="1" x="189"/>
        <item m="1" x="105"/>
        <item m="1" x="165"/>
        <item m="1" x="86"/>
        <item m="1" x="174"/>
        <item m="1" x="82"/>
        <item m="1" x="213"/>
        <item m="1" x="88"/>
        <item m="1" x="257"/>
        <item m="1" x="78"/>
        <item m="1" x="55"/>
        <item m="1" x="134"/>
        <item m="1" x="29"/>
        <item m="1" x="43"/>
        <item m="1" x="91"/>
        <item m="1" x="136"/>
        <item m="1" x="30"/>
        <item m="1" x="210"/>
        <item m="1" x="95"/>
        <item m="1" x="267"/>
        <item m="1" x="94"/>
        <item m="1" x="218"/>
        <item m="1" x="219"/>
        <item m="1" x="111"/>
        <item m="1" x="144"/>
        <item m="1" x="107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m="1" x="2"/>
        <item m="1" x="3"/>
        <item m="1" x="1"/>
        <item x="0"/>
        <item t="default"/>
      </items>
    </pivotField>
    <pivotField axis="axisCol" dataField="1" showAll="0">
      <items count="7">
        <item m="1" x="2"/>
        <item m="1" x="5"/>
        <item m="1" x="3"/>
        <item m="1" x="1"/>
        <item m="1" x="4"/>
        <item x="0"/>
        <item t="default"/>
      </items>
    </pivotField>
    <pivotField axis="axisCol" showAll="0">
      <items count="5">
        <item m="1" x="2"/>
        <item m="1" x="1"/>
        <item m="1" x="3"/>
        <item x="0"/>
        <item t="default"/>
      </items>
    </pivotField>
    <pivotField showAll="0"/>
  </pivotFields>
  <rowFields count="1">
    <field x="2"/>
  </rowFields>
  <rowItems count="2">
    <i>
      <x v="276"/>
    </i>
    <i t="grand">
      <x/>
    </i>
  </rowItems>
  <colFields count="3">
    <field x="9"/>
    <field x="10"/>
    <field x="8"/>
  </colFields>
  <colItems count="4">
    <i>
      <x v="5"/>
      <x v="3"/>
      <x v="3"/>
    </i>
    <i t="default" r="1">
      <x v="3"/>
    </i>
    <i t="default">
      <x v="5"/>
    </i>
    <i t="grand">
      <x/>
    </i>
  </colItems>
  <dataFields count="1">
    <dataField name="Count of Source" fld="9" subtotal="count" baseField="0" baseItem="0"/>
  </dataField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5" firstHeaderRow="1" firstDataRow="4" firstDataCol="1"/>
  <pivotFields count="12">
    <pivotField showAll="0"/>
    <pivotField showAll="0"/>
    <pivotField showAll="0"/>
    <pivotField axis="axisRow" showAll="0">
      <items count="36">
        <item m="1" x="30"/>
        <item m="1" x="31"/>
        <item m="1" x="11"/>
        <item m="1" x="10"/>
        <item m="1" x="3"/>
        <item m="1" x="32"/>
        <item m="1" x="20"/>
        <item m="1" x="9"/>
        <item m="1" x="19"/>
        <item m="1" x="34"/>
        <item m="1" x="4"/>
        <item m="1" x="15"/>
        <item m="1" x="6"/>
        <item m="1" x="18"/>
        <item m="1" x="33"/>
        <item m="1" x="17"/>
        <item m="1" x="2"/>
        <item m="1" x="28"/>
        <item m="1" x="16"/>
        <item m="1" x="5"/>
        <item m="1" x="14"/>
        <item m="1" x="13"/>
        <item m="1" x="7"/>
        <item m="1" x="21"/>
        <item m="1" x="24"/>
        <item m="1" x="1"/>
        <item m="1" x="25"/>
        <item m="1" x="23"/>
        <item m="1" x="27"/>
        <item m="1" x="12"/>
        <item m="1" x="29"/>
        <item m="1" x="26"/>
        <item m="1" x="8"/>
        <item m="1" x="22"/>
        <item x="0"/>
        <item t="default"/>
      </items>
    </pivotField>
    <pivotField showAll="0"/>
    <pivotField showAll="0"/>
    <pivotField showAll="0"/>
    <pivotField showAll="0"/>
    <pivotField axis="axisCol" showAll="0">
      <items count="5">
        <item m="1" x="2"/>
        <item m="1" x="3"/>
        <item m="1" x="1"/>
        <item x="0"/>
        <item t="default"/>
      </items>
    </pivotField>
    <pivotField axis="axisCol" dataField="1" showAll="0">
      <items count="7">
        <item m="1" x="2"/>
        <item m="1" x="5"/>
        <item m="1" x="3"/>
        <item m="1" x="1"/>
        <item m="1" x="4"/>
        <item x="0"/>
        <item t="default"/>
      </items>
    </pivotField>
    <pivotField axis="axisCol" showAll="0">
      <items count="5">
        <item h="1" m="1" x="2"/>
        <item h="1" m="1" x="1"/>
        <item m="1" x="3"/>
        <item h="1" x="0"/>
        <item t="default"/>
      </items>
    </pivotField>
    <pivotField showAll="0"/>
  </pivotFields>
  <rowFields count="1">
    <field x="3"/>
  </rowFields>
  <rowItems count="1">
    <i t="grand">
      <x/>
    </i>
  </rowItems>
  <colFields count="3">
    <field x="10"/>
    <field x="8"/>
    <field x="9"/>
  </colFields>
  <colItems count="1">
    <i t="grand">
      <x/>
    </i>
  </colItems>
  <dataFields count="1">
    <dataField name="Count of Source" fld="9" subtotal="count" baseField="0" baseItem="0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ColWidth="12.42578125" defaultRowHeight="15" x14ac:dyDescent="0.25"/>
  <cols>
    <col min="1" max="1" width="22.85546875" style="1" bestFit="1" customWidth="1"/>
    <col min="2" max="2" width="16.7109375" style="8" bestFit="1" customWidth="1"/>
    <col min="3" max="3" width="24.5703125" style="1" bestFit="1" customWidth="1"/>
    <col min="4" max="4" width="30.85546875" style="1" bestFit="1" customWidth="1"/>
    <col min="5" max="5" width="11.140625" style="1" bestFit="1" customWidth="1"/>
    <col min="6" max="6" width="18.28515625" style="1" bestFit="1" customWidth="1"/>
    <col min="7" max="7" width="51.28515625" style="1" customWidth="1"/>
    <col min="8" max="8" width="31.140625" style="1" customWidth="1"/>
    <col min="9" max="9" width="11" style="1" bestFit="1" customWidth="1"/>
    <col min="10" max="10" width="19.28515625" style="1" bestFit="1" customWidth="1"/>
    <col min="11" max="34" width="12.42578125" style="1" customWidth="1"/>
    <col min="35" max="16384" width="12.42578125" style="1"/>
  </cols>
  <sheetData>
    <row r="1" spans="1:12" ht="30" x14ac:dyDescent="0.25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/>
  </sheetViews>
  <sheetFormatPr defaultRowHeight="15" x14ac:dyDescent="0.25"/>
  <cols>
    <col min="1" max="1" width="19.28515625" style="11" bestFit="1" customWidth="1"/>
    <col min="2" max="2" width="9.42578125" style="11" bestFit="1" customWidth="1"/>
    <col min="3" max="3" width="10.42578125" style="11" bestFit="1" customWidth="1"/>
    <col min="4" max="10" width="9.42578125" style="11" bestFit="1" customWidth="1"/>
    <col min="11" max="13" width="10.42578125" style="11" bestFit="1" customWidth="1"/>
    <col min="14" max="14" width="5.140625" style="11" bestFit="1" customWidth="1"/>
  </cols>
  <sheetData>
    <row r="1" spans="1:14" x14ac:dyDescent="0.25">
      <c r="A1" s="11">
        <v>2022</v>
      </c>
      <c r="B1" s="20" t="s">
        <v>18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x14ac:dyDescent="0.25">
      <c r="A2" t="s">
        <v>19</v>
      </c>
      <c r="B2" s="3">
        <v>44562</v>
      </c>
      <c r="C2" s="3">
        <v>44593</v>
      </c>
      <c r="D2" s="3">
        <v>44621</v>
      </c>
      <c r="E2" s="3">
        <v>44652</v>
      </c>
      <c r="F2" s="3">
        <v>44682</v>
      </c>
      <c r="G2" s="3">
        <v>44713</v>
      </c>
      <c r="H2" s="3">
        <v>44743</v>
      </c>
      <c r="I2" s="3">
        <v>44774</v>
      </c>
      <c r="J2" s="3">
        <v>44805</v>
      </c>
      <c r="K2" s="3">
        <v>44835</v>
      </c>
      <c r="L2" s="3">
        <v>44866</v>
      </c>
      <c r="M2" s="3">
        <v>44896</v>
      </c>
    </row>
    <row r="3" spans="1:14" x14ac:dyDescent="0.25">
      <c r="A3" t="s">
        <v>20</v>
      </c>
      <c r="B3" s="3">
        <v>44592</v>
      </c>
      <c r="C3" s="3">
        <v>44620</v>
      </c>
      <c r="D3" s="3">
        <v>44651</v>
      </c>
      <c r="E3" s="3">
        <v>44681</v>
      </c>
      <c r="F3" s="3">
        <v>44712</v>
      </c>
      <c r="G3" s="3">
        <v>44742</v>
      </c>
      <c r="H3" s="3">
        <v>44773</v>
      </c>
      <c r="I3" s="3">
        <v>44804</v>
      </c>
      <c r="J3" s="3">
        <v>44834</v>
      </c>
      <c r="K3" s="3">
        <v>44865</v>
      </c>
      <c r="L3" s="3">
        <v>44895</v>
      </c>
      <c r="M3" s="3">
        <v>44926</v>
      </c>
    </row>
    <row r="4" spans="1:14" x14ac:dyDescent="0.25">
      <c r="A4" s="5" t="s">
        <v>21</v>
      </c>
      <c r="B4" s="13">
        <v>44562</v>
      </c>
      <c r="C4" s="13">
        <v>44593</v>
      </c>
      <c r="D4" s="13">
        <v>44621</v>
      </c>
      <c r="E4" s="13">
        <v>44652</v>
      </c>
      <c r="F4" s="13">
        <v>44682</v>
      </c>
      <c r="G4" s="13">
        <v>44713</v>
      </c>
      <c r="H4" s="13">
        <v>44743</v>
      </c>
      <c r="I4" s="13">
        <v>44774</v>
      </c>
      <c r="J4" s="13">
        <v>44805</v>
      </c>
      <c r="K4" s="13">
        <v>44835</v>
      </c>
      <c r="L4" s="13">
        <v>44866</v>
      </c>
      <c r="M4" s="13">
        <v>44896</v>
      </c>
      <c r="N4" s="5" t="s">
        <v>22</v>
      </c>
    </row>
    <row r="5" spans="1:14" x14ac:dyDescent="0.25">
      <c r="A5" s="4" t="s">
        <v>13</v>
      </c>
      <c r="B5">
        <f>COUNTIFS(WorkLogs!$J:$J,'Stats - Overall'!$A5,WorkLogs!$B:$B,"&gt;="&amp;$B$2,WorkLogs!$B:$B,"&lt;="&amp;$B$3)</f>
        <v>0</v>
      </c>
      <c r="C5">
        <f>COUNTIFS(WorkLogs!$J:$J,'Stats - Overall'!$A5,WorkLogs!$B:$B,"&gt;="&amp;$C$2,WorkLogs!$B:$B,"&lt;="&amp;$C$3)</f>
        <v>0</v>
      </c>
      <c r="D5">
        <f>COUNTIFS(WorkLogs!$J:$J,'Stats - Overall'!$A5,WorkLogs!$B:$B,"&gt;="&amp;$D$2,WorkLogs!$B:$B,"&lt;="&amp;$D$3)</f>
        <v>0</v>
      </c>
      <c r="E5">
        <f>COUNTIFS(WorkLogs!$J:$J,'Stats - Overall'!$A5,WorkLogs!$B:$B,"&gt;="&amp;$E$2,WorkLogs!$B:$B,"&lt;="&amp;$E$3)</f>
        <v>0</v>
      </c>
      <c r="F5">
        <f>COUNTIFS(WorkLogs!$J:$J,'Stats - Overall'!$A5,WorkLogs!$B:$B,"&gt;="&amp;$F$2,WorkLogs!$B:$B,"&lt;="&amp;$F$3)</f>
        <v>0</v>
      </c>
      <c r="G5">
        <f>COUNTIFS(WorkLogs!$J:$J,'Stats - Overall'!$A5,WorkLogs!$B:$B,"&gt;="&amp;$G$2,WorkLogs!$B:$B,"&lt;="&amp;$G$3)</f>
        <v>0</v>
      </c>
      <c r="H5">
        <f>COUNTIFS(WorkLogs!$J:$J,'Stats - Overall'!$A5,WorkLogs!$B:$B,"&gt;="&amp;$H$2,WorkLogs!$B:$B,"&lt;="&amp;$H$3)</f>
        <v>0</v>
      </c>
      <c r="I5">
        <f>COUNTIFS(WorkLogs!$J:$J,'Stats - Overall'!$A5,WorkLogs!$B:$B,"&gt;="&amp;$I$2,WorkLogs!$B:$B,"&lt;="&amp;$I$3)</f>
        <v>0</v>
      </c>
      <c r="J5">
        <f>COUNTIFS(WorkLogs!$J:$J,'Stats - Overall'!$A5,WorkLogs!$B:$B,"&gt;="&amp;$J$2,WorkLogs!$B:$B,"&lt;="&amp;$J$3)</f>
        <v>0</v>
      </c>
      <c r="K5">
        <f>COUNTIFS(WorkLogs!$J:$J,'Stats - Overall'!$A5,WorkLogs!$B:$B,"&gt;="&amp;$K$2,WorkLogs!$B:$B,"&lt;="&amp;$K$3)</f>
        <v>0</v>
      </c>
      <c r="L5">
        <f>COUNTIFS(WorkLogs!$J:$J,'Stats - Overall'!$A5,WorkLogs!$B:$B,"&gt;="&amp;$L$2,WorkLogs!$B:$B,"&lt;="&amp;$L$3)</f>
        <v>0</v>
      </c>
      <c r="M5">
        <f>COUNTIFS(WorkLogs!$J:$J,'Stats - Overall'!$A5,WorkLogs!$B:$B,"&gt;="&amp;$M$2,WorkLogs!$B:$B,"&lt;="&amp;$M$3)</f>
        <v>0</v>
      </c>
      <c r="N5">
        <f>SUM(B5:M5)</f>
        <v>0</v>
      </c>
    </row>
    <row r="6" spans="1:14" x14ac:dyDescent="0.25">
      <c r="A6" s="4" t="s">
        <v>23</v>
      </c>
      <c r="B6">
        <f>COUNTIFS(WorkLogs!$J:$J,'Stats - Overall'!$A6,WorkLogs!$B:$B,"&gt;="&amp;$B$2,WorkLogs!$B:$B,"&lt;="&amp;$B$3)</f>
        <v>0</v>
      </c>
      <c r="C6">
        <f>COUNTIFS(WorkLogs!$J:$J,'Stats - Overall'!$A6,WorkLogs!$B:$B,"&gt;="&amp;$C$2,WorkLogs!$B:$B,"&lt;="&amp;$C$3)</f>
        <v>0</v>
      </c>
      <c r="D6">
        <f>COUNTIFS(WorkLogs!$J:$J,'Stats - Overall'!$A6,WorkLogs!$B:$B,"&gt;="&amp;$D$2,WorkLogs!$B:$B,"&lt;="&amp;$D$3)</f>
        <v>0</v>
      </c>
      <c r="E6">
        <f>COUNTIFS(WorkLogs!$J:$J,'Stats - Overall'!$A6,WorkLogs!$B:$B,"&gt;="&amp;$E$2,WorkLogs!$B:$B,"&lt;="&amp;$E$3)</f>
        <v>0</v>
      </c>
      <c r="F6">
        <f>COUNTIFS(WorkLogs!$J:$J,'Stats - Overall'!$A6,WorkLogs!$B:$B,"&gt;="&amp;$F$2,WorkLogs!$B:$B,"&lt;="&amp;$F$3)</f>
        <v>0</v>
      </c>
      <c r="G6">
        <f>COUNTIFS(WorkLogs!$J:$J,'Stats - Overall'!$A6,WorkLogs!$B:$B,"&gt;="&amp;$G$2,WorkLogs!$B:$B,"&lt;="&amp;$G$3)</f>
        <v>0</v>
      </c>
      <c r="H6">
        <f>COUNTIFS(WorkLogs!$J:$J,'Stats - Overall'!$A6,WorkLogs!$B:$B,"&gt;="&amp;$H$2,WorkLogs!$B:$B,"&lt;="&amp;$H$3)</f>
        <v>0</v>
      </c>
      <c r="I6">
        <f>COUNTIFS(WorkLogs!$J:$J,'Stats - Overall'!$A6,WorkLogs!$B:$B,"&gt;="&amp;$I$2,WorkLogs!$B:$B,"&lt;="&amp;$I$3)</f>
        <v>0</v>
      </c>
      <c r="J6">
        <f>COUNTIFS(WorkLogs!$J:$J,'Stats - Overall'!$A6,WorkLogs!$B:$B,"&gt;="&amp;$J$2,WorkLogs!$B:$B,"&lt;="&amp;$J$3)</f>
        <v>0</v>
      </c>
      <c r="K6">
        <f>COUNTIFS(WorkLogs!$J:$J,'Stats - Overall'!$A6,WorkLogs!$B:$B,"&gt;="&amp;$K$2,WorkLogs!$B:$B,"&lt;="&amp;$K$3)</f>
        <v>0</v>
      </c>
      <c r="L6">
        <f>COUNTIFS(WorkLogs!$J:$J,'Stats - Overall'!$A6,WorkLogs!$B:$B,"&gt;="&amp;$L$2,WorkLogs!$B:$B,"&lt;="&amp;$L$3)</f>
        <v>0</v>
      </c>
      <c r="M6">
        <f>COUNTIFS(WorkLogs!$J:$J,'Stats - Overall'!$A6,WorkLogs!$B:$B,"&gt;="&amp;$M$2,WorkLogs!$B:$B,"&lt;="&amp;$M$3)</f>
        <v>0</v>
      </c>
      <c r="N6">
        <f>SUM(B6:M6)</f>
        <v>0</v>
      </c>
    </row>
    <row r="7" spans="1:14" x14ac:dyDescent="0.25">
      <c r="A7" s="4" t="s">
        <v>16</v>
      </c>
      <c r="B7">
        <f>COUNTIFS(WorkLogs!$J:$J,'Stats - Overall'!$A7,WorkLogs!$B:$B,"&gt;="&amp;$B$2,WorkLogs!$B:$B,"&lt;="&amp;$B$3)</f>
        <v>0</v>
      </c>
      <c r="C7">
        <f>COUNTIFS(WorkLogs!$J:$J,'Stats - Overall'!$A7,WorkLogs!$B:$B,"&gt;="&amp;$C$2,WorkLogs!$B:$B,"&lt;="&amp;$C$3)</f>
        <v>0</v>
      </c>
      <c r="D7">
        <f>COUNTIFS(WorkLogs!$J:$J,'Stats - Overall'!$A7,WorkLogs!$B:$B,"&gt;="&amp;$D$2,WorkLogs!$B:$B,"&lt;="&amp;$D$3)</f>
        <v>0</v>
      </c>
      <c r="E7">
        <f>COUNTIFS(WorkLogs!$J:$J,'Stats - Overall'!$A7,WorkLogs!$B:$B,"&gt;="&amp;$E$2,WorkLogs!$B:$B,"&lt;="&amp;$E$3)</f>
        <v>0</v>
      </c>
      <c r="F7">
        <f>COUNTIFS(WorkLogs!$J:$J,'Stats - Overall'!$A7,WorkLogs!$B:$B,"&gt;="&amp;$F$2,WorkLogs!$B:$B,"&lt;="&amp;$F$3)</f>
        <v>0</v>
      </c>
      <c r="G7">
        <f>COUNTIFS(WorkLogs!$J:$J,'Stats - Overall'!$A7,WorkLogs!$B:$B,"&gt;="&amp;$G$2,WorkLogs!$B:$B,"&lt;="&amp;$G$3)</f>
        <v>0</v>
      </c>
      <c r="H7">
        <f>COUNTIFS(WorkLogs!$J:$J,'Stats - Overall'!$A7,WorkLogs!$B:$B,"&gt;="&amp;$H$2,WorkLogs!$B:$B,"&lt;="&amp;$H$3)</f>
        <v>0</v>
      </c>
      <c r="I7">
        <f>COUNTIFS(WorkLogs!$J:$J,'Stats - Overall'!$A7,WorkLogs!$B:$B,"&gt;="&amp;$I$2,WorkLogs!$B:$B,"&lt;="&amp;$I$3)</f>
        <v>0</v>
      </c>
      <c r="J7">
        <f>COUNTIFS(WorkLogs!$J:$J,'Stats - Overall'!$A7,WorkLogs!$B:$B,"&gt;="&amp;$J$2,WorkLogs!$B:$B,"&lt;="&amp;$J$3)</f>
        <v>0</v>
      </c>
      <c r="K7">
        <f>COUNTIFS(WorkLogs!$J:$J,'Stats - Overall'!$A7,WorkLogs!$B:$B,"&gt;="&amp;$K$2,WorkLogs!$B:$B,"&lt;="&amp;$K$3)</f>
        <v>0</v>
      </c>
      <c r="L7">
        <f>COUNTIFS(WorkLogs!$J:$J,'Stats - Overall'!$A7,WorkLogs!$B:$B,"&gt;="&amp;$L$2,WorkLogs!$B:$B,"&lt;="&amp;$L$3)</f>
        <v>0</v>
      </c>
      <c r="M7">
        <f>COUNTIFS(WorkLogs!$J:$J,'Stats - Overall'!$A7,WorkLogs!$B:$B,"&gt;="&amp;$M$2,WorkLogs!$B:$B,"&lt;="&amp;$M$3)</f>
        <v>0</v>
      </c>
      <c r="N7">
        <f>SUM(B7:M7)</f>
        <v>0</v>
      </c>
    </row>
    <row r="8" spans="1:14" x14ac:dyDescent="0.25">
      <c r="A8" s="4" t="s">
        <v>24</v>
      </c>
      <c r="B8">
        <f>COUNTIFS(WorkLogs!$J:$J,'Stats - Overall'!$A8,WorkLogs!$B:$B,"&gt;="&amp;$B$2,WorkLogs!$B:$B,"&lt;="&amp;$B$3)</f>
        <v>0</v>
      </c>
      <c r="C8">
        <f>COUNTIFS(WorkLogs!$J:$J,'Stats - Overall'!$A8,WorkLogs!$B:$B,"&gt;="&amp;$C$2,WorkLogs!$B:$B,"&lt;="&amp;$C$3)</f>
        <v>0</v>
      </c>
      <c r="D8">
        <f>COUNTIFS(WorkLogs!$J:$J,'Stats - Overall'!$A8,WorkLogs!$B:$B,"&gt;="&amp;$D$2,WorkLogs!$B:$B,"&lt;="&amp;$D$3)</f>
        <v>0</v>
      </c>
      <c r="E8">
        <f>COUNTIFS(WorkLogs!$J:$J,'Stats - Overall'!$A8,WorkLogs!$B:$B,"&gt;="&amp;$E$2,WorkLogs!$B:$B,"&lt;="&amp;$E$3)</f>
        <v>0</v>
      </c>
      <c r="F8">
        <f>COUNTIFS(WorkLogs!$J:$J,'Stats - Overall'!$A8,WorkLogs!$B:$B,"&gt;="&amp;$F$2,WorkLogs!$B:$B,"&lt;="&amp;$F$3)</f>
        <v>0</v>
      </c>
      <c r="G8">
        <f>COUNTIFS(WorkLogs!$J:$J,'Stats - Overall'!$A8,WorkLogs!$B:$B,"&gt;="&amp;$G$2,WorkLogs!$B:$B,"&lt;="&amp;$G$3)</f>
        <v>0</v>
      </c>
      <c r="H8">
        <f>COUNTIFS(WorkLogs!$J:$J,'Stats - Overall'!$A8,WorkLogs!$B:$B,"&gt;="&amp;$H$2,WorkLogs!$B:$B,"&lt;="&amp;$H$3)</f>
        <v>0</v>
      </c>
      <c r="I8">
        <f>COUNTIFS(WorkLogs!$J:$J,'Stats - Overall'!$A8,WorkLogs!$B:$B,"&gt;="&amp;$I$2,WorkLogs!$B:$B,"&lt;="&amp;$I$3)</f>
        <v>0</v>
      </c>
      <c r="J8">
        <f>COUNTIFS(WorkLogs!$J:$J,'Stats - Overall'!$A8,WorkLogs!$B:$B,"&gt;="&amp;$J$2,WorkLogs!$B:$B,"&lt;="&amp;$J$3)</f>
        <v>0</v>
      </c>
      <c r="K8">
        <f>COUNTIFS(WorkLogs!$J:$J,'Stats - Overall'!$A8,WorkLogs!$B:$B,"&gt;="&amp;$K$2,WorkLogs!$B:$B,"&lt;="&amp;$K$3)</f>
        <v>0</v>
      </c>
      <c r="L8">
        <f>COUNTIFS(WorkLogs!$J:$J,'Stats - Overall'!$A8,WorkLogs!$B:$B,"&gt;="&amp;$L$2,WorkLogs!$B:$B,"&lt;="&amp;$L$3)</f>
        <v>0</v>
      </c>
      <c r="M8">
        <f>COUNTIFS(WorkLogs!$J:$J,'Stats - Overall'!$A8,WorkLogs!$B:$B,"&gt;="&amp;$M$2,WorkLogs!$B:$B,"&lt;="&amp;$M$3)</f>
        <v>0</v>
      </c>
      <c r="N8">
        <f>SUM(B8:M8)</f>
        <v>0</v>
      </c>
    </row>
    <row r="9" spans="1:14" x14ac:dyDescent="0.25">
      <c r="A9" s="4" t="s">
        <v>17</v>
      </c>
      <c r="B9">
        <f>COUNTIFS(WorkLogs!$J:$J,'Stats - Overall'!$A9,WorkLogs!$B:$B,"&gt;="&amp;$B$2,WorkLogs!$B:$B,"&lt;="&amp;$B$3)</f>
        <v>0</v>
      </c>
      <c r="C9">
        <f>COUNTIFS(WorkLogs!$J:$J,'Stats - Overall'!$A9,WorkLogs!$B:$B,"&gt;="&amp;$C$2,WorkLogs!$B:$B,"&lt;="&amp;$C$3)</f>
        <v>0</v>
      </c>
      <c r="D9">
        <f>COUNTIFS(WorkLogs!$J:$J,'Stats - Overall'!$A9,WorkLogs!$B:$B,"&gt;="&amp;$D$2,WorkLogs!$B:$B,"&lt;="&amp;$D$3)</f>
        <v>0</v>
      </c>
      <c r="E9">
        <f>COUNTIFS(WorkLogs!$J:$J,'Stats - Overall'!$A9,WorkLogs!$B:$B,"&gt;="&amp;$E$2,WorkLogs!$B:$B,"&lt;="&amp;$E$3)</f>
        <v>0</v>
      </c>
      <c r="F9">
        <f>COUNTIFS(WorkLogs!$J:$J,'Stats - Overall'!$A9,WorkLogs!$B:$B,"&gt;="&amp;$F$2,WorkLogs!$B:$B,"&lt;="&amp;$F$3)</f>
        <v>0</v>
      </c>
      <c r="G9">
        <f>COUNTIFS(WorkLogs!$J:$J,'Stats - Overall'!$A9,WorkLogs!$B:$B,"&gt;="&amp;$G$2,WorkLogs!$B:$B,"&lt;="&amp;$G$3)</f>
        <v>0</v>
      </c>
      <c r="H9">
        <f>COUNTIFS(WorkLogs!$J:$J,'Stats - Overall'!$A9,WorkLogs!$B:$B,"&gt;="&amp;$H$2,WorkLogs!$B:$B,"&lt;="&amp;$H$3)</f>
        <v>0</v>
      </c>
      <c r="I9">
        <f>COUNTIFS(WorkLogs!$J:$J,'Stats - Overall'!$A9,WorkLogs!$B:$B,"&gt;="&amp;$I$2,WorkLogs!$B:$B,"&lt;="&amp;$I$3)</f>
        <v>0</v>
      </c>
      <c r="J9">
        <f>COUNTIFS(WorkLogs!$J:$J,'Stats - Overall'!$A9,WorkLogs!$B:$B,"&gt;="&amp;$J$2,WorkLogs!$B:$B,"&lt;="&amp;$J$3)</f>
        <v>0</v>
      </c>
      <c r="K9">
        <f>COUNTIFS(WorkLogs!$J:$J,'Stats - Overall'!$A9,WorkLogs!$B:$B,"&gt;="&amp;$K$2,WorkLogs!$B:$B,"&lt;="&amp;$K$3)</f>
        <v>0</v>
      </c>
      <c r="L9">
        <f>COUNTIFS(WorkLogs!$J:$J,'Stats - Overall'!$A9,WorkLogs!$B:$B,"&gt;="&amp;$L$2,WorkLogs!$B:$B,"&lt;="&amp;$L$3)</f>
        <v>0</v>
      </c>
      <c r="M9">
        <f>COUNTIFS(WorkLogs!$J:$J,'Stats - Overall'!$A9,WorkLogs!$B:$B,"&gt;="&amp;$M$2,WorkLogs!$B:$B,"&lt;="&amp;$M$3)</f>
        <v>0</v>
      </c>
      <c r="N9">
        <f>SUM(B9:M9)</f>
        <v>0</v>
      </c>
    </row>
    <row r="10" spans="1:14" x14ac:dyDescent="0.25">
      <c r="A10" s="6" t="s">
        <v>22</v>
      </c>
      <c r="B10" s="5">
        <f t="shared" ref="B10:N10" si="0">SUM(B5:B9)</f>
        <v>0</v>
      </c>
      <c r="C10" s="5">
        <f t="shared" si="0"/>
        <v>0</v>
      </c>
      <c r="D10" s="5">
        <f t="shared" si="0"/>
        <v>0</v>
      </c>
      <c r="E10" s="5">
        <f t="shared" si="0"/>
        <v>0</v>
      </c>
      <c r="F10" s="5">
        <f t="shared" si="0"/>
        <v>0</v>
      </c>
      <c r="G10" s="5">
        <f t="shared" si="0"/>
        <v>0</v>
      </c>
      <c r="H10" s="5">
        <f t="shared" si="0"/>
        <v>0</v>
      </c>
      <c r="I10" s="5">
        <f t="shared" si="0"/>
        <v>0</v>
      </c>
      <c r="J10" s="5">
        <f t="shared" si="0"/>
        <v>0</v>
      </c>
      <c r="K10" s="5">
        <f t="shared" si="0"/>
        <v>0</v>
      </c>
      <c r="L10" s="5">
        <f t="shared" si="0"/>
        <v>0</v>
      </c>
      <c r="M10" s="5">
        <f t="shared" si="0"/>
        <v>0</v>
      </c>
      <c r="N10" s="5">
        <f t="shared" si="0"/>
        <v>0</v>
      </c>
    </row>
    <row r="11" spans="1:14" x14ac:dyDescent="0.25">
      <c r="A11" s="4"/>
    </row>
    <row r="12" spans="1:14" x14ac:dyDescent="0.25">
      <c r="B12" s="20" t="s">
        <v>25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4" x14ac:dyDescent="0.25">
      <c r="A13" s="5" t="s">
        <v>21</v>
      </c>
      <c r="B13" s="13">
        <v>44562</v>
      </c>
      <c r="C13" s="13">
        <v>44593</v>
      </c>
      <c r="D13" s="13">
        <v>44621</v>
      </c>
      <c r="E13" s="13">
        <v>44652</v>
      </c>
      <c r="F13" s="13">
        <v>44682</v>
      </c>
      <c r="G13" s="13">
        <v>44713</v>
      </c>
      <c r="H13" s="13">
        <v>44743</v>
      </c>
      <c r="I13" s="13">
        <v>44774</v>
      </c>
      <c r="J13" s="13">
        <v>44805</v>
      </c>
      <c r="K13" s="13">
        <v>44835</v>
      </c>
      <c r="L13" s="13">
        <v>44866</v>
      </c>
      <c r="M13" s="13">
        <v>44896</v>
      </c>
      <c r="N13" s="5" t="s">
        <v>22</v>
      </c>
    </row>
    <row r="14" spans="1:14" x14ac:dyDescent="0.25">
      <c r="A14" s="4" t="s">
        <v>12</v>
      </c>
      <c r="B14">
        <f>COUNTIFS(WorkLogs!$I:$I,'Stats - Overall'!$A14,WorkLogs!$B:$B,"&gt;="&amp;$B$2,WorkLogs!$B:$B,"&lt;="&amp;$B$3)</f>
        <v>0</v>
      </c>
      <c r="C14">
        <f>COUNTIFS(WorkLogs!$I:$I,'Stats - Overall'!$A14,WorkLogs!$B:$B,"&gt;="&amp;$C$2,WorkLogs!$B:$B,"&lt;="&amp;$C$3)</f>
        <v>0</v>
      </c>
      <c r="D14">
        <f>COUNTIFS(WorkLogs!$I:$I,'Stats - Overall'!$A14,WorkLogs!$B:$B,"&gt;="&amp;$D$2,WorkLogs!$B:$B,"&lt;="&amp;$D$3)</f>
        <v>0</v>
      </c>
      <c r="E14">
        <f>COUNTIFS(WorkLogs!$I:$I,'Stats - Overall'!$A14,WorkLogs!$B:$B,"&gt;="&amp;$E$2,WorkLogs!$B:$B,"&lt;="&amp;$E$3)</f>
        <v>0</v>
      </c>
      <c r="F14">
        <f>COUNTIFS(WorkLogs!$I:$I,'Stats - Overall'!$A14,WorkLogs!$B:$B,"&gt;="&amp;$F$2,WorkLogs!$B:$B,"&lt;="&amp;$F$3)</f>
        <v>0</v>
      </c>
      <c r="G14">
        <f>COUNTIFS(WorkLogs!$I:$I,'Stats - Overall'!$A14,WorkLogs!$B:$B,"&gt;="&amp;$G$2,WorkLogs!$B:$B,"&lt;="&amp;$G$3)</f>
        <v>0</v>
      </c>
      <c r="H14">
        <f>COUNTIFS(WorkLogs!$I:$I,'Stats - Overall'!$A14,WorkLogs!$B:$B,"&gt;="&amp;$H$2,WorkLogs!$B:$B,"&lt;="&amp;$H$3)</f>
        <v>0</v>
      </c>
      <c r="I14">
        <f>COUNTIFS(WorkLogs!$I:$I,'Stats - Overall'!$A14,WorkLogs!$B:$B,"&gt;="&amp;$I$2,WorkLogs!$B:$B,"&lt;="&amp;$I$3)</f>
        <v>0</v>
      </c>
      <c r="J14">
        <f>COUNTIFS(WorkLogs!$I:$I,'Stats - Overall'!$A14,WorkLogs!$B:$B,"&gt;="&amp;$J$2,WorkLogs!$B:$B,"&lt;="&amp;$J$3)</f>
        <v>0</v>
      </c>
      <c r="K14">
        <f>COUNTIFS(WorkLogs!$I:$I,'Stats - Overall'!$A14,WorkLogs!$B:$B,"&gt;="&amp;$K$2,WorkLogs!$B:$B,"&lt;="&amp;$K$3)</f>
        <v>0</v>
      </c>
      <c r="L14">
        <f>COUNTIFS(WorkLogs!$I:$I,'Stats - Overall'!$A14,WorkLogs!$B:$B,"&gt;="&amp;$L$2,WorkLogs!$B:$B,"&lt;="&amp;$L$3)</f>
        <v>0</v>
      </c>
      <c r="M14">
        <f>COUNTIFS(WorkLogs!$I:$I,'Stats - Overall'!$A14,WorkLogs!$B:$B,"&gt;="&amp;$M$2,WorkLogs!$B:$B,"&lt;="&amp;$M$3)</f>
        <v>0</v>
      </c>
      <c r="N14">
        <f>SUM(B14:M14)</f>
        <v>0</v>
      </c>
    </row>
    <row r="15" spans="1:14" x14ac:dyDescent="0.25">
      <c r="A15" s="4" t="s">
        <v>15</v>
      </c>
      <c r="B15">
        <f>COUNTIFS(WorkLogs!$I:$I,'Stats - Overall'!$A15,WorkLogs!$B:$B,"&gt;="&amp;$B$2,WorkLogs!$B:$B,"&lt;="&amp;$B$3)</f>
        <v>0</v>
      </c>
      <c r="C15">
        <f>COUNTIFS(WorkLogs!$I:$I,'Stats - Overall'!$A15,WorkLogs!$B:$B,"&gt;="&amp;$C$2,WorkLogs!$B:$B,"&lt;="&amp;$C$3)</f>
        <v>0</v>
      </c>
      <c r="D15">
        <f>COUNTIFS(WorkLogs!$I:$I,'Stats - Overall'!$A15,WorkLogs!$B:$B,"&gt;="&amp;$D$2,WorkLogs!$B:$B,"&lt;="&amp;$D$3)</f>
        <v>0</v>
      </c>
      <c r="E15">
        <f>COUNTIFS(WorkLogs!$I:$I,'Stats - Overall'!$A15,WorkLogs!$B:$B,"&gt;="&amp;$E$2,WorkLogs!$B:$B,"&lt;="&amp;$E$3)</f>
        <v>0</v>
      </c>
      <c r="F15">
        <f>COUNTIFS(WorkLogs!$I:$I,'Stats - Overall'!$A15,WorkLogs!$B:$B,"&gt;="&amp;$F$2,WorkLogs!$B:$B,"&lt;="&amp;$F$3)</f>
        <v>0</v>
      </c>
      <c r="G15">
        <f>COUNTIFS(WorkLogs!$I:$I,'Stats - Overall'!$A15,WorkLogs!$B:$B,"&gt;="&amp;$G$2,WorkLogs!$B:$B,"&lt;="&amp;$G$3)</f>
        <v>0</v>
      </c>
      <c r="H15">
        <f>COUNTIFS(WorkLogs!$I:$I,'Stats - Overall'!$A15,WorkLogs!$B:$B,"&gt;="&amp;$H$2,WorkLogs!$B:$B,"&lt;="&amp;$H$3)</f>
        <v>0</v>
      </c>
      <c r="I15">
        <f>COUNTIFS(WorkLogs!$I:$I,'Stats - Overall'!$A15,WorkLogs!$B:$B,"&gt;="&amp;$I$2,WorkLogs!$B:$B,"&lt;="&amp;$I$3)</f>
        <v>0</v>
      </c>
      <c r="J15">
        <f>COUNTIFS(WorkLogs!$I:$I,'Stats - Overall'!$A15,WorkLogs!$B:$B,"&gt;="&amp;$J$2,WorkLogs!$B:$B,"&lt;="&amp;$J$3)</f>
        <v>0</v>
      </c>
      <c r="K15">
        <f>COUNTIFS(WorkLogs!$I:$I,'Stats - Overall'!$A15,WorkLogs!$B:$B,"&gt;="&amp;$K$2,WorkLogs!$B:$B,"&lt;="&amp;$K$3)</f>
        <v>0</v>
      </c>
      <c r="L15">
        <f>COUNTIFS(WorkLogs!$I:$I,'Stats - Overall'!$A15,WorkLogs!$B:$B,"&gt;="&amp;$L$2,WorkLogs!$B:$B,"&lt;="&amp;$L$3)</f>
        <v>0</v>
      </c>
      <c r="M15">
        <f>COUNTIFS(WorkLogs!$I:$I,'Stats - Overall'!$A15,WorkLogs!$B:$B,"&gt;="&amp;$M$2,WorkLogs!$B:$B,"&lt;="&amp;$M$3)</f>
        <v>0</v>
      </c>
      <c r="N15">
        <f>SUM(B15:M15)</f>
        <v>0</v>
      </c>
    </row>
    <row r="16" spans="1:14" x14ac:dyDescent="0.25">
      <c r="A16" s="4" t="s">
        <v>14</v>
      </c>
      <c r="B16">
        <f>COUNTIFS(WorkLogs!$I:$I,'Stats - Overall'!$A16,WorkLogs!$B:$B,"&gt;="&amp;$B$2,WorkLogs!$B:$B,"&lt;="&amp;$B$3)</f>
        <v>0</v>
      </c>
      <c r="C16">
        <f>COUNTIFS(WorkLogs!$I:$I,'Stats - Overall'!$A16,WorkLogs!$B:$B,"&gt;="&amp;$C$2,WorkLogs!$B:$B,"&lt;="&amp;$C$3)</f>
        <v>0</v>
      </c>
      <c r="D16">
        <f>COUNTIFS(WorkLogs!$I:$I,'Stats - Overall'!$A16,WorkLogs!$B:$B,"&gt;="&amp;$D$2,WorkLogs!$B:$B,"&lt;="&amp;$D$3)</f>
        <v>0</v>
      </c>
      <c r="E16">
        <f>COUNTIFS(WorkLogs!$I:$I,'Stats - Overall'!$A16,WorkLogs!$B:$B,"&gt;="&amp;$E$2,WorkLogs!$B:$B,"&lt;="&amp;$E$3)</f>
        <v>0</v>
      </c>
      <c r="F16">
        <f>COUNTIFS(WorkLogs!$I:$I,'Stats - Overall'!$A16,WorkLogs!$B:$B,"&gt;="&amp;$F$2,WorkLogs!$B:$B,"&lt;="&amp;$F$3)</f>
        <v>0</v>
      </c>
      <c r="G16">
        <f>COUNTIFS(WorkLogs!$I:$I,'Stats - Overall'!$A16,WorkLogs!$B:$B,"&gt;="&amp;$G$2,WorkLogs!$B:$B,"&lt;="&amp;$G$3)</f>
        <v>0</v>
      </c>
      <c r="H16">
        <f>COUNTIFS(WorkLogs!$I:$I,'Stats - Overall'!$A16,WorkLogs!$B:$B,"&gt;="&amp;$H$2,WorkLogs!$B:$B,"&lt;="&amp;$H$3)</f>
        <v>0</v>
      </c>
      <c r="I16">
        <f>COUNTIFS(WorkLogs!$I:$I,'Stats - Overall'!$A16,WorkLogs!$B:$B,"&gt;="&amp;$I$2,WorkLogs!$B:$B,"&lt;="&amp;$I$3)</f>
        <v>0</v>
      </c>
      <c r="J16">
        <f>COUNTIFS(WorkLogs!$I:$I,'Stats - Overall'!$A16,WorkLogs!$B:$B,"&gt;="&amp;$J$2,WorkLogs!$B:$B,"&lt;="&amp;$J$3)</f>
        <v>0</v>
      </c>
      <c r="K16">
        <f>COUNTIFS(WorkLogs!$I:$I,'Stats - Overall'!$A16,WorkLogs!$B:$B,"&gt;="&amp;$K$2,WorkLogs!$B:$B,"&lt;="&amp;$K$3)</f>
        <v>0</v>
      </c>
      <c r="L16">
        <f>COUNTIFS(WorkLogs!$I:$I,'Stats - Overall'!$A16,WorkLogs!$B:$B,"&gt;="&amp;$L$2,WorkLogs!$B:$B,"&lt;="&amp;$L$3)</f>
        <v>0</v>
      </c>
      <c r="M16">
        <f>COUNTIFS(WorkLogs!$I:$I,'Stats - Overall'!$A16,WorkLogs!$B:$B,"&gt;="&amp;$M$2,WorkLogs!$B:$B,"&lt;="&amp;$M$3)</f>
        <v>0</v>
      </c>
      <c r="N16">
        <f>SUM(B16:M16)</f>
        <v>0</v>
      </c>
    </row>
    <row r="17" spans="1:14" x14ac:dyDescent="0.25">
      <c r="A17" s="4" t="s">
        <v>26</v>
      </c>
      <c r="B17">
        <f>COUNTIFS(WorkLogs!$I:$I,"",WorkLogs!$B:$B,"&gt;="&amp;$B$2,WorkLogs!$B:$B,"&lt;="&amp;$B$3)</f>
        <v>0</v>
      </c>
      <c r="C17">
        <f>COUNTIFS(WorkLogs!$I:$I,"",WorkLogs!$B:$B,"&gt;="&amp;$C$2,WorkLogs!$B:$B,"&lt;="&amp;$C$3)</f>
        <v>0</v>
      </c>
      <c r="D17">
        <f>COUNTIFS(WorkLogs!$I:$I,"",WorkLogs!$B:$B,"&gt;="&amp;$D$2,WorkLogs!$B:$B,"&lt;="&amp;$D$3)</f>
        <v>0</v>
      </c>
      <c r="E17">
        <f>COUNTIFS(WorkLogs!$I:$I,"",WorkLogs!$B:$B,"&gt;="&amp;$E$2,WorkLogs!$B:$B,"&lt;="&amp;$E$3)</f>
        <v>0</v>
      </c>
      <c r="F17">
        <f>COUNTIFS(WorkLogs!$I:$I,'Stats - Overall'!$A17,WorkLogs!$B:$B,"&gt;="&amp;$F$2,WorkLogs!$B:$B,"&lt;="&amp;$F$3)</f>
        <v>0</v>
      </c>
      <c r="G17">
        <f>COUNTIFS(WorkLogs!$I:$I,"",WorkLogs!$B:$B,"&gt;="&amp;$G$2,WorkLogs!$B:$B,"&lt;="&amp;$G$3)</f>
        <v>0</v>
      </c>
      <c r="H17">
        <f>COUNTIFS(WorkLogs!$I:$I,"",WorkLogs!$B:$B,"&gt;="&amp;$H$2,WorkLogs!$B:$B,"&lt;="&amp;$H$3)</f>
        <v>0</v>
      </c>
      <c r="I17">
        <f>COUNTIFS(WorkLogs!$I:$I,"",WorkLogs!$B:$B,"&gt;="&amp;$I$2,WorkLogs!$B:$B,"&lt;="&amp;$I$3)</f>
        <v>0</v>
      </c>
      <c r="J17">
        <f>COUNTIFS(WorkLogs!$I:$I,"",WorkLogs!$B:$B,"&gt;="&amp;$J$2,WorkLogs!$B:$B,"&lt;="&amp;$J$3)</f>
        <v>0</v>
      </c>
      <c r="K17">
        <f>COUNTIFS(WorkLogs!$I:$I,"",WorkLogs!$B:$B,"&gt;="&amp;$K$2,WorkLogs!$B:$B,"&lt;="&amp;$K$3)</f>
        <v>0</v>
      </c>
      <c r="L17">
        <f>COUNTIFS(WorkLogs!$I:$I,"",WorkLogs!$B:$B,"&gt;="&amp;$L$2,WorkLogs!$B:$B,"&lt;="&amp;$L$3)</f>
        <v>0</v>
      </c>
      <c r="M17">
        <f>COUNTIFS(WorkLogs!$I:$I,"",WorkLogs!$B:$B,"&gt;="&amp;$M$2,WorkLogs!$B:$B,"&lt;="&amp;$M$3)</f>
        <v>0</v>
      </c>
      <c r="N17">
        <f>SUM(B17:M17)</f>
        <v>0</v>
      </c>
    </row>
    <row r="18" spans="1:14" x14ac:dyDescent="0.25">
      <c r="A18" s="6" t="s">
        <v>22</v>
      </c>
      <c r="B18" s="5">
        <f t="shared" ref="B18:N18" si="1">SUM(B14:B17)</f>
        <v>0</v>
      </c>
      <c r="C18" s="5">
        <f t="shared" si="1"/>
        <v>0</v>
      </c>
      <c r="D18" s="5">
        <f t="shared" si="1"/>
        <v>0</v>
      </c>
      <c r="E18" s="5">
        <f t="shared" si="1"/>
        <v>0</v>
      </c>
      <c r="F18" s="5">
        <f t="shared" si="1"/>
        <v>0</v>
      </c>
      <c r="G18" s="5">
        <f t="shared" si="1"/>
        <v>0</v>
      </c>
      <c r="H18" s="5">
        <f t="shared" si="1"/>
        <v>0</v>
      </c>
      <c r="I18" s="5">
        <f t="shared" si="1"/>
        <v>0</v>
      </c>
      <c r="J18" s="5">
        <f t="shared" si="1"/>
        <v>0</v>
      </c>
      <c r="K18" s="5">
        <f t="shared" si="1"/>
        <v>0</v>
      </c>
      <c r="L18" s="5">
        <f t="shared" si="1"/>
        <v>0</v>
      </c>
      <c r="M18" s="5">
        <f t="shared" si="1"/>
        <v>0</v>
      </c>
      <c r="N18" s="5">
        <f t="shared" si="1"/>
        <v>0</v>
      </c>
    </row>
    <row r="20" spans="1:14" x14ac:dyDescent="0.25">
      <c r="B20" s="20" t="s">
        <v>27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4" x14ac:dyDescent="0.25">
      <c r="A21" s="5" t="s">
        <v>21</v>
      </c>
      <c r="B21" s="13">
        <v>44562</v>
      </c>
      <c r="C21" s="13">
        <v>44593</v>
      </c>
      <c r="D21" s="13">
        <v>44621</v>
      </c>
      <c r="E21" s="13">
        <v>44652</v>
      </c>
      <c r="F21" s="13">
        <v>44682</v>
      </c>
      <c r="G21" s="13">
        <v>44713</v>
      </c>
      <c r="H21" s="13">
        <v>44743</v>
      </c>
      <c r="I21" s="13">
        <v>44774</v>
      </c>
      <c r="J21" s="13">
        <v>44805</v>
      </c>
      <c r="K21" s="13">
        <v>44835</v>
      </c>
      <c r="L21" s="13">
        <v>44866</v>
      </c>
      <c r="M21" s="13">
        <v>44896</v>
      </c>
      <c r="N21" s="5" t="s">
        <v>22</v>
      </c>
    </row>
    <row r="22" spans="1:14" x14ac:dyDescent="0.25">
      <c r="A22" s="4" t="s">
        <v>13</v>
      </c>
      <c r="B22">
        <f>COUNTIFS(WorkLogs!$J:$J,'Stats - Overall'!$A22,WorkLogs!$B:$B,"&gt;="&amp;$B$2,WorkLogs!$B:$B,"&lt;="&amp;$B$3,WorkLogs!$I:$I,"EWS")</f>
        <v>0</v>
      </c>
      <c r="C22">
        <f>COUNTIFS(WorkLogs!$J:$J,'Stats - Overall'!$A22,WorkLogs!$B:$B,"&gt;="&amp;$C$2,WorkLogs!$B:$B,"&lt;="&amp;$C$3,WorkLogs!$I:$I,"EWS")</f>
        <v>0</v>
      </c>
      <c r="D22">
        <f>COUNTIFS(WorkLogs!$J:$J,'Stats - Overall'!$A22,WorkLogs!$B:$B,"&gt;="&amp;$D$2,WorkLogs!$B:$B,"&lt;="&amp;$D$3,WorkLogs!$I:$I,"EWS")</f>
        <v>0</v>
      </c>
      <c r="E22">
        <f>COUNTIFS(WorkLogs!$J:$J,'Stats - Overall'!$A22,WorkLogs!$B:$B,"&gt;="&amp;$E$2,WorkLogs!$B:$B,"&lt;="&amp;$E$3,WorkLogs!$I:$I,"EWS")</f>
        <v>0</v>
      </c>
      <c r="F22">
        <f>COUNTIFS(WorkLogs!$J:$J,'Stats - Overall'!$A22,WorkLogs!$B:$B,"&gt;="&amp;$F$2,WorkLogs!$B:$B,"&lt;="&amp;$F$3,WorkLogs!$I:$I,"EWS")</f>
        <v>0</v>
      </c>
      <c r="G22">
        <f>COUNTIFS(WorkLogs!$J:$J,'Stats - Overall'!$A22,WorkLogs!$B:$B,"&gt;="&amp;$G$2,WorkLogs!$B:$B,"&lt;="&amp;$G$3,WorkLogs!$I:$I,"EWS")</f>
        <v>0</v>
      </c>
      <c r="H22">
        <f>COUNTIFS(WorkLogs!$J:$J,'Stats - Overall'!$A22,WorkLogs!$B:$B,"&gt;="&amp;$H$2,WorkLogs!$B:$B,"&lt;="&amp;$H$3,WorkLogs!$I:$I,"EWS")</f>
        <v>0</v>
      </c>
      <c r="I22">
        <f>COUNTIFS(WorkLogs!$J:$J,'Stats - Overall'!$A22,WorkLogs!$B:$B,"&gt;="&amp;$I$2,WorkLogs!$B:$B,"&lt;="&amp;$I$3,WorkLogs!$I:$I,"EWS")</f>
        <v>0</v>
      </c>
      <c r="J22">
        <f>COUNTIFS(WorkLogs!$J:$J,'Stats - Overall'!$A22,WorkLogs!$B:$B,"&gt;="&amp;$J$2,WorkLogs!$B:$B,"&lt;="&amp;$J$3,WorkLogs!$I:$I,"EWS")</f>
        <v>0</v>
      </c>
      <c r="K22">
        <f>COUNTIFS(WorkLogs!$J:$J,'Stats - Overall'!$A22,WorkLogs!$B:$B,"&gt;="&amp;$K$2,WorkLogs!$B:$B,"&lt;="&amp;$K$3,WorkLogs!$I:$I,"EWS")</f>
        <v>0</v>
      </c>
      <c r="L22">
        <f>COUNTIFS(WorkLogs!$J:$J,'Stats - Overall'!$A22,WorkLogs!$B:$B,"&gt;="&amp;$L$2,WorkLogs!$B:$B,"&lt;="&amp;$L$3,WorkLogs!$I:$I,"EWS")</f>
        <v>0</v>
      </c>
      <c r="M22">
        <f>COUNTIFS(WorkLogs!$J:$J,'Stats - Overall'!$A22,WorkLogs!$B:$B,"&gt;="&amp;$M$2,WorkLogs!$B:$B,"&lt;="&amp;$M$3,WorkLogs!$I:$I,"EWS")</f>
        <v>0</v>
      </c>
      <c r="N22">
        <f>SUM(B22:M22)</f>
        <v>0</v>
      </c>
    </row>
    <row r="23" spans="1:14" x14ac:dyDescent="0.25">
      <c r="A23" s="4" t="s">
        <v>23</v>
      </c>
      <c r="B23">
        <f>COUNTIFS(WorkLogs!$J:$J,'Stats - Overall'!$A23,WorkLogs!$B:$B,"&gt;="&amp;$B$2,WorkLogs!$B:$B,"&lt;="&amp;$B$3,WorkLogs!$I:$I,"EWS")</f>
        <v>0</v>
      </c>
      <c r="C23">
        <f>COUNTIFS(WorkLogs!$J:$J,'Stats - Overall'!$A23,WorkLogs!$B:$B,"&gt;="&amp;$C$2,WorkLogs!$B:$B,"&lt;="&amp;$C$3,WorkLogs!$I:$I,"EWS")</f>
        <v>0</v>
      </c>
      <c r="D23">
        <f>COUNTIFS(WorkLogs!$J:$J,'Stats - Overall'!$A23,WorkLogs!$B:$B,"&gt;="&amp;$D$2,WorkLogs!$B:$B,"&lt;="&amp;$D$3,WorkLogs!$I:$I,"EWS")</f>
        <v>0</v>
      </c>
      <c r="E23">
        <f>COUNTIFS(WorkLogs!$J:$J,'Stats - Overall'!$A23,WorkLogs!$B:$B,"&gt;="&amp;$E$2,WorkLogs!$B:$B,"&lt;="&amp;$E$3,WorkLogs!$I:$I,"EWS")</f>
        <v>0</v>
      </c>
      <c r="F23">
        <f>COUNTIFS(WorkLogs!$J:$J,'Stats - Overall'!$A23,WorkLogs!$B:$B,"&gt;="&amp;$F$2,WorkLogs!$B:$B,"&lt;="&amp;$F$3,WorkLogs!$I:$I,"EWS")</f>
        <v>0</v>
      </c>
      <c r="G23">
        <f>COUNTIFS(WorkLogs!$J:$J,'Stats - Overall'!$A23,WorkLogs!$B:$B,"&gt;="&amp;$G$2,WorkLogs!$B:$B,"&lt;="&amp;$G$3,WorkLogs!$I:$I,"EWS")</f>
        <v>0</v>
      </c>
      <c r="H23">
        <f>COUNTIFS(WorkLogs!$J:$J,'Stats - Overall'!$A23,WorkLogs!$B:$B,"&gt;="&amp;$H$2,WorkLogs!$B:$B,"&lt;="&amp;$H$3,WorkLogs!$I:$I,"EWS")</f>
        <v>0</v>
      </c>
      <c r="I23">
        <f>COUNTIFS(WorkLogs!$J:$J,'Stats - Overall'!$A23,WorkLogs!$B:$B,"&gt;="&amp;$I$2,WorkLogs!$B:$B,"&lt;="&amp;$I$3,WorkLogs!$I:$I,"EWS")</f>
        <v>0</v>
      </c>
      <c r="J23">
        <f>COUNTIFS(WorkLogs!$J:$J,'Stats - Overall'!$A23,WorkLogs!$B:$B,"&gt;="&amp;$J$2,WorkLogs!$B:$B,"&lt;="&amp;$J$3,WorkLogs!$I:$I,"EWS")</f>
        <v>0</v>
      </c>
      <c r="K23">
        <f>COUNTIFS(WorkLogs!$J:$J,'Stats - Overall'!$A23,WorkLogs!$B:$B,"&gt;="&amp;$K$2,WorkLogs!$B:$B,"&lt;="&amp;$K$3,WorkLogs!$I:$I,"EWS")</f>
        <v>0</v>
      </c>
      <c r="L23">
        <f>COUNTIFS(WorkLogs!$J:$J,'Stats - Overall'!$A23,WorkLogs!$B:$B,"&gt;="&amp;$L$2,WorkLogs!$B:$B,"&lt;="&amp;$L$3,WorkLogs!$I:$I,"EWS")</f>
        <v>0</v>
      </c>
      <c r="M23">
        <f>COUNTIFS(WorkLogs!$J:$J,'Stats - Overall'!$A23,WorkLogs!$B:$B,"&gt;="&amp;$M$2,WorkLogs!$B:$B,"&lt;="&amp;$M$3,WorkLogs!$I:$I,"EWS")</f>
        <v>0</v>
      </c>
      <c r="N23">
        <f>SUM(B23:M23)</f>
        <v>0</v>
      </c>
    </row>
    <row r="24" spans="1:14" x14ac:dyDescent="0.25">
      <c r="A24" s="4" t="s">
        <v>16</v>
      </c>
      <c r="B24">
        <f>COUNTIFS(WorkLogs!$J:$J,'Stats - Overall'!$A24,WorkLogs!$B:$B,"&gt;="&amp;$B$2,WorkLogs!$B:$B,"&lt;="&amp;$B$3,WorkLogs!$I:$I,"EWS")</f>
        <v>0</v>
      </c>
      <c r="C24">
        <f>COUNTIFS(WorkLogs!$J:$J,'Stats - Overall'!$A24,WorkLogs!$B:$B,"&gt;="&amp;$C$2,WorkLogs!$B:$B,"&lt;="&amp;$C$3,WorkLogs!$I:$I,"EWS")</f>
        <v>0</v>
      </c>
      <c r="D24">
        <f>COUNTIFS(WorkLogs!$J:$J,'Stats - Overall'!$A24,WorkLogs!$B:$B,"&gt;="&amp;$D$2,WorkLogs!$B:$B,"&lt;="&amp;$D$3,WorkLogs!$I:$I,"EWS")</f>
        <v>0</v>
      </c>
      <c r="E24">
        <f>COUNTIFS(WorkLogs!$J:$J,'Stats - Overall'!$A24,WorkLogs!$B:$B,"&gt;="&amp;$E$2,WorkLogs!$B:$B,"&lt;="&amp;$E$3,WorkLogs!$I:$I,"EWS")</f>
        <v>0</v>
      </c>
      <c r="F24">
        <f>COUNTIFS(WorkLogs!$J:$J,'Stats - Overall'!$A24,WorkLogs!$B:$B,"&gt;="&amp;$F$2,WorkLogs!$B:$B,"&lt;="&amp;$F$3,WorkLogs!$I:$I,"EWS")</f>
        <v>0</v>
      </c>
      <c r="G24">
        <f>COUNTIFS(WorkLogs!$J:$J,'Stats - Overall'!$A24,WorkLogs!$B:$B,"&gt;="&amp;$G$2,WorkLogs!$B:$B,"&lt;="&amp;$G$3,WorkLogs!$I:$I,"EWS")</f>
        <v>0</v>
      </c>
      <c r="H24">
        <f>COUNTIFS(WorkLogs!$J:$J,'Stats - Overall'!$A24,WorkLogs!$B:$B,"&gt;="&amp;$H$2,WorkLogs!$B:$B,"&lt;="&amp;$H$3,WorkLogs!$I:$I,"EWS")</f>
        <v>0</v>
      </c>
      <c r="I24">
        <f>COUNTIFS(WorkLogs!$J:$J,'Stats - Overall'!$A24,WorkLogs!$B:$B,"&gt;="&amp;$I$2,WorkLogs!$B:$B,"&lt;="&amp;$I$3,WorkLogs!$I:$I,"EWS")</f>
        <v>0</v>
      </c>
      <c r="J24">
        <f>COUNTIFS(WorkLogs!$J:$J,'Stats - Overall'!$A24,WorkLogs!$B:$B,"&gt;="&amp;$J$2,WorkLogs!$B:$B,"&lt;="&amp;$J$3,WorkLogs!$I:$I,"EWS")</f>
        <v>0</v>
      </c>
      <c r="K24">
        <f>COUNTIFS(WorkLogs!$J:$J,'Stats - Overall'!$A24,WorkLogs!$B:$B,"&gt;="&amp;$K$2,WorkLogs!$B:$B,"&lt;="&amp;$K$3,WorkLogs!$I:$I,"EWS")</f>
        <v>0</v>
      </c>
      <c r="L24">
        <f>COUNTIFS(WorkLogs!$J:$J,'Stats - Overall'!$A24,WorkLogs!$B:$B,"&gt;="&amp;$L$2,WorkLogs!$B:$B,"&lt;="&amp;$L$3,WorkLogs!$I:$I,"EWS")</f>
        <v>0</v>
      </c>
      <c r="M24">
        <f>COUNTIFS(WorkLogs!$J:$J,'Stats - Overall'!$A24,WorkLogs!$B:$B,"&gt;="&amp;$M$2,WorkLogs!$B:$B,"&lt;="&amp;$M$3,WorkLogs!$I:$I,"EWS")</f>
        <v>0</v>
      </c>
      <c r="N24">
        <f>SUM(B24:M24)</f>
        <v>0</v>
      </c>
    </row>
    <row r="25" spans="1:14" x14ac:dyDescent="0.25">
      <c r="A25" s="4" t="s">
        <v>24</v>
      </c>
      <c r="B25">
        <f>COUNTIFS(WorkLogs!$J:$J,'Stats - Overall'!$A25,WorkLogs!$B:$B,"&gt;="&amp;$B$2,WorkLogs!$B:$B,"&lt;="&amp;$B$3,WorkLogs!$I:$I,"EWS")</f>
        <v>0</v>
      </c>
      <c r="C25">
        <f>COUNTIFS(WorkLogs!$J:$J,'Stats - Overall'!$A25,WorkLogs!$B:$B,"&gt;="&amp;$C$2,WorkLogs!$B:$B,"&lt;="&amp;$C$3,WorkLogs!$I:$I,"EWS")</f>
        <v>0</v>
      </c>
      <c r="D25">
        <f>COUNTIFS(WorkLogs!$J:$J,'Stats - Overall'!$A25,WorkLogs!$B:$B,"&gt;="&amp;$D$2,WorkLogs!$B:$B,"&lt;="&amp;$D$3,WorkLogs!$I:$I,"EWS")</f>
        <v>0</v>
      </c>
      <c r="E25">
        <f>COUNTIFS(WorkLogs!$J:$J,'Stats - Overall'!$A25,WorkLogs!$B:$B,"&gt;="&amp;$E$2,WorkLogs!$B:$B,"&lt;="&amp;$E$3,WorkLogs!$I:$I,"EWS")</f>
        <v>0</v>
      </c>
      <c r="F25">
        <f>COUNTIFS(WorkLogs!$J:$J,'Stats - Overall'!$A25,WorkLogs!$B:$B,"&gt;="&amp;$F$2,WorkLogs!$B:$B,"&lt;="&amp;$F$3,WorkLogs!$I:$I,"EWS")</f>
        <v>0</v>
      </c>
      <c r="G25">
        <f>COUNTIFS(WorkLogs!$J:$J,'Stats - Overall'!$A25,WorkLogs!$B:$B,"&gt;="&amp;$G$2,WorkLogs!$B:$B,"&lt;="&amp;$G$3,WorkLogs!$I:$I,"EWS")</f>
        <v>0</v>
      </c>
      <c r="H25">
        <f>COUNTIFS(WorkLogs!$J:$J,'Stats - Overall'!$A25,WorkLogs!$B:$B,"&gt;="&amp;$H$2,WorkLogs!$B:$B,"&lt;="&amp;$H$3,WorkLogs!$I:$I,"EWS")</f>
        <v>0</v>
      </c>
      <c r="I25">
        <f>COUNTIFS(WorkLogs!$J:$J,'Stats - Overall'!$A25,WorkLogs!$B:$B,"&gt;="&amp;$I$2,WorkLogs!$B:$B,"&lt;="&amp;$I$3,WorkLogs!$I:$I,"EWS")</f>
        <v>0</v>
      </c>
      <c r="J25">
        <f>COUNTIFS(WorkLogs!$J:$J,'Stats - Overall'!$A25,WorkLogs!$B:$B,"&gt;="&amp;$J$2,WorkLogs!$B:$B,"&lt;="&amp;$J$3,WorkLogs!$I:$I,"EWS")</f>
        <v>0</v>
      </c>
      <c r="K25">
        <f>COUNTIFS(WorkLogs!$J:$J,'Stats - Overall'!$A25,WorkLogs!$B:$B,"&gt;="&amp;$K$2,WorkLogs!$B:$B,"&lt;="&amp;$K$3,WorkLogs!$I:$I,"EWS")</f>
        <v>0</v>
      </c>
      <c r="L25">
        <f>COUNTIFS(WorkLogs!$J:$J,'Stats - Overall'!$A25,WorkLogs!$B:$B,"&gt;="&amp;$L$2,WorkLogs!$B:$B,"&lt;="&amp;$L$3,WorkLogs!$I:$I,"EWS")</f>
        <v>0</v>
      </c>
      <c r="M25">
        <f>COUNTIFS(WorkLogs!$J:$J,'Stats - Overall'!$A25,WorkLogs!$B:$B,"&gt;="&amp;$M$2,WorkLogs!$B:$B,"&lt;="&amp;$M$3,WorkLogs!$I:$I,"EWS")</f>
        <v>0</v>
      </c>
      <c r="N25">
        <f>SUM(B25:M25)</f>
        <v>0</v>
      </c>
    </row>
    <row r="26" spans="1:14" x14ac:dyDescent="0.25">
      <c r="A26" s="4" t="s">
        <v>17</v>
      </c>
      <c r="B26">
        <f>COUNTIFS(WorkLogs!$J:$J,'Stats - Overall'!$A26,WorkLogs!$B:$B,"&gt;="&amp;$B$2,WorkLogs!$B:$B,"&lt;="&amp;$B$3,WorkLogs!$I:$I,"EWS")</f>
        <v>0</v>
      </c>
      <c r="C26">
        <f>COUNTIFS(WorkLogs!$J:$J,'Stats - Overall'!$A26,WorkLogs!$B:$B,"&gt;="&amp;$C$2,WorkLogs!$B:$B,"&lt;="&amp;$C$3,WorkLogs!$I:$I,"EWS")</f>
        <v>0</v>
      </c>
      <c r="D26">
        <f>COUNTIFS(WorkLogs!$J:$J,'Stats - Overall'!$A26,WorkLogs!$B:$B,"&gt;="&amp;$D$2,WorkLogs!$B:$B,"&lt;="&amp;$D$3,WorkLogs!$I:$I,"EWS")</f>
        <v>0</v>
      </c>
      <c r="E26">
        <f>COUNTIFS(WorkLogs!$J:$J,'Stats - Overall'!$A26,WorkLogs!$B:$B,"&gt;="&amp;$E$2,WorkLogs!$B:$B,"&lt;="&amp;$E$3,WorkLogs!$I:$I,"EWS")</f>
        <v>0</v>
      </c>
      <c r="F26">
        <f>COUNTIFS(WorkLogs!$J:$J,'Stats - Overall'!$A26,WorkLogs!$B:$B,"&gt;="&amp;$F$2,WorkLogs!$B:$B,"&lt;="&amp;$F$3,WorkLogs!$I:$I,"EWS")</f>
        <v>0</v>
      </c>
      <c r="G26">
        <f>COUNTIFS(WorkLogs!$J:$J,'Stats - Overall'!$A26,WorkLogs!$B:$B,"&gt;="&amp;$G$2,WorkLogs!$B:$B,"&lt;="&amp;$G$3,WorkLogs!$I:$I,"EWS")</f>
        <v>0</v>
      </c>
      <c r="H26">
        <f>COUNTIFS(WorkLogs!$J:$J,'Stats - Overall'!$A26,WorkLogs!$B:$B,"&gt;="&amp;$H$2,WorkLogs!$B:$B,"&lt;="&amp;$H$3,WorkLogs!$I:$I,"EWS")</f>
        <v>0</v>
      </c>
      <c r="I26">
        <f>COUNTIFS(WorkLogs!$J:$J,'Stats - Overall'!$A26,WorkLogs!$B:$B,"&gt;="&amp;$I$2,WorkLogs!$B:$B,"&lt;="&amp;$I$3,WorkLogs!$I:$I,"EWS")</f>
        <v>0</v>
      </c>
      <c r="J26">
        <f>COUNTIFS(WorkLogs!$J:$J,'Stats - Overall'!$A26,WorkLogs!$B:$B,"&gt;="&amp;$J$2,WorkLogs!$B:$B,"&lt;="&amp;$J$3,WorkLogs!$I:$I,"EWS")</f>
        <v>0</v>
      </c>
      <c r="K26">
        <f>COUNTIFS(WorkLogs!$J:$J,'Stats - Overall'!$A26,WorkLogs!$B:$B,"&gt;="&amp;$K$2,WorkLogs!$B:$B,"&lt;="&amp;$K$3,WorkLogs!$I:$I,"EWS")</f>
        <v>0</v>
      </c>
      <c r="L26">
        <f>COUNTIFS(WorkLogs!$J:$J,'Stats - Overall'!$A26,WorkLogs!$B:$B,"&gt;="&amp;$L$2,WorkLogs!$B:$B,"&lt;="&amp;$L$3,WorkLogs!$I:$I,"EWS")</f>
        <v>0</v>
      </c>
      <c r="M26">
        <f>COUNTIFS(WorkLogs!$J:$J,'Stats - Overall'!$A26,WorkLogs!$B:$B,"&gt;="&amp;$M$2,WorkLogs!$B:$B,"&lt;="&amp;$M$3,WorkLogs!$I:$I,"EWS")</f>
        <v>0</v>
      </c>
      <c r="N26">
        <f>SUM(B26:M26)</f>
        <v>0</v>
      </c>
    </row>
    <row r="27" spans="1:14" x14ac:dyDescent="0.25">
      <c r="A27" s="6" t="s">
        <v>22</v>
      </c>
      <c r="B27" s="5">
        <f t="shared" ref="B27:N27" si="2">SUM(B22:B26)</f>
        <v>0</v>
      </c>
      <c r="C27" s="5">
        <f t="shared" si="2"/>
        <v>0</v>
      </c>
      <c r="D27" s="5">
        <f t="shared" si="2"/>
        <v>0</v>
      </c>
      <c r="E27" s="5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0</v>
      </c>
      <c r="J27" s="5">
        <f t="shared" si="2"/>
        <v>0</v>
      </c>
      <c r="K27" s="5">
        <f t="shared" si="2"/>
        <v>0</v>
      </c>
      <c r="L27" s="5">
        <f t="shared" si="2"/>
        <v>0</v>
      </c>
      <c r="M27" s="5">
        <f t="shared" si="2"/>
        <v>0</v>
      </c>
      <c r="N27" s="5">
        <f t="shared" si="2"/>
        <v>0</v>
      </c>
    </row>
    <row r="29" spans="1:14" x14ac:dyDescent="0.25">
      <c r="B29" s="20" t="s">
        <v>28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4" x14ac:dyDescent="0.25">
      <c r="A30" s="5" t="s">
        <v>21</v>
      </c>
      <c r="B30" s="13">
        <v>44562</v>
      </c>
      <c r="C30" s="13">
        <v>44593</v>
      </c>
      <c r="D30" s="13">
        <v>44621</v>
      </c>
      <c r="E30" s="13">
        <v>44652</v>
      </c>
      <c r="F30" s="13">
        <v>44682</v>
      </c>
      <c r="G30" s="13">
        <v>44713</v>
      </c>
      <c r="H30" s="13">
        <v>44743</v>
      </c>
      <c r="I30" s="13">
        <v>44774</v>
      </c>
      <c r="J30" s="13">
        <v>44805</v>
      </c>
      <c r="K30" s="13">
        <v>44835</v>
      </c>
      <c r="L30" s="13">
        <v>44866</v>
      </c>
      <c r="M30" s="13">
        <v>44896</v>
      </c>
      <c r="N30" s="5" t="s">
        <v>22</v>
      </c>
    </row>
    <row r="31" spans="1:14" x14ac:dyDescent="0.25">
      <c r="A31" s="4" t="s">
        <v>13</v>
      </c>
      <c r="B31">
        <f>COUNTIFS(WorkLogs!$J:$J,'Stats - Overall'!$A31,WorkLogs!$B:$B,"&gt;="&amp;$B$2,WorkLogs!$B:$B,"&lt;="&amp;$B$3,WorkLogs!$I:$I,"ICAPI")</f>
        <v>0</v>
      </c>
      <c r="C31">
        <f>COUNTIFS(WorkLogs!$J:$J,'Stats - Overall'!$A31,WorkLogs!$B:$B,"&gt;="&amp;$C$2,WorkLogs!$B:$B,"&lt;="&amp;$C$3,WorkLogs!$I:$I,"ICAPI")</f>
        <v>0</v>
      </c>
      <c r="D31">
        <f>COUNTIFS(WorkLogs!$J:$J,'Stats - Overall'!$A31,WorkLogs!$B:$B,"&gt;="&amp;$D$2,WorkLogs!$B:$B,"&lt;="&amp;$D$3,WorkLogs!$I:$I,"ICAPI")</f>
        <v>0</v>
      </c>
      <c r="E31">
        <f>COUNTIFS(WorkLogs!$J:$J,'Stats - Overall'!$A31,WorkLogs!$B:$B,"&gt;="&amp;$E$2,WorkLogs!$B:$B,"&lt;="&amp;$E$3,WorkLogs!$I:$I,"ICAPI")</f>
        <v>0</v>
      </c>
      <c r="F31">
        <f>COUNTIFS(WorkLogs!$J:$J,'Stats - Overall'!$A31,WorkLogs!$B:$B,"&gt;="&amp;$F$2,WorkLogs!$B:$B,"&lt;="&amp;$F$3,WorkLogs!$I:$I,"ICAPI")</f>
        <v>0</v>
      </c>
      <c r="G31">
        <f>COUNTIFS(WorkLogs!$J:$J,'Stats - Overall'!$A31,WorkLogs!$B:$B,"&gt;="&amp;$G$2,WorkLogs!$B:$B,"&lt;="&amp;$G$3,WorkLogs!$I:$I,"ICAPI")</f>
        <v>0</v>
      </c>
      <c r="H31">
        <f>COUNTIFS(WorkLogs!$J:$J,'Stats - Overall'!$A31,WorkLogs!$B:$B,"&gt;="&amp;$H$2,WorkLogs!$B:$B,"&lt;="&amp;$H$3,WorkLogs!$I:$I,"ICAPI")</f>
        <v>0</v>
      </c>
      <c r="I31">
        <f>COUNTIFS(WorkLogs!$J:$J,'Stats - Overall'!$A31,WorkLogs!$B:$B,"&gt;="&amp;$I$2,WorkLogs!$B:$B,"&lt;="&amp;$I$3,WorkLogs!$I:$I,"ICAPI")</f>
        <v>0</v>
      </c>
      <c r="J31">
        <f>COUNTIFS(WorkLogs!$J:$J,'Stats - Overall'!$A31,WorkLogs!$B:$B,"&gt;="&amp;$J$2,WorkLogs!$B:$B,"&lt;="&amp;$J$3,WorkLogs!$I:$I,"ICAPI")</f>
        <v>0</v>
      </c>
      <c r="K31">
        <f>COUNTIFS(WorkLogs!$J:$J,'Stats - Overall'!$A31,WorkLogs!$B:$B,"&gt;="&amp;$K$2,WorkLogs!$B:$B,"&lt;="&amp;$K$3,WorkLogs!$I:$I,"ICAPI")</f>
        <v>0</v>
      </c>
      <c r="L31">
        <f>COUNTIFS(WorkLogs!$J:$J,'Stats - Overall'!$A31,WorkLogs!$B:$B,"&gt;="&amp;$L$2,WorkLogs!$B:$B,"&lt;="&amp;$L$3,WorkLogs!$I:$I,"ICAPI")</f>
        <v>0</v>
      </c>
      <c r="M31">
        <f>COUNTIFS(WorkLogs!$J:$J,'Stats - Overall'!$A31,WorkLogs!$B:$B,"&gt;="&amp;$M$2,WorkLogs!$B:$B,"&lt;="&amp;$M$3,WorkLogs!$I:$I,"ICAPI")</f>
        <v>0</v>
      </c>
      <c r="N31">
        <f>SUM(B31:M31)</f>
        <v>0</v>
      </c>
    </row>
    <row r="32" spans="1:14" x14ac:dyDescent="0.25">
      <c r="A32" s="4" t="s">
        <v>23</v>
      </c>
      <c r="B32">
        <f>COUNTIFS(WorkLogs!$J:$J,'Stats - Overall'!$A32,WorkLogs!$B:$B,"&gt;="&amp;$B$2,WorkLogs!$B:$B,"&lt;="&amp;$B$3,WorkLogs!$I:$I,"ICAPI")</f>
        <v>0</v>
      </c>
      <c r="C32">
        <f>COUNTIFS(WorkLogs!$J:$J,'Stats - Overall'!$A32,WorkLogs!$B:$B,"&gt;="&amp;$C$2,WorkLogs!$B:$B,"&lt;="&amp;$C$3,WorkLogs!$I:$I,"ICAPI")</f>
        <v>0</v>
      </c>
      <c r="D32">
        <f>COUNTIFS(WorkLogs!$J:$J,'Stats - Overall'!$A32,WorkLogs!$B:$B,"&gt;="&amp;$D$2,WorkLogs!$B:$B,"&lt;="&amp;$D$3,WorkLogs!$I:$I,"ICAPI")</f>
        <v>0</v>
      </c>
      <c r="E32">
        <f>COUNTIFS(WorkLogs!$J:$J,'Stats - Overall'!$A32,WorkLogs!$B:$B,"&gt;="&amp;$E$2,WorkLogs!$B:$B,"&lt;="&amp;$E$3,WorkLogs!$I:$I,"ICAPI")</f>
        <v>0</v>
      </c>
      <c r="F32">
        <f>COUNTIFS(WorkLogs!$J:$J,'Stats - Overall'!$A32,WorkLogs!$B:$B,"&gt;="&amp;$F$2,WorkLogs!$B:$B,"&lt;="&amp;$F$3,WorkLogs!$I:$I,"ICAPI")</f>
        <v>0</v>
      </c>
      <c r="G32">
        <f>COUNTIFS(WorkLogs!$J:$J,'Stats - Overall'!$A32,WorkLogs!$B:$B,"&gt;="&amp;$G$2,WorkLogs!$B:$B,"&lt;="&amp;$G$3,WorkLogs!$I:$I,"ICAPI")</f>
        <v>0</v>
      </c>
      <c r="H32">
        <f>COUNTIFS(WorkLogs!$J:$J,'Stats - Overall'!$A32,WorkLogs!$B:$B,"&gt;="&amp;$H$2,WorkLogs!$B:$B,"&lt;="&amp;$H$3,WorkLogs!$I:$I,"ICAPI")</f>
        <v>0</v>
      </c>
      <c r="I32">
        <f>COUNTIFS(WorkLogs!$J:$J,'Stats - Overall'!$A32,WorkLogs!$B:$B,"&gt;="&amp;$I$2,WorkLogs!$B:$B,"&lt;="&amp;$I$3,WorkLogs!$I:$I,"ICAPI")</f>
        <v>0</v>
      </c>
      <c r="J32">
        <f>COUNTIFS(WorkLogs!$J:$J,'Stats - Overall'!$A32,WorkLogs!$B:$B,"&gt;="&amp;$J$2,WorkLogs!$B:$B,"&lt;="&amp;$J$3,WorkLogs!$I:$I,"ICAPI")</f>
        <v>0</v>
      </c>
      <c r="K32">
        <f>COUNTIFS(WorkLogs!$J:$J,'Stats - Overall'!$A32,WorkLogs!$B:$B,"&gt;="&amp;$K$2,WorkLogs!$B:$B,"&lt;="&amp;$K$3,WorkLogs!$I:$I,"ICAPI")</f>
        <v>0</v>
      </c>
      <c r="L32">
        <f>COUNTIFS(WorkLogs!$J:$J,'Stats - Overall'!$A32,WorkLogs!$B:$B,"&gt;="&amp;$L$2,WorkLogs!$B:$B,"&lt;="&amp;$L$3,WorkLogs!$I:$I,"ICAPI")</f>
        <v>0</v>
      </c>
      <c r="M32">
        <f>COUNTIFS(WorkLogs!$J:$J,'Stats - Overall'!$A32,WorkLogs!$B:$B,"&gt;="&amp;$M$2,WorkLogs!$B:$B,"&lt;="&amp;$M$3,WorkLogs!$I:$I,"ICAPI")</f>
        <v>0</v>
      </c>
      <c r="N32">
        <f>SUM(B32:M32)</f>
        <v>0</v>
      </c>
    </row>
    <row r="33" spans="1:14" x14ac:dyDescent="0.25">
      <c r="A33" s="4" t="s">
        <v>16</v>
      </c>
      <c r="B33">
        <f>COUNTIFS(WorkLogs!$J:$J,'Stats - Overall'!$A33,WorkLogs!$B:$B,"&gt;="&amp;$B$2,WorkLogs!$B:$B,"&lt;="&amp;$B$3,WorkLogs!$I:$I,"ICAPI")</f>
        <v>0</v>
      </c>
      <c r="C33">
        <f>COUNTIFS(WorkLogs!$J:$J,'Stats - Overall'!$A33,WorkLogs!$B:$B,"&gt;="&amp;$C$2,WorkLogs!$B:$B,"&lt;="&amp;$C$3,WorkLogs!$I:$I,"ICAPI")</f>
        <v>0</v>
      </c>
      <c r="D33">
        <f>COUNTIFS(WorkLogs!$J:$J,'Stats - Overall'!$A33,WorkLogs!$B:$B,"&gt;="&amp;$D$2,WorkLogs!$B:$B,"&lt;="&amp;$D$3,WorkLogs!$I:$I,"ICAPI")</f>
        <v>0</v>
      </c>
      <c r="E33">
        <f>COUNTIFS(WorkLogs!$J:$J,'Stats - Overall'!$A33,WorkLogs!$B:$B,"&gt;="&amp;$E$2,WorkLogs!$B:$B,"&lt;="&amp;$E$3,WorkLogs!$I:$I,"ICAPI")</f>
        <v>0</v>
      </c>
      <c r="F33">
        <f>COUNTIFS(WorkLogs!$J:$J,'Stats - Overall'!$A33,WorkLogs!$B:$B,"&gt;="&amp;$F$2,WorkLogs!$B:$B,"&lt;="&amp;$F$3,WorkLogs!$I:$I,"ICAPI")</f>
        <v>0</v>
      </c>
      <c r="G33">
        <f>COUNTIFS(WorkLogs!$J:$J,'Stats - Overall'!$A33,WorkLogs!$B:$B,"&gt;="&amp;$G$2,WorkLogs!$B:$B,"&lt;="&amp;$G$3,WorkLogs!$I:$I,"ICAPI")</f>
        <v>0</v>
      </c>
      <c r="H33">
        <f>COUNTIFS(WorkLogs!$J:$J,'Stats - Overall'!$A33,WorkLogs!$B:$B,"&gt;="&amp;$H$2,WorkLogs!$B:$B,"&lt;="&amp;$H$3,WorkLogs!$I:$I,"ICAPI")</f>
        <v>0</v>
      </c>
      <c r="I33">
        <f>COUNTIFS(WorkLogs!$J:$J,'Stats - Overall'!$A33,WorkLogs!$B:$B,"&gt;="&amp;$I$2,WorkLogs!$B:$B,"&lt;="&amp;$I$3,WorkLogs!$I:$I,"ICAPI")</f>
        <v>0</v>
      </c>
      <c r="J33">
        <f>COUNTIFS(WorkLogs!$J:$J,'Stats - Overall'!$A33,WorkLogs!$B:$B,"&gt;="&amp;$J$2,WorkLogs!$B:$B,"&lt;="&amp;$J$3,WorkLogs!$I:$I,"ICAPI")</f>
        <v>0</v>
      </c>
      <c r="K33">
        <f>COUNTIFS(WorkLogs!$J:$J,'Stats - Overall'!$A33,WorkLogs!$B:$B,"&gt;="&amp;$K$2,WorkLogs!$B:$B,"&lt;="&amp;$K$3,WorkLogs!$I:$I,"ICAPI")</f>
        <v>0</v>
      </c>
      <c r="L33">
        <f>COUNTIFS(WorkLogs!$J:$J,'Stats - Overall'!$A33,WorkLogs!$B:$B,"&gt;="&amp;$L$2,WorkLogs!$B:$B,"&lt;="&amp;$L$3,WorkLogs!$I:$I,"ICAPI")</f>
        <v>0</v>
      </c>
      <c r="M33">
        <f>COUNTIFS(WorkLogs!$J:$J,'Stats - Overall'!$A33,WorkLogs!$B:$B,"&gt;="&amp;$M$2,WorkLogs!$B:$B,"&lt;="&amp;$M$3,WorkLogs!$I:$I,"ICAPI")</f>
        <v>0</v>
      </c>
      <c r="N33">
        <f>SUM(B33:M33)</f>
        <v>0</v>
      </c>
    </row>
    <row r="34" spans="1:14" x14ac:dyDescent="0.25">
      <c r="A34" s="4" t="s">
        <v>24</v>
      </c>
      <c r="B34">
        <f>COUNTIFS(WorkLogs!$J:$J,'Stats - Overall'!$A34,WorkLogs!$B:$B,"&gt;="&amp;$B$2,WorkLogs!$B:$B,"&lt;="&amp;$B$3,WorkLogs!$I:$I,"ICAPI")</f>
        <v>0</v>
      </c>
      <c r="C34">
        <f>COUNTIFS(WorkLogs!$J:$J,'Stats - Overall'!$A34,WorkLogs!$B:$B,"&gt;="&amp;$C$2,WorkLogs!$B:$B,"&lt;="&amp;$C$3,WorkLogs!$I:$I,"ICAPI")</f>
        <v>0</v>
      </c>
      <c r="D34">
        <f>COUNTIFS(WorkLogs!$J:$J,'Stats - Overall'!$A34,WorkLogs!$B:$B,"&gt;="&amp;$D$2,WorkLogs!$B:$B,"&lt;="&amp;$D$3,WorkLogs!$I:$I,"ICAPI")</f>
        <v>0</v>
      </c>
      <c r="E34">
        <f>COUNTIFS(WorkLogs!$J:$J,'Stats - Overall'!$A34,WorkLogs!$B:$B,"&gt;="&amp;$E$2,WorkLogs!$B:$B,"&lt;="&amp;$E$3,WorkLogs!$I:$I,"ICAPI")</f>
        <v>0</v>
      </c>
      <c r="F34">
        <f>COUNTIFS(WorkLogs!$J:$J,'Stats - Overall'!$A34,WorkLogs!$B:$B,"&gt;="&amp;$F$2,WorkLogs!$B:$B,"&lt;="&amp;$F$3,WorkLogs!$I:$I,"ICAPI")</f>
        <v>0</v>
      </c>
      <c r="G34">
        <f>COUNTIFS(WorkLogs!$J:$J,'Stats - Overall'!$A34,WorkLogs!$B:$B,"&gt;="&amp;$G$2,WorkLogs!$B:$B,"&lt;="&amp;$G$3,WorkLogs!$I:$I,"ICAPI")</f>
        <v>0</v>
      </c>
      <c r="H34">
        <f>COUNTIFS(WorkLogs!$J:$J,'Stats - Overall'!$A34,WorkLogs!$B:$B,"&gt;="&amp;$H$2,WorkLogs!$B:$B,"&lt;="&amp;$H$3,WorkLogs!$I:$I,"ICAPI")</f>
        <v>0</v>
      </c>
      <c r="I34">
        <f>COUNTIFS(WorkLogs!$J:$J,'Stats - Overall'!$A34,WorkLogs!$B:$B,"&gt;="&amp;$I$2,WorkLogs!$B:$B,"&lt;="&amp;$I$3,WorkLogs!$I:$I,"ICAPI")</f>
        <v>0</v>
      </c>
      <c r="J34">
        <f>COUNTIFS(WorkLogs!$J:$J,'Stats - Overall'!$A34,WorkLogs!$B:$B,"&gt;="&amp;$J$2,WorkLogs!$B:$B,"&lt;="&amp;$J$3,WorkLogs!$I:$I,"ICAPI")</f>
        <v>0</v>
      </c>
      <c r="K34">
        <f>COUNTIFS(WorkLogs!$J:$J,'Stats - Overall'!$A34,WorkLogs!$B:$B,"&gt;="&amp;$K$2,WorkLogs!$B:$B,"&lt;="&amp;$K$3,WorkLogs!$I:$I,"ICAPI")</f>
        <v>0</v>
      </c>
      <c r="L34">
        <f>COUNTIFS(WorkLogs!$J:$J,'Stats - Overall'!$A34,WorkLogs!$B:$B,"&gt;="&amp;$L$2,WorkLogs!$B:$B,"&lt;="&amp;$L$3,WorkLogs!$I:$I,"ICAPI")</f>
        <v>0</v>
      </c>
      <c r="M34">
        <f>COUNTIFS(WorkLogs!$J:$J,'Stats - Overall'!$A34,WorkLogs!$B:$B,"&gt;="&amp;$M$2,WorkLogs!$B:$B,"&lt;="&amp;$M$3,WorkLogs!$I:$I,"ICAPI")</f>
        <v>0</v>
      </c>
      <c r="N34">
        <f>SUM(B34:M34)</f>
        <v>0</v>
      </c>
    </row>
    <row r="35" spans="1:14" x14ac:dyDescent="0.25">
      <c r="A35" s="4" t="s">
        <v>17</v>
      </c>
      <c r="B35">
        <f>COUNTIFS(WorkLogs!$J:$J,'Stats - Overall'!$A35,WorkLogs!$B:$B,"&gt;="&amp;$B$2,WorkLogs!$B:$B,"&lt;="&amp;$B$3,WorkLogs!$I:$I,"ICAPI")</f>
        <v>0</v>
      </c>
      <c r="C35">
        <f>COUNTIFS(WorkLogs!$J:$J,'Stats - Overall'!$A35,WorkLogs!$B:$B,"&gt;="&amp;$C$2,WorkLogs!$B:$B,"&lt;="&amp;$C$3,WorkLogs!$I:$I,"ICAPI")</f>
        <v>0</v>
      </c>
      <c r="D35">
        <f>COUNTIFS(WorkLogs!$J:$J,'Stats - Overall'!$A35,WorkLogs!$B:$B,"&gt;="&amp;$D$2,WorkLogs!$B:$B,"&lt;="&amp;$D$3,WorkLogs!$I:$I,"ICAPI")</f>
        <v>0</v>
      </c>
      <c r="E35">
        <f>COUNTIFS(WorkLogs!$J:$J,'Stats - Overall'!$A35,WorkLogs!$B:$B,"&gt;="&amp;$E$2,WorkLogs!$B:$B,"&lt;="&amp;$E$3,WorkLogs!$I:$I,"ICAPI")</f>
        <v>0</v>
      </c>
      <c r="F35">
        <f>COUNTIFS(WorkLogs!$J:$J,'Stats - Overall'!$A35,WorkLogs!$B:$B,"&gt;="&amp;$F$2,WorkLogs!$B:$B,"&lt;="&amp;$F$3,WorkLogs!$I:$I,"ICAPI")</f>
        <v>0</v>
      </c>
      <c r="G35">
        <f>COUNTIFS(WorkLogs!$J:$J,'Stats - Overall'!$A35,WorkLogs!$B:$B,"&gt;="&amp;$G$2,WorkLogs!$B:$B,"&lt;="&amp;$G$3,WorkLogs!$I:$I,"ICAPI")</f>
        <v>0</v>
      </c>
      <c r="H35">
        <f>COUNTIFS(WorkLogs!$J:$J,'Stats - Overall'!$A35,WorkLogs!$B:$B,"&gt;="&amp;$H$2,WorkLogs!$B:$B,"&lt;="&amp;$H$3,WorkLogs!$I:$I,"ICAPI")</f>
        <v>0</v>
      </c>
      <c r="I35">
        <f>COUNTIFS(WorkLogs!$J:$J,'Stats - Overall'!$A35,WorkLogs!$B:$B,"&gt;="&amp;$I$2,WorkLogs!$B:$B,"&lt;="&amp;$I$3,WorkLogs!$I:$I,"ICAPI")</f>
        <v>0</v>
      </c>
      <c r="J35">
        <f>COUNTIFS(WorkLogs!$J:$J,'Stats - Overall'!$A35,WorkLogs!$B:$B,"&gt;="&amp;$J$2,WorkLogs!$B:$B,"&lt;="&amp;$J$3,WorkLogs!$I:$I,"ICAPI")</f>
        <v>0</v>
      </c>
      <c r="K35">
        <f>COUNTIFS(WorkLogs!$J:$J,'Stats - Overall'!$A35,WorkLogs!$B:$B,"&gt;="&amp;$K$2,WorkLogs!$B:$B,"&lt;="&amp;$K$3,WorkLogs!$I:$I,"ICAPI")</f>
        <v>0</v>
      </c>
      <c r="L35">
        <f>COUNTIFS(WorkLogs!$J:$J,'Stats - Overall'!$A35,WorkLogs!$B:$B,"&gt;="&amp;$L$2,WorkLogs!$B:$B,"&lt;="&amp;$L$3,WorkLogs!$I:$I,"ICAPI")</f>
        <v>0</v>
      </c>
      <c r="M35">
        <f>COUNTIFS(WorkLogs!$J:$J,'Stats - Overall'!$A35,WorkLogs!$B:$B,"&gt;="&amp;$M$2,WorkLogs!$B:$B,"&lt;="&amp;$M$3,WorkLogs!$I:$I,"ICAPI")</f>
        <v>0</v>
      </c>
      <c r="N35">
        <f>SUM(B35:M35)</f>
        <v>0</v>
      </c>
    </row>
    <row r="36" spans="1:14" x14ac:dyDescent="0.25">
      <c r="A36" s="6" t="s">
        <v>22</v>
      </c>
      <c r="B36" s="5">
        <f t="shared" ref="B36:N36" si="3">SUM(B31:B35)</f>
        <v>0</v>
      </c>
      <c r="C36" s="5">
        <f t="shared" si="3"/>
        <v>0</v>
      </c>
      <c r="D36" s="5">
        <f t="shared" si="3"/>
        <v>0</v>
      </c>
      <c r="E36" s="5">
        <f t="shared" si="3"/>
        <v>0</v>
      </c>
      <c r="F36" s="5">
        <f t="shared" si="3"/>
        <v>0</v>
      </c>
      <c r="G36" s="5">
        <f t="shared" si="3"/>
        <v>0</v>
      </c>
      <c r="H36" s="5">
        <f t="shared" si="3"/>
        <v>0</v>
      </c>
      <c r="I36" s="5">
        <f t="shared" si="3"/>
        <v>0</v>
      </c>
      <c r="J36" s="5">
        <f t="shared" si="3"/>
        <v>0</v>
      </c>
      <c r="K36" s="5">
        <f t="shared" si="3"/>
        <v>0</v>
      </c>
      <c r="L36" s="5">
        <f t="shared" si="3"/>
        <v>0</v>
      </c>
      <c r="M36" s="5">
        <f t="shared" si="3"/>
        <v>0</v>
      </c>
      <c r="N36" s="5">
        <f t="shared" si="3"/>
        <v>0</v>
      </c>
    </row>
    <row r="38" spans="1:14" x14ac:dyDescent="0.25">
      <c r="B38" s="20" t="s">
        <v>29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4" x14ac:dyDescent="0.25">
      <c r="A39" s="5" t="s">
        <v>21</v>
      </c>
      <c r="B39" s="13">
        <v>44562</v>
      </c>
      <c r="C39" s="13">
        <v>44593</v>
      </c>
      <c r="D39" s="13">
        <v>44621</v>
      </c>
      <c r="E39" s="13">
        <v>44652</v>
      </c>
      <c r="F39" s="13">
        <v>44682</v>
      </c>
      <c r="G39" s="13">
        <v>44713</v>
      </c>
      <c r="H39" s="13">
        <v>44743</v>
      </c>
      <c r="I39" s="13">
        <v>44774</v>
      </c>
      <c r="J39" s="13">
        <v>44805</v>
      </c>
      <c r="K39" s="13">
        <v>44835</v>
      </c>
      <c r="L39" s="13">
        <v>44866</v>
      </c>
      <c r="M39" s="13">
        <v>44896</v>
      </c>
      <c r="N39" s="5" t="s">
        <v>22</v>
      </c>
    </row>
    <row r="40" spans="1:14" x14ac:dyDescent="0.25">
      <c r="A40" s="4" t="s">
        <v>13</v>
      </c>
      <c r="B40">
        <f>COUNTIFS(WorkLogs!$J:$J,'Stats - Overall'!$A40,WorkLogs!$B:$B,"&gt;="&amp;$B$2,WorkLogs!$B:$B,"&lt;="&amp;$B$3,WorkLogs!$I:$I,"AKANA-EWS")</f>
        <v>0</v>
      </c>
      <c r="C40">
        <f>COUNTIFS(WorkLogs!$J:$J,'Stats - Overall'!$A40,WorkLogs!$B:$B,"&gt;="&amp;$C$2,WorkLogs!$B:$B,"&lt;="&amp;$C$3,WorkLogs!$I:$I,"AKANA-EWS")</f>
        <v>0</v>
      </c>
      <c r="D40">
        <f>COUNTIFS(WorkLogs!$J:$J,'Stats - Overall'!$A40,WorkLogs!$B:$B,"&gt;="&amp;$D$2,WorkLogs!$B:$B,"&lt;="&amp;$D$3,WorkLogs!$I:$I,"AKANA-EWS")</f>
        <v>0</v>
      </c>
      <c r="E40">
        <f>COUNTIFS(WorkLogs!$J:$J,'Stats - Overall'!$A40,WorkLogs!$B:$B,"&gt;="&amp;$E$2,WorkLogs!$B:$B,"&lt;="&amp;$E$3,WorkLogs!$I:$I,"AKANA-EWS")</f>
        <v>0</v>
      </c>
      <c r="F40">
        <f>COUNTIFS(WorkLogs!$J:$J,'Stats - Overall'!$A40,WorkLogs!$B:$B,"&gt;="&amp;$F$2,WorkLogs!$B:$B,"&lt;="&amp;$F$3,WorkLogs!$I:$I,"AKANA-EWS")</f>
        <v>0</v>
      </c>
      <c r="G40">
        <f>COUNTIFS(WorkLogs!$J:$J,'Stats - Overall'!$A40,WorkLogs!$B:$B,"&gt;="&amp;$G$2,WorkLogs!$B:$B,"&lt;="&amp;$G$3,WorkLogs!$I:$I,"AKANA-EWS")</f>
        <v>0</v>
      </c>
      <c r="H40">
        <f>COUNTIFS(WorkLogs!$J:$J,'Stats - Overall'!$A40,WorkLogs!$B:$B,"&gt;="&amp;$H$2,WorkLogs!$B:$B,"&lt;="&amp;$H$3,WorkLogs!$I:$I,"AKANA-EWS")</f>
        <v>0</v>
      </c>
      <c r="I40">
        <f>COUNTIFS(WorkLogs!$J:$J,'Stats - Overall'!$A40,WorkLogs!$B:$B,"&gt;="&amp;$I$2,WorkLogs!$B:$B,"&lt;="&amp;$I$3,WorkLogs!$I:$I,"AKANA-EWS")</f>
        <v>0</v>
      </c>
      <c r="J40">
        <f>COUNTIFS(WorkLogs!$J:$J,'Stats - Overall'!$A40,WorkLogs!$B:$B,"&gt;="&amp;$J$2,WorkLogs!$B:$B,"&lt;="&amp;$J$3,WorkLogs!$I:$I,"AKANA-EWS")</f>
        <v>0</v>
      </c>
      <c r="K40">
        <f>COUNTIFS(WorkLogs!$J:$J,'Stats - Overall'!$A40,WorkLogs!$B:$B,"&gt;="&amp;$K$2,WorkLogs!$B:$B,"&lt;="&amp;$K$3,WorkLogs!$I:$I,"AKANA-EWS")</f>
        <v>0</v>
      </c>
      <c r="L40">
        <f>COUNTIFS(WorkLogs!$J:$J,'Stats - Overall'!$A40,WorkLogs!$B:$B,"&gt;="&amp;$L$2,WorkLogs!$B:$B,"&lt;="&amp;$L$3,WorkLogs!$I:$I,"AKANA-EWS")</f>
        <v>0</v>
      </c>
      <c r="M40">
        <f>COUNTIFS(WorkLogs!$J:$J,'Stats - Overall'!$A40,WorkLogs!$B:$B,"&gt;="&amp;$M$2,WorkLogs!$B:$B,"&lt;="&amp;$M$3,WorkLogs!$I:$I,"AKANA-EWS")</f>
        <v>0</v>
      </c>
      <c r="N40">
        <f>SUM(B40:M40)</f>
        <v>0</v>
      </c>
    </row>
    <row r="41" spans="1:14" x14ac:dyDescent="0.25">
      <c r="A41" s="4" t="s">
        <v>23</v>
      </c>
      <c r="B41">
        <f>COUNTIFS(WorkLogs!$J:$J,'Stats - Overall'!$A41,WorkLogs!$B:$B,"&gt;="&amp;$B$2,WorkLogs!$B:$B,"&lt;="&amp;$B$3,WorkLogs!$I:$I,"AKANA-EWS")</f>
        <v>0</v>
      </c>
      <c r="C41">
        <f>COUNTIFS(WorkLogs!$J:$J,'Stats - Overall'!$A41,WorkLogs!$B:$B,"&gt;="&amp;$C$2,WorkLogs!$B:$B,"&lt;="&amp;$C$3,WorkLogs!$I:$I,"AKANA-EWS")</f>
        <v>0</v>
      </c>
      <c r="D41">
        <f>COUNTIFS(WorkLogs!$J:$J,'Stats - Overall'!$A41,WorkLogs!$B:$B,"&gt;="&amp;$D$2,WorkLogs!$B:$B,"&lt;="&amp;$D$3,WorkLogs!$I:$I,"AKANA-EWS")</f>
        <v>0</v>
      </c>
      <c r="E41">
        <f>COUNTIFS(WorkLogs!$J:$J,'Stats - Overall'!$A41,WorkLogs!$B:$B,"&gt;="&amp;$E$2,WorkLogs!$B:$B,"&lt;="&amp;$E$3,WorkLogs!$I:$I,"AKANA-EWS")</f>
        <v>0</v>
      </c>
      <c r="F41">
        <f>COUNTIFS(WorkLogs!$J:$J,'Stats - Overall'!$A41,WorkLogs!$B:$B,"&gt;="&amp;$F$2,WorkLogs!$B:$B,"&lt;="&amp;$F$3,WorkLogs!$I:$I,"AKANA-EWS")</f>
        <v>0</v>
      </c>
      <c r="G41">
        <f>COUNTIFS(WorkLogs!$J:$J,'Stats - Overall'!$A41,WorkLogs!$B:$B,"&gt;="&amp;$G$2,WorkLogs!$B:$B,"&lt;="&amp;$G$3,WorkLogs!$I:$I,"AKANA-EWS")</f>
        <v>0</v>
      </c>
      <c r="H41">
        <f>COUNTIFS(WorkLogs!$J:$J,'Stats - Overall'!$A41,WorkLogs!$B:$B,"&gt;="&amp;$H$2,WorkLogs!$B:$B,"&lt;="&amp;$H$3,WorkLogs!$I:$I,"AKANA-EWS")</f>
        <v>0</v>
      </c>
      <c r="I41">
        <f>COUNTIFS(WorkLogs!$J:$J,'Stats - Overall'!$A41,WorkLogs!$B:$B,"&gt;="&amp;$I$2,WorkLogs!$B:$B,"&lt;="&amp;$I$3,WorkLogs!$I:$I,"AKANA-EWS")</f>
        <v>0</v>
      </c>
      <c r="J41">
        <f>COUNTIFS(WorkLogs!$J:$J,'Stats - Overall'!$A41,WorkLogs!$B:$B,"&gt;="&amp;$J$2,WorkLogs!$B:$B,"&lt;="&amp;$J$3,WorkLogs!$I:$I,"AKANA-EWS")</f>
        <v>0</v>
      </c>
      <c r="K41">
        <f>COUNTIFS(WorkLogs!$J:$J,'Stats - Overall'!$A41,WorkLogs!$B:$B,"&gt;="&amp;$K$2,WorkLogs!$B:$B,"&lt;="&amp;$K$3,WorkLogs!$I:$I,"AKANA-EWS")</f>
        <v>0</v>
      </c>
      <c r="L41">
        <f>COUNTIFS(WorkLogs!$J:$J,'Stats - Overall'!$A41,WorkLogs!$B:$B,"&gt;="&amp;$L$2,WorkLogs!$B:$B,"&lt;="&amp;$L$3,WorkLogs!$I:$I,"AKANA-EWS")</f>
        <v>0</v>
      </c>
      <c r="M41">
        <f>COUNTIFS(WorkLogs!$J:$J,'Stats - Overall'!$A41,WorkLogs!$B:$B,"&gt;="&amp;$M$2,WorkLogs!$B:$B,"&lt;="&amp;$M$3,WorkLogs!$I:$I,"AKANA-EWS")</f>
        <v>0</v>
      </c>
      <c r="N41">
        <f>SUM(B41:M41)</f>
        <v>0</v>
      </c>
    </row>
    <row r="42" spans="1:14" x14ac:dyDescent="0.25">
      <c r="A42" s="4" t="s">
        <v>16</v>
      </c>
      <c r="B42">
        <f>COUNTIFS(WorkLogs!$J:$J,'Stats - Overall'!$A42,WorkLogs!$B:$B,"&gt;="&amp;$B$2,WorkLogs!$B:$B,"&lt;="&amp;$B$3,WorkLogs!$I:$I,"AKANA-EWS")</f>
        <v>0</v>
      </c>
      <c r="C42">
        <f>COUNTIFS(WorkLogs!$J:$J,'Stats - Overall'!$A42,WorkLogs!$B:$B,"&gt;="&amp;$C$2,WorkLogs!$B:$B,"&lt;="&amp;$C$3,WorkLogs!$I:$I,"AKANA-EWS")</f>
        <v>0</v>
      </c>
      <c r="D42">
        <f>COUNTIFS(WorkLogs!$J:$J,'Stats - Overall'!$A42,WorkLogs!$B:$B,"&gt;="&amp;$D$2,WorkLogs!$B:$B,"&lt;="&amp;$D$3,WorkLogs!$I:$I,"AKANA-EWS")</f>
        <v>0</v>
      </c>
      <c r="E42">
        <f>COUNTIFS(WorkLogs!$J:$J,'Stats - Overall'!$A42,WorkLogs!$B:$B,"&gt;="&amp;$E$2,WorkLogs!$B:$B,"&lt;="&amp;$E$3,WorkLogs!$I:$I,"AKANA-EWS")</f>
        <v>0</v>
      </c>
      <c r="F42">
        <f>COUNTIFS(WorkLogs!$J:$J,'Stats - Overall'!$A42,WorkLogs!$B:$B,"&gt;="&amp;$F$2,WorkLogs!$B:$B,"&lt;="&amp;$F$3,WorkLogs!$I:$I,"AKANA-EWS")</f>
        <v>0</v>
      </c>
      <c r="G42">
        <f>COUNTIFS(WorkLogs!$J:$J,'Stats - Overall'!$A42,WorkLogs!$B:$B,"&gt;="&amp;$G$2,WorkLogs!$B:$B,"&lt;="&amp;$G$3,WorkLogs!$I:$I,"AKANA-EWS")</f>
        <v>0</v>
      </c>
      <c r="H42">
        <f>COUNTIFS(WorkLogs!$J:$J,'Stats - Overall'!$A42,WorkLogs!$B:$B,"&gt;="&amp;$H$2,WorkLogs!$B:$B,"&lt;="&amp;$H$3,WorkLogs!$I:$I,"AKANA-EWS")</f>
        <v>0</v>
      </c>
      <c r="I42">
        <f>COUNTIFS(WorkLogs!$J:$J,'Stats - Overall'!$A42,WorkLogs!$B:$B,"&gt;="&amp;$I$2,WorkLogs!$B:$B,"&lt;="&amp;$I$3,WorkLogs!$I:$I,"AKANA-EWS")</f>
        <v>0</v>
      </c>
      <c r="J42">
        <f>COUNTIFS(WorkLogs!$J:$J,'Stats - Overall'!$A42,WorkLogs!$B:$B,"&gt;="&amp;$J$2,WorkLogs!$B:$B,"&lt;="&amp;$J$3,WorkLogs!$I:$I,"AKANA-EWS")</f>
        <v>0</v>
      </c>
      <c r="K42">
        <f>COUNTIFS(WorkLogs!$J:$J,'Stats - Overall'!$A42,WorkLogs!$B:$B,"&gt;="&amp;$K$2,WorkLogs!$B:$B,"&lt;="&amp;$K$3,WorkLogs!$I:$I,"AKANA-EWS")</f>
        <v>0</v>
      </c>
      <c r="L42">
        <f>COUNTIFS(WorkLogs!$J:$J,'Stats - Overall'!$A42,WorkLogs!$B:$B,"&gt;="&amp;$L$2,WorkLogs!$B:$B,"&lt;="&amp;$L$3,WorkLogs!$I:$I,"AKANA-EWS")</f>
        <v>0</v>
      </c>
      <c r="M42">
        <f>COUNTIFS(WorkLogs!$J:$J,'Stats - Overall'!$A42,WorkLogs!$B:$B,"&gt;="&amp;$M$2,WorkLogs!$B:$B,"&lt;="&amp;$M$3,WorkLogs!$I:$I,"AKANA-EWS")</f>
        <v>0</v>
      </c>
      <c r="N42">
        <f>SUM(B42:M42)</f>
        <v>0</v>
      </c>
    </row>
    <row r="43" spans="1:14" x14ac:dyDescent="0.25">
      <c r="A43" s="4" t="s">
        <v>24</v>
      </c>
      <c r="B43">
        <f>COUNTIFS(WorkLogs!$J:$J,'Stats - Overall'!$A43,WorkLogs!$B:$B,"&gt;="&amp;$B$2,WorkLogs!$B:$B,"&lt;="&amp;$B$3,WorkLogs!$I:$I,"AKANA-EWS")</f>
        <v>0</v>
      </c>
      <c r="C43">
        <f>COUNTIFS(WorkLogs!$J:$J,'Stats - Overall'!$A43,WorkLogs!$B:$B,"&gt;="&amp;$C$2,WorkLogs!$B:$B,"&lt;="&amp;$C$3,WorkLogs!$I:$I,"AKANA-EWS")</f>
        <v>0</v>
      </c>
      <c r="D43">
        <f>COUNTIFS(WorkLogs!$J:$J,'Stats - Overall'!$A43,WorkLogs!$B:$B,"&gt;="&amp;$D$2,WorkLogs!$B:$B,"&lt;="&amp;$D$3,WorkLogs!$I:$I,"AKANA-EWS")</f>
        <v>0</v>
      </c>
      <c r="E43">
        <f>COUNTIFS(WorkLogs!$J:$J,'Stats - Overall'!$A43,WorkLogs!$B:$B,"&gt;="&amp;$E$2,WorkLogs!$B:$B,"&lt;="&amp;$E$3,WorkLogs!$I:$I,"AKANA-EWS")</f>
        <v>0</v>
      </c>
      <c r="F43">
        <f>COUNTIFS(WorkLogs!$J:$J,'Stats - Overall'!$A43,WorkLogs!$B:$B,"&gt;="&amp;$F$2,WorkLogs!$B:$B,"&lt;="&amp;$F$3,WorkLogs!$I:$I,"AKANA-EWS")</f>
        <v>0</v>
      </c>
      <c r="G43">
        <f>COUNTIFS(WorkLogs!$J:$J,'Stats - Overall'!$A43,WorkLogs!$B:$B,"&gt;="&amp;$G$2,WorkLogs!$B:$B,"&lt;="&amp;$G$3,WorkLogs!$I:$I,"AKANA-EWS")</f>
        <v>0</v>
      </c>
      <c r="H43">
        <f>COUNTIFS(WorkLogs!$J:$J,'Stats - Overall'!$A43,WorkLogs!$B:$B,"&gt;="&amp;$H$2,WorkLogs!$B:$B,"&lt;="&amp;$H$3,WorkLogs!$I:$I,"AKANA-EWS")</f>
        <v>0</v>
      </c>
      <c r="I43">
        <f>COUNTIFS(WorkLogs!$J:$J,'Stats - Overall'!$A43,WorkLogs!$B:$B,"&gt;="&amp;$I$2,WorkLogs!$B:$B,"&lt;="&amp;$I$3,WorkLogs!$I:$I,"AKANA-EWS")</f>
        <v>0</v>
      </c>
      <c r="J43">
        <f>COUNTIFS(WorkLogs!$J:$J,'Stats - Overall'!$A43,WorkLogs!$B:$B,"&gt;="&amp;$J$2,WorkLogs!$B:$B,"&lt;="&amp;$J$3,WorkLogs!$I:$I,"AKANA-EWS")</f>
        <v>0</v>
      </c>
      <c r="K43">
        <f>COUNTIFS(WorkLogs!$J:$J,'Stats - Overall'!$A43,WorkLogs!$B:$B,"&gt;="&amp;$K$2,WorkLogs!$B:$B,"&lt;="&amp;$K$3,WorkLogs!$I:$I,"AKANA-EWS")</f>
        <v>0</v>
      </c>
      <c r="L43">
        <f>COUNTIFS(WorkLogs!$J:$J,'Stats - Overall'!$A43,WorkLogs!$B:$B,"&gt;="&amp;$L$2,WorkLogs!$B:$B,"&lt;="&amp;$L$3,WorkLogs!$I:$I,"AKANA-EWS")</f>
        <v>0</v>
      </c>
      <c r="M43">
        <f>COUNTIFS(WorkLogs!$J:$J,'Stats - Overall'!$A43,WorkLogs!$B:$B,"&gt;="&amp;$M$2,WorkLogs!$B:$B,"&lt;="&amp;$M$3,WorkLogs!$I:$I,"AKANA-EWS")</f>
        <v>0</v>
      </c>
      <c r="N43">
        <f>SUM(B43:M43)</f>
        <v>0</v>
      </c>
    </row>
    <row r="44" spans="1:14" x14ac:dyDescent="0.25">
      <c r="A44" s="4" t="s">
        <v>17</v>
      </c>
      <c r="B44">
        <f>COUNTIFS(WorkLogs!$J:$J,'Stats - Overall'!$A44,WorkLogs!$B:$B,"&gt;="&amp;$B$2,WorkLogs!$B:$B,"&lt;="&amp;$B$3,WorkLogs!$I:$I,"AKANA-EWS")</f>
        <v>0</v>
      </c>
      <c r="C44">
        <f>COUNTIFS(WorkLogs!$J:$J,'Stats - Overall'!$A44,WorkLogs!$B:$B,"&gt;="&amp;$C$2,WorkLogs!$B:$B,"&lt;="&amp;$C$3,WorkLogs!$I:$I,"AKANA-EWS")</f>
        <v>0</v>
      </c>
      <c r="D44">
        <f>COUNTIFS(WorkLogs!$J:$J,'Stats - Overall'!$A44,WorkLogs!$B:$B,"&gt;="&amp;$D$2,WorkLogs!$B:$B,"&lt;="&amp;$D$3,WorkLogs!$I:$I,"AKANA-EWS")</f>
        <v>0</v>
      </c>
      <c r="E44">
        <f>COUNTIFS(WorkLogs!$J:$J,'Stats - Overall'!$A44,WorkLogs!$B:$B,"&gt;="&amp;$E$2,WorkLogs!$B:$B,"&lt;="&amp;$E$3,WorkLogs!$I:$I,"AKANA-EWS")</f>
        <v>0</v>
      </c>
      <c r="F44">
        <f>COUNTIFS(WorkLogs!$J:$J,'Stats - Overall'!$A44,WorkLogs!$B:$B,"&gt;="&amp;$F$2,WorkLogs!$B:$B,"&lt;="&amp;$F$3,WorkLogs!$I:$I,"AKANA-EWS")</f>
        <v>0</v>
      </c>
      <c r="G44">
        <f>COUNTIFS(WorkLogs!$J:$J,'Stats - Overall'!$A44,WorkLogs!$B:$B,"&gt;="&amp;$G$2,WorkLogs!$B:$B,"&lt;="&amp;$G$3,WorkLogs!$I:$I,"AKANA-EWS")</f>
        <v>0</v>
      </c>
      <c r="H44">
        <f>COUNTIFS(WorkLogs!$J:$J,'Stats - Overall'!$A44,WorkLogs!$B:$B,"&gt;="&amp;$H$2,WorkLogs!$B:$B,"&lt;="&amp;$H$3,WorkLogs!$I:$I,"AKANA-EWS")</f>
        <v>0</v>
      </c>
      <c r="I44">
        <f>COUNTIFS(WorkLogs!$J:$J,'Stats - Overall'!$A44,WorkLogs!$B:$B,"&gt;="&amp;$I$2,WorkLogs!$B:$B,"&lt;="&amp;$I$3,WorkLogs!$I:$I,"AKANA-EWS")</f>
        <v>0</v>
      </c>
      <c r="J44">
        <f>COUNTIFS(WorkLogs!$J:$J,'Stats - Overall'!$A44,WorkLogs!$B:$B,"&gt;="&amp;$J$2,WorkLogs!$B:$B,"&lt;="&amp;$J$3,WorkLogs!$I:$I,"AKANA-EWS")</f>
        <v>0</v>
      </c>
      <c r="K44">
        <f>COUNTIFS(WorkLogs!$J:$J,'Stats - Overall'!$A44,WorkLogs!$B:$B,"&gt;="&amp;$K$2,WorkLogs!$B:$B,"&lt;="&amp;$K$3,WorkLogs!$I:$I,"AKANA-EWS")</f>
        <v>0</v>
      </c>
      <c r="L44">
        <f>COUNTIFS(WorkLogs!$J:$J,'Stats - Overall'!$A44,WorkLogs!$B:$B,"&gt;="&amp;$L$2,WorkLogs!$B:$B,"&lt;="&amp;$L$3,WorkLogs!$I:$I,"AKANA-EWS")</f>
        <v>0</v>
      </c>
      <c r="M44">
        <f>COUNTIFS(WorkLogs!$J:$J,'Stats - Overall'!$A44,WorkLogs!$B:$B,"&gt;="&amp;$M$2,WorkLogs!$B:$B,"&lt;="&amp;$M$3,WorkLogs!$I:$I,"AKANA-EWS")</f>
        <v>0</v>
      </c>
      <c r="N44">
        <f>SUM(B44:M44)</f>
        <v>0</v>
      </c>
    </row>
    <row r="45" spans="1:14" x14ac:dyDescent="0.25">
      <c r="A45" s="6" t="s">
        <v>22</v>
      </c>
      <c r="B45" s="5">
        <f t="shared" ref="B45:N45" si="4">SUM(B40:B44)</f>
        <v>0</v>
      </c>
      <c r="C45" s="5">
        <f t="shared" si="4"/>
        <v>0</v>
      </c>
      <c r="D45" s="5">
        <f t="shared" si="4"/>
        <v>0</v>
      </c>
      <c r="E45" s="5">
        <f t="shared" si="4"/>
        <v>0</v>
      </c>
      <c r="F45" s="5">
        <f t="shared" si="4"/>
        <v>0</v>
      </c>
      <c r="G45" s="5">
        <f t="shared" si="4"/>
        <v>0</v>
      </c>
      <c r="H45" s="5">
        <f t="shared" si="4"/>
        <v>0</v>
      </c>
      <c r="I45" s="5">
        <f t="shared" si="4"/>
        <v>0</v>
      </c>
      <c r="J45" s="5">
        <f t="shared" si="4"/>
        <v>0</v>
      </c>
      <c r="K45" s="5">
        <f t="shared" si="4"/>
        <v>0</v>
      </c>
      <c r="L45" s="5">
        <f t="shared" si="4"/>
        <v>0</v>
      </c>
      <c r="M45" s="5">
        <f t="shared" si="4"/>
        <v>0</v>
      </c>
      <c r="N45" s="5">
        <f t="shared" si="4"/>
        <v>0</v>
      </c>
    </row>
    <row r="47" spans="1:14" x14ac:dyDescent="0.25">
      <c r="B47" s="20" t="s">
        <v>30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4" x14ac:dyDescent="0.25">
      <c r="A48" s="5" t="s">
        <v>21</v>
      </c>
      <c r="B48" s="13">
        <v>44562</v>
      </c>
      <c r="C48" s="13">
        <v>44593</v>
      </c>
      <c r="D48" s="13">
        <v>44621</v>
      </c>
      <c r="E48" s="13">
        <v>44652</v>
      </c>
      <c r="F48" s="13">
        <v>44682</v>
      </c>
      <c r="G48" s="13">
        <v>44713</v>
      </c>
      <c r="H48" s="13">
        <v>44743</v>
      </c>
      <c r="I48" s="13">
        <v>44774</v>
      </c>
      <c r="J48" s="13">
        <v>44805</v>
      </c>
      <c r="K48" s="13">
        <v>44835</v>
      </c>
      <c r="L48" s="13">
        <v>44866</v>
      </c>
      <c r="M48" s="13">
        <v>44896</v>
      </c>
      <c r="N48" s="5" t="s">
        <v>22</v>
      </c>
    </row>
    <row r="49" spans="1:14" x14ac:dyDescent="0.25">
      <c r="A49" s="4" t="s">
        <v>13</v>
      </c>
      <c r="B49">
        <f>COUNTIFS(WorkLogs!$J:$J,'Stats - Overall'!$A49,WorkLogs!$B:$B,"&gt;="&amp;$B$2,WorkLogs!$B:$B,"&lt;="&amp;$B$3,WorkLogs!$I:$I,"")</f>
        <v>0</v>
      </c>
      <c r="C49">
        <f>COUNTIFS(WorkLogs!$J:$J,'Stats - Overall'!$A49,WorkLogs!$B:$B,"&gt;="&amp;$C$2,WorkLogs!$B:$B,"&lt;="&amp;$C$3,WorkLogs!$I:$I,"")</f>
        <v>0</v>
      </c>
      <c r="D49">
        <f>COUNTIFS(WorkLogs!$J:$J,'Stats - Overall'!$A49,WorkLogs!$B:$B,"&gt;="&amp;$D$2,WorkLogs!$B:$B,"&lt;="&amp;$D$3,WorkLogs!$I:$I,"")</f>
        <v>0</v>
      </c>
      <c r="E49">
        <f>COUNTIFS(WorkLogs!$J:$J,'Stats - Overall'!$A49,WorkLogs!$B:$B,"&gt;="&amp;$E$2,WorkLogs!$B:$B,"&lt;="&amp;$E$3,WorkLogs!$I:$I,"")</f>
        <v>0</v>
      </c>
      <c r="F49">
        <f>COUNTIFS(WorkLogs!$J:$J,'Stats - Overall'!$A49,WorkLogs!$B:$B,"&gt;="&amp;$F$2,WorkLogs!$B:$B,"&lt;="&amp;$F$3,WorkLogs!$I:$I,"")</f>
        <v>0</v>
      </c>
      <c r="G49">
        <f>COUNTIFS(WorkLogs!$J:$J,'Stats - Overall'!$A49,WorkLogs!$B:$B,"&gt;="&amp;$G$2,WorkLogs!$B:$B,"&lt;="&amp;$G$3,WorkLogs!$I:$I,"")</f>
        <v>0</v>
      </c>
      <c r="H49">
        <f>COUNTIFS(WorkLogs!$J:$J,'Stats - Overall'!$A49,WorkLogs!$B:$B,"&gt;="&amp;$H$2,WorkLogs!$B:$B,"&lt;="&amp;$H$3,WorkLogs!$I:$I,"")</f>
        <v>0</v>
      </c>
      <c r="I49">
        <f>COUNTIFS(WorkLogs!$J:$J,'Stats - Overall'!$A49,WorkLogs!$B:$B,"&gt;="&amp;$I$2,WorkLogs!$B:$B,"&lt;="&amp;$I$3,WorkLogs!$I:$I,"")</f>
        <v>0</v>
      </c>
      <c r="J49">
        <f>COUNTIFS(WorkLogs!$J:$J,'Stats - Overall'!$A49,WorkLogs!$B:$B,"&gt;="&amp;$J$2,WorkLogs!$B:$B,"&lt;="&amp;$J$3,WorkLogs!$I:$I,"")</f>
        <v>0</v>
      </c>
      <c r="K49">
        <f>COUNTIFS(WorkLogs!$J:$J,'Stats - Overall'!$A49,WorkLogs!$B:$B,"&gt;="&amp;$K$2,WorkLogs!$B:$B,"&lt;="&amp;$K$3,WorkLogs!$I:$I,"")</f>
        <v>0</v>
      </c>
      <c r="L49">
        <f>COUNTIFS(WorkLogs!$J:$J,'Stats - Overall'!$A49,WorkLogs!$B:$B,"&gt;="&amp;$L$2,WorkLogs!$B:$B,"&lt;="&amp;$L$3,WorkLogs!$I:$I,"")</f>
        <v>0</v>
      </c>
      <c r="M49">
        <f>COUNTIFS(WorkLogs!$J:$J,'Stats - Overall'!$A49,WorkLogs!$B:$B,"&gt;="&amp;$M$2,WorkLogs!$B:$B,"&lt;="&amp;$M$3,WorkLogs!$I:$I,"")</f>
        <v>0</v>
      </c>
      <c r="N49">
        <f>SUM(B49:M49)</f>
        <v>0</v>
      </c>
    </row>
    <row r="50" spans="1:14" x14ac:dyDescent="0.25">
      <c r="A50" s="4" t="s">
        <v>23</v>
      </c>
      <c r="B50">
        <f>COUNTIFS(WorkLogs!$J:$J,'Stats - Overall'!$A50,WorkLogs!$B:$B,"&gt;="&amp;$B$2,WorkLogs!$B:$B,"&lt;="&amp;$B$3,WorkLogs!$I:$I,"")</f>
        <v>0</v>
      </c>
      <c r="C50">
        <f>COUNTIFS(WorkLogs!$J:$J,'Stats - Overall'!$A50,WorkLogs!$B:$B,"&gt;="&amp;$C$2,WorkLogs!$B:$B,"&lt;="&amp;$C$3,WorkLogs!$I:$I,"")</f>
        <v>0</v>
      </c>
      <c r="D50">
        <f>COUNTIFS(WorkLogs!$J:$J,'Stats - Overall'!$A50,WorkLogs!$B:$B,"&gt;="&amp;$D$2,WorkLogs!$B:$B,"&lt;="&amp;$D$3,WorkLogs!$I:$I,"")</f>
        <v>0</v>
      </c>
      <c r="E50">
        <f>COUNTIFS(WorkLogs!$J:$J,'Stats - Overall'!$A50,WorkLogs!$B:$B,"&gt;="&amp;$E$2,WorkLogs!$B:$B,"&lt;="&amp;$E$3,WorkLogs!$I:$I,"")</f>
        <v>0</v>
      </c>
      <c r="F50">
        <f>COUNTIFS(WorkLogs!$J:$J,'Stats - Overall'!$A50,WorkLogs!$B:$B,"&gt;="&amp;$F$2,WorkLogs!$B:$B,"&lt;="&amp;$F$3,WorkLogs!$I:$I,"")</f>
        <v>0</v>
      </c>
      <c r="G50">
        <f>COUNTIFS(WorkLogs!$J:$J,'Stats - Overall'!$A50,WorkLogs!$B:$B,"&gt;="&amp;$G$2,WorkLogs!$B:$B,"&lt;="&amp;$G$3,WorkLogs!$I:$I,"")</f>
        <v>0</v>
      </c>
      <c r="H50">
        <f>COUNTIFS(WorkLogs!$J:$J,'Stats - Overall'!$A50,WorkLogs!$B:$B,"&gt;="&amp;$H$2,WorkLogs!$B:$B,"&lt;="&amp;$H$3,WorkLogs!$I:$I,"")</f>
        <v>0</v>
      </c>
      <c r="I50">
        <f>COUNTIFS(WorkLogs!$J:$J,'Stats - Overall'!$A50,WorkLogs!$B:$B,"&gt;="&amp;$I$2,WorkLogs!$B:$B,"&lt;="&amp;$I$3,WorkLogs!$I:$I,"")</f>
        <v>0</v>
      </c>
      <c r="J50">
        <f>COUNTIFS(WorkLogs!$J:$J,'Stats - Overall'!$A50,WorkLogs!$B:$B,"&gt;="&amp;$J$2,WorkLogs!$B:$B,"&lt;="&amp;$J$3,WorkLogs!$I:$I,"")</f>
        <v>0</v>
      </c>
      <c r="K50">
        <f>COUNTIFS(WorkLogs!$J:$J,'Stats - Overall'!$A50,WorkLogs!$B:$B,"&gt;="&amp;$K$2,WorkLogs!$B:$B,"&lt;="&amp;$K$3,WorkLogs!$I:$I,"")</f>
        <v>0</v>
      </c>
      <c r="L50">
        <f>COUNTIFS(WorkLogs!$J:$J,'Stats - Overall'!$A50,WorkLogs!$B:$B,"&gt;="&amp;$L$2,WorkLogs!$B:$B,"&lt;="&amp;$L$3,WorkLogs!$I:$I,"")</f>
        <v>0</v>
      </c>
      <c r="M50">
        <f>COUNTIFS(WorkLogs!$J:$J,'Stats - Overall'!$A50,WorkLogs!$B:$B,"&gt;="&amp;$M$2,WorkLogs!$B:$B,"&lt;="&amp;$M$3,WorkLogs!$I:$I,"")</f>
        <v>0</v>
      </c>
      <c r="N50">
        <f>SUM(B50:M50)</f>
        <v>0</v>
      </c>
    </row>
    <row r="51" spans="1:14" x14ac:dyDescent="0.25">
      <c r="A51" s="4" t="s">
        <v>16</v>
      </c>
      <c r="B51">
        <f>COUNTIFS(WorkLogs!$J:$J,'Stats - Overall'!$A51,WorkLogs!$B:$B,"&gt;="&amp;$B$2,WorkLogs!$B:$B,"&lt;="&amp;$B$3,WorkLogs!$I:$I,"")</f>
        <v>0</v>
      </c>
      <c r="C51">
        <f>COUNTIFS(WorkLogs!$J:$J,'Stats - Overall'!$A51,WorkLogs!$B:$B,"&gt;="&amp;$C$2,WorkLogs!$B:$B,"&lt;="&amp;$C$3,WorkLogs!$I:$I,"")</f>
        <v>0</v>
      </c>
      <c r="D51">
        <f>COUNTIFS(WorkLogs!$J:$J,'Stats - Overall'!$A51,WorkLogs!$B:$B,"&gt;="&amp;$D$2,WorkLogs!$B:$B,"&lt;="&amp;$D$3,WorkLogs!$I:$I,"")</f>
        <v>0</v>
      </c>
      <c r="E51">
        <f>COUNTIFS(WorkLogs!$J:$J,'Stats - Overall'!$A51,WorkLogs!$B:$B,"&gt;="&amp;$E$2,WorkLogs!$B:$B,"&lt;="&amp;$E$3,WorkLogs!$I:$I,"")</f>
        <v>0</v>
      </c>
      <c r="F51">
        <f>COUNTIFS(WorkLogs!$J:$J,'Stats - Overall'!$A51,WorkLogs!$B:$B,"&gt;="&amp;$F$2,WorkLogs!$B:$B,"&lt;="&amp;$F$3,WorkLogs!$I:$I,"")</f>
        <v>0</v>
      </c>
      <c r="G51">
        <f>COUNTIFS(WorkLogs!$J:$J,'Stats - Overall'!$A51,WorkLogs!$B:$B,"&gt;="&amp;$G$2,WorkLogs!$B:$B,"&lt;="&amp;$G$3,WorkLogs!$I:$I,"")</f>
        <v>0</v>
      </c>
      <c r="H51">
        <f>COUNTIFS(WorkLogs!$J:$J,'Stats - Overall'!$A51,WorkLogs!$B:$B,"&gt;="&amp;$H$2,WorkLogs!$B:$B,"&lt;="&amp;$H$3,WorkLogs!$I:$I,"")</f>
        <v>0</v>
      </c>
      <c r="I51">
        <f>COUNTIFS(WorkLogs!$J:$J,'Stats - Overall'!$A51,WorkLogs!$B:$B,"&gt;="&amp;$I$2,WorkLogs!$B:$B,"&lt;="&amp;$I$3,WorkLogs!$I:$I,"")</f>
        <v>0</v>
      </c>
      <c r="J51">
        <f>COUNTIFS(WorkLogs!$J:$J,'Stats - Overall'!$A51,WorkLogs!$B:$B,"&gt;="&amp;$J$2,WorkLogs!$B:$B,"&lt;="&amp;$J$3,WorkLogs!$I:$I,"")</f>
        <v>0</v>
      </c>
      <c r="K51">
        <f>COUNTIFS(WorkLogs!$J:$J,'Stats - Overall'!$A51,WorkLogs!$B:$B,"&gt;="&amp;$K$2,WorkLogs!$B:$B,"&lt;="&amp;$K$3,WorkLogs!$I:$I,"")</f>
        <v>0</v>
      </c>
      <c r="L51">
        <f>COUNTIFS(WorkLogs!$J:$J,'Stats - Overall'!$A51,WorkLogs!$B:$B,"&gt;="&amp;$L$2,WorkLogs!$B:$B,"&lt;="&amp;$L$3,WorkLogs!$I:$I,"")</f>
        <v>0</v>
      </c>
      <c r="M51">
        <f>COUNTIFS(WorkLogs!$J:$J,'Stats - Overall'!$A51,WorkLogs!$B:$B,"&gt;="&amp;$M$2,WorkLogs!$B:$B,"&lt;="&amp;$M$3,WorkLogs!$I:$I,"")</f>
        <v>0</v>
      </c>
      <c r="N51">
        <f>SUM(B51:M51)</f>
        <v>0</v>
      </c>
    </row>
    <row r="52" spans="1:14" x14ac:dyDescent="0.25">
      <c r="A52" s="4" t="s">
        <v>24</v>
      </c>
      <c r="B52">
        <f>COUNTIFS(WorkLogs!$J:$J,'Stats - Overall'!$A52,WorkLogs!$B:$B,"&gt;="&amp;$B$2,WorkLogs!$B:$B,"&lt;="&amp;$B$3,WorkLogs!$I:$I,"")</f>
        <v>0</v>
      </c>
      <c r="C52">
        <f>COUNTIFS(WorkLogs!$J:$J,'Stats - Overall'!$A52,WorkLogs!$B:$B,"&gt;="&amp;$C$2,WorkLogs!$B:$B,"&lt;="&amp;$C$3,WorkLogs!$I:$I,"")</f>
        <v>0</v>
      </c>
      <c r="D52">
        <f>COUNTIFS(WorkLogs!$J:$J,'Stats - Overall'!$A52,WorkLogs!$B:$B,"&gt;="&amp;$D$2,WorkLogs!$B:$B,"&lt;="&amp;$D$3,WorkLogs!$I:$I,"")</f>
        <v>0</v>
      </c>
      <c r="E52">
        <f>COUNTIFS(WorkLogs!$J:$J,'Stats - Overall'!$A52,WorkLogs!$B:$B,"&gt;="&amp;$E$2,WorkLogs!$B:$B,"&lt;="&amp;$E$3,WorkLogs!$I:$I,"")</f>
        <v>0</v>
      </c>
      <c r="F52">
        <f>COUNTIFS(WorkLogs!$J:$J,'Stats - Overall'!$A52,WorkLogs!$B:$B,"&gt;="&amp;$F$2,WorkLogs!$B:$B,"&lt;="&amp;$F$3,WorkLogs!$I:$I,"")</f>
        <v>0</v>
      </c>
      <c r="G52">
        <f>COUNTIFS(WorkLogs!$J:$J,'Stats - Overall'!$A52,WorkLogs!$B:$B,"&gt;="&amp;$G$2,WorkLogs!$B:$B,"&lt;="&amp;$G$3,WorkLogs!$I:$I,"")</f>
        <v>0</v>
      </c>
      <c r="H52">
        <f>COUNTIFS(WorkLogs!$J:$J,'Stats - Overall'!$A52,WorkLogs!$B:$B,"&gt;="&amp;$H$2,WorkLogs!$B:$B,"&lt;="&amp;$H$3,WorkLogs!$I:$I,"")</f>
        <v>0</v>
      </c>
      <c r="I52">
        <f>COUNTIFS(WorkLogs!$J:$J,'Stats - Overall'!$A52,WorkLogs!$B:$B,"&gt;="&amp;$I$2,WorkLogs!$B:$B,"&lt;="&amp;$I$3,WorkLogs!$I:$I,"")</f>
        <v>0</v>
      </c>
      <c r="J52">
        <f>COUNTIFS(WorkLogs!$J:$J,'Stats - Overall'!$A52,WorkLogs!$B:$B,"&gt;="&amp;$J$2,WorkLogs!$B:$B,"&lt;="&amp;$J$3,WorkLogs!$I:$I,"")</f>
        <v>0</v>
      </c>
      <c r="K52">
        <f>COUNTIFS(WorkLogs!$J:$J,'Stats - Overall'!$A52,WorkLogs!$B:$B,"&gt;="&amp;$K$2,WorkLogs!$B:$B,"&lt;="&amp;$K$3,WorkLogs!$I:$I,"")</f>
        <v>0</v>
      </c>
      <c r="L52">
        <f>COUNTIFS(WorkLogs!$J:$J,'Stats - Overall'!$A52,WorkLogs!$B:$B,"&gt;="&amp;$L$2,WorkLogs!$B:$B,"&lt;="&amp;$L$3,WorkLogs!$I:$I,"")</f>
        <v>0</v>
      </c>
      <c r="M52">
        <f>COUNTIFS(WorkLogs!$J:$J,'Stats - Overall'!$A52,WorkLogs!$B:$B,"&gt;="&amp;$M$2,WorkLogs!$B:$B,"&lt;="&amp;$M$3,WorkLogs!$I:$I,"")</f>
        <v>0</v>
      </c>
      <c r="N52">
        <f>SUM(B52:M52)</f>
        <v>0</v>
      </c>
    </row>
    <row r="53" spans="1:14" x14ac:dyDescent="0.25">
      <c r="A53" s="4" t="s">
        <v>17</v>
      </c>
      <c r="B53">
        <f>COUNTIFS(WorkLogs!$J:$J,'Stats - Overall'!$A53,WorkLogs!$B:$B,"&gt;="&amp;$B$2,WorkLogs!$B:$B,"&lt;="&amp;$B$3,WorkLogs!$I:$I,"")</f>
        <v>0</v>
      </c>
      <c r="C53">
        <f>COUNTIFS(WorkLogs!$J:$J,'Stats - Overall'!$A53,WorkLogs!$B:$B,"&gt;="&amp;$C$2,WorkLogs!$B:$B,"&lt;="&amp;$C$3,WorkLogs!$I:$I,"")</f>
        <v>0</v>
      </c>
      <c r="D53">
        <f>COUNTIFS(WorkLogs!$J:$J,'Stats - Overall'!$A53,WorkLogs!$B:$B,"&gt;="&amp;$D$2,WorkLogs!$B:$B,"&lt;="&amp;$D$3,WorkLogs!$I:$I,"")</f>
        <v>0</v>
      </c>
      <c r="E53">
        <f>COUNTIFS(WorkLogs!$J:$J,'Stats - Overall'!$A53,WorkLogs!$B:$B,"&gt;="&amp;$E$2,WorkLogs!$B:$B,"&lt;="&amp;$E$3,WorkLogs!$I:$I,"")</f>
        <v>0</v>
      </c>
      <c r="F53">
        <f>COUNTIFS(WorkLogs!$J:$J,'Stats - Overall'!$A53,WorkLogs!$B:$B,"&gt;="&amp;$F$2,WorkLogs!$B:$B,"&lt;="&amp;$F$3,WorkLogs!$I:$I,"")</f>
        <v>0</v>
      </c>
      <c r="G53">
        <f>COUNTIFS(WorkLogs!$J:$J,'Stats - Overall'!$A53,WorkLogs!$B:$B,"&gt;="&amp;$G$2,WorkLogs!$B:$B,"&lt;="&amp;$G$3,WorkLogs!$I:$I,"")</f>
        <v>0</v>
      </c>
      <c r="H53">
        <f>COUNTIFS(WorkLogs!$J:$J,'Stats - Overall'!$A53,WorkLogs!$B:$B,"&gt;="&amp;$H$2,WorkLogs!$B:$B,"&lt;="&amp;$H$3,WorkLogs!$I:$I,"")</f>
        <v>0</v>
      </c>
      <c r="I53">
        <f>COUNTIFS(WorkLogs!$J:$J,'Stats - Overall'!$A53,WorkLogs!$B:$B,"&gt;="&amp;$I$2,WorkLogs!$B:$B,"&lt;="&amp;$I$3,WorkLogs!$I:$I,"")</f>
        <v>0</v>
      </c>
      <c r="J53">
        <f>COUNTIFS(WorkLogs!$J:$J,'Stats - Overall'!$A53,WorkLogs!$B:$B,"&gt;="&amp;$J$2,WorkLogs!$B:$B,"&lt;="&amp;$J$3,WorkLogs!$I:$I,"")</f>
        <v>0</v>
      </c>
      <c r="K53">
        <f>COUNTIFS(WorkLogs!$J:$J,'Stats - Overall'!$A53,WorkLogs!$B:$B,"&gt;="&amp;$K$2,WorkLogs!$B:$B,"&lt;="&amp;$K$3,WorkLogs!$I:$I,"")</f>
        <v>0</v>
      </c>
      <c r="L53">
        <f>COUNTIFS(WorkLogs!$J:$J,'Stats - Overall'!$A53,WorkLogs!$B:$B,"&gt;="&amp;$L$2,WorkLogs!$B:$B,"&lt;="&amp;$L$3,WorkLogs!$I:$I,"")</f>
        <v>0</v>
      </c>
      <c r="M53">
        <f>COUNTIFS(WorkLogs!$J:$J,'Stats - Overall'!$A53,WorkLogs!$B:$B,"&gt;="&amp;$M$2,WorkLogs!$B:$B,"&lt;="&amp;$M$3,WorkLogs!$I:$I,"")</f>
        <v>0</v>
      </c>
      <c r="N53">
        <f>SUM(B53:M53)</f>
        <v>0</v>
      </c>
    </row>
    <row r="54" spans="1:14" x14ac:dyDescent="0.25">
      <c r="A54" s="6" t="s">
        <v>22</v>
      </c>
      <c r="B54" s="5">
        <f t="shared" ref="B54:N54" si="5">SUM(B49:B53)</f>
        <v>0</v>
      </c>
      <c r="C54" s="5">
        <f t="shared" si="5"/>
        <v>0</v>
      </c>
      <c r="D54" s="5">
        <f t="shared" si="5"/>
        <v>0</v>
      </c>
      <c r="E54" s="5">
        <f t="shared" si="5"/>
        <v>0</v>
      </c>
      <c r="F54" s="5">
        <f t="shared" si="5"/>
        <v>0</v>
      </c>
      <c r="G54" s="5">
        <f t="shared" si="5"/>
        <v>0</v>
      </c>
      <c r="H54" s="5">
        <f t="shared" si="5"/>
        <v>0</v>
      </c>
      <c r="I54" s="5">
        <f t="shared" si="5"/>
        <v>0</v>
      </c>
      <c r="J54" s="5">
        <f t="shared" si="5"/>
        <v>0</v>
      </c>
      <c r="K54" s="5">
        <f t="shared" si="5"/>
        <v>0</v>
      </c>
      <c r="L54" s="5">
        <f t="shared" si="5"/>
        <v>0</v>
      </c>
      <c r="M54" s="5">
        <f t="shared" si="5"/>
        <v>0</v>
      </c>
      <c r="N54" s="5">
        <f t="shared" si="5"/>
        <v>0</v>
      </c>
    </row>
  </sheetData>
  <mergeCells count="6">
    <mergeCell ref="B47:M47"/>
    <mergeCell ref="B1:M1"/>
    <mergeCell ref="B12:M12"/>
    <mergeCell ref="B20:M20"/>
    <mergeCell ref="B29:M29"/>
    <mergeCell ref="B38:M38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G22" workbookViewId="0">
      <selection activeCell="B3" sqref="B3:P56"/>
    </sheetView>
  </sheetViews>
  <sheetFormatPr defaultRowHeight="15" x14ac:dyDescent="0.25"/>
  <cols>
    <col min="1" max="1" width="5.5703125" style="11" bestFit="1" customWidth="1"/>
    <col min="2" max="2" width="14.7109375" style="11" bestFit="1" customWidth="1"/>
    <col min="3" max="3" width="19.28515625" style="11" bestFit="1" customWidth="1"/>
    <col min="4" max="4" width="18.85546875" style="11" bestFit="1" customWidth="1"/>
    <col min="5" max="5" width="13.42578125" style="11" bestFit="1" customWidth="1"/>
    <col min="6" max="6" width="14.140625" style="11" bestFit="1" customWidth="1"/>
    <col min="7" max="7" width="13.7109375" style="11" bestFit="1" customWidth="1"/>
    <col min="8" max="8" width="17.7109375" style="11" bestFit="1" customWidth="1"/>
    <col min="9" max="9" width="17.42578125" style="11" bestFit="1" customWidth="1"/>
    <col min="10" max="10" width="12.28515625" style="11" bestFit="1" customWidth="1"/>
    <col min="11" max="11" width="13.140625" style="11" bestFit="1" customWidth="1"/>
    <col min="12" max="12" width="13.7109375" style="11" bestFit="1" customWidth="1"/>
    <col min="13" max="13" width="17.7109375" style="11" bestFit="1" customWidth="1"/>
    <col min="14" max="14" width="17.42578125" style="11" bestFit="1" customWidth="1"/>
    <col min="15" max="15" width="12.28515625" style="11" bestFit="1" customWidth="1"/>
    <col min="16" max="16" width="13.140625" style="11" bestFit="1" customWidth="1"/>
  </cols>
  <sheetData>
    <row r="1" spans="1:16" x14ac:dyDescent="0.25">
      <c r="A1" s="14"/>
      <c r="B1" s="22" t="s">
        <v>12</v>
      </c>
      <c r="C1" s="23"/>
      <c r="D1" s="23"/>
      <c r="E1" s="23"/>
      <c r="F1" s="24"/>
      <c r="G1" s="22" t="s">
        <v>15</v>
      </c>
      <c r="H1" s="23"/>
      <c r="I1" s="23"/>
      <c r="J1" s="23"/>
      <c r="K1" s="24"/>
      <c r="L1" s="22" t="s">
        <v>14</v>
      </c>
      <c r="M1" s="23"/>
      <c r="N1" s="23"/>
      <c r="O1" s="23"/>
      <c r="P1" s="24"/>
    </row>
    <row r="2" spans="1:16" x14ac:dyDescent="0.25">
      <c r="A2" s="15" t="s">
        <v>11</v>
      </c>
      <c r="B2" s="7" t="s">
        <v>13</v>
      </c>
      <c r="C2" s="7" t="s">
        <v>23</v>
      </c>
      <c r="D2" s="7" t="s">
        <v>16</v>
      </c>
      <c r="E2" s="7" t="s">
        <v>24</v>
      </c>
      <c r="F2" s="7" t="s">
        <v>17</v>
      </c>
      <c r="G2" s="7" t="s">
        <v>13</v>
      </c>
      <c r="H2" s="7" t="s">
        <v>23</v>
      </c>
      <c r="I2" s="7" t="s">
        <v>16</v>
      </c>
      <c r="J2" s="7" t="s">
        <v>24</v>
      </c>
      <c r="K2" s="7" t="s">
        <v>17</v>
      </c>
      <c r="L2" s="7" t="s">
        <v>13</v>
      </c>
      <c r="M2" s="7" t="s">
        <v>23</v>
      </c>
      <c r="N2" s="7" t="s">
        <v>16</v>
      </c>
      <c r="O2" s="7" t="s">
        <v>24</v>
      </c>
      <c r="P2" s="7" t="s">
        <v>17</v>
      </c>
    </row>
    <row r="3" spans="1:16" x14ac:dyDescent="0.25">
      <c r="A3">
        <v>1</v>
      </c>
      <c r="B3">
        <f>COUNTIFS(WorkLogs!$J:$J,B$2,WorkLogs!$I:$I,$B$1,WorkLogs!$K:$K,'Stats - Overall'!$A$1,WorkLogs!$L:$L,'Stats-Weekly'!$A3)</f>
        <v>0</v>
      </c>
      <c r="C3" s="17">
        <f>COUNTIFS(WorkLogs!$J:$J,C$2,WorkLogs!$I:$I,$B$1,WorkLogs!$K:$K,'Stats - Overall'!$A$1,WorkLogs!$L:$L,'Stats-Weekly'!$A3)</f>
        <v>0</v>
      </c>
      <c r="D3" s="17">
        <f>COUNTIFS(WorkLogs!$J:$J,D$2,WorkLogs!$I:$I,$B$1,WorkLogs!$K:$K,'Stats - Overall'!$A$1,WorkLogs!$L:$L,'Stats-Weekly'!$A3)</f>
        <v>0</v>
      </c>
      <c r="E3" s="17">
        <f>COUNTIFS(WorkLogs!$J:$J,E$2,WorkLogs!$I:$I,$B$1,WorkLogs!$K:$K,'Stats - Overall'!$A$1,WorkLogs!$L:$L,'Stats-Weekly'!$A3)</f>
        <v>0</v>
      </c>
      <c r="F3" s="17">
        <f>COUNTIFS(WorkLogs!$J:$J,F$2,WorkLogs!$I:$I,$B$1,WorkLogs!$K:$K,'Stats - Overall'!$A$1,WorkLogs!$L:$L,'Stats-Weekly'!$A3)</f>
        <v>0</v>
      </c>
      <c r="G3">
        <f>COUNTIFS(WorkLogs!$J:$J,G$2,WorkLogs!$I:$I,$G$1,WorkLogs!$K:$K,'Stats - Overall'!$A$1,WorkLogs!$L:$L,'Stats-Weekly'!$A3)</f>
        <v>0</v>
      </c>
      <c r="H3" s="17">
        <f>COUNTIFS(WorkLogs!$J:$J,H$2,WorkLogs!$I:$I,$G$1,WorkLogs!$K:$K,'Stats - Overall'!$A$1,WorkLogs!$L:$L,'Stats-Weekly'!$A3)</f>
        <v>0</v>
      </c>
      <c r="I3" s="17">
        <f>COUNTIFS(WorkLogs!$J:$J,I$2,WorkLogs!$I:$I,$G$1,WorkLogs!$K:$K,'Stats - Overall'!$A$1,WorkLogs!$L:$L,'Stats-Weekly'!$A3)</f>
        <v>0</v>
      </c>
      <c r="J3" s="17">
        <f>COUNTIFS(WorkLogs!$J:$J,J$2,WorkLogs!$I:$I,$G$1,WorkLogs!$K:$K,'Stats - Overall'!$A$1,WorkLogs!$L:$L,'Stats-Weekly'!$A3)</f>
        <v>0</v>
      </c>
      <c r="K3" s="17">
        <f>COUNTIFS(WorkLogs!$J:$J,K$2,WorkLogs!$I:$I,$G$1,WorkLogs!$K:$K,'Stats - Overall'!$A$1,WorkLogs!$L:$L,'Stats-Weekly'!$A3)</f>
        <v>0</v>
      </c>
      <c r="L3">
        <f>COUNTIFS(WorkLogs!$J:$J,L$2,WorkLogs!$I:$I,$L$1,WorkLogs!$K:$K,'Stats - Overall'!$A$1,WorkLogs!$L:$L,'Stats-Weekly'!$A3)</f>
        <v>0</v>
      </c>
      <c r="M3" s="17">
        <f>COUNTIFS(WorkLogs!$J:$J,M$2,WorkLogs!$I:$I,$L$1,WorkLogs!$K:$K,'Stats - Overall'!$A$1,WorkLogs!$L:$L,'Stats-Weekly'!$A3)</f>
        <v>0</v>
      </c>
      <c r="N3" s="17">
        <f>COUNTIFS(WorkLogs!$J:$J,N$2,WorkLogs!$I:$I,$L$1,WorkLogs!$K:$K,'Stats - Overall'!$A$1,WorkLogs!$L:$L,'Stats-Weekly'!$A3)</f>
        <v>0</v>
      </c>
      <c r="O3" s="17">
        <f>COUNTIFS(WorkLogs!$J:$J,O$2,WorkLogs!$I:$I,$L$1,WorkLogs!$K:$K,'Stats - Overall'!$A$1,WorkLogs!$L:$L,'Stats-Weekly'!$A3)</f>
        <v>0</v>
      </c>
      <c r="P3" s="17">
        <f>COUNTIFS(WorkLogs!$J:$J,P$2,WorkLogs!$I:$I,$L$1,WorkLogs!$K:$K,'Stats - Overall'!$A$1,WorkLogs!$L:$L,'Stats-Weekly'!$A3)</f>
        <v>0</v>
      </c>
    </row>
    <row r="4" spans="1:16" x14ac:dyDescent="0.25">
      <c r="A4">
        <v>2</v>
      </c>
      <c r="B4" s="17">
        <f>COUNTIFS(WorkLogs!$J:$J,B$2,WorkLogs!$I:$I,$B$1,WorkLogs!$K:$K,'Stats - Overall'!$A$1,WorkLogs!$L:$L,'Stats-Weekly'!$A4)</f>
        <v>0</v>
      </c>
      <c r="C4" s="17">
        <f>COUNTIFS(WorkLogs!$J:$J,C$2,WorkLogs!$I:$I,$B$1,WorkLogs!$K:$K,'Stats - Overall'!$A$1,WorkLogs!$L:$L,'Stats-Weekly'!$A4)</f>
        <v>0</v>
      </c>
      <c r="D4" s="17">
        <f>COUNTIFS(WorkLogs!$J:$J,D$2,WorkLogs!$I:$I,$B$1,WorkLogs!$K:$K,'Stats - Overall'!$A$1,WorkLogs!$L:$L,'Stats-Weekly'!$A4)</f>
        <v>0</v>
      </c>
      <c r="E4" s="17">
        <f>COUNTIFS(WorkLogs!$J:$J,E$2,WorkLogs!$I:$I,$B$1,WorkLogs!$K:$K,'Stats - Overall'!$A$1,WorkLogs!$L:$L,'Stats-Weekly'!$A4)</f>
        <v>0</v>
      </c>
      <c r="F4" s="17">
        <f>COUNTIFS(WorkLogs!$J:$J,F$2,WorkLogs!$I:$I,$B$1,WorkLogs!$K:$K,'Stats - Overall'!$A$1,WorkLogs!$L:$L,'Stats-Weekly'!$A4)</f>
        <v>0</v>
      </c>
      <c r="G4" s="17">
        <f>COUNTIFS(WorkLogs!$J:$J,G$2,WorkLogs!$I:$I,$G$1,WorkLogs!$K:$K,'Stats - Overall'!$A$1,WorkLogs!$L:$L,'Stats-Weekly'!$A4)</f>
        <v>0</v>
      </c>
      <c r="H4" s="17">
        <f>COUNTIFS(WorkLogs!$J:$J,H$2,WorkLogs!$I:$I,$G$1,WorkLogs!$K:$K,'Stats - Overall'!$A$1,WorkLogs!$L:$L,'Stats-Weekly'!$A4)</f>
        <v>0</v>
      </c>
      <c r="I4" s="17">
        <f>COUNTIFS(WorkLogs!$J:$J,I$2,WorkLogs!$I:$I,$G$1,WorkLogs!$K:$K,'Stats - Overall'!$A$1,WorkLogs!$L:$L,'Stats-Weekly'!$A4)</f>
        <v>0</v>
      </c>
      <c r="J4" s="17">
        <f>COUNTIFS(WorkLogs!$J:$J,J$2,WorkLogs!$I:$I,$G$1,WorkLogs!$K:$K,'Stats - Overall'!$A$1,WorkLogs!$L:$L,'Stats-Weekly'!$A4)</f>
        <v>0</v>
      </c>
      <c r="K4" s="17">
        <f>COUNTIFS(WorkLogs!$J:$J,K$2,WorkLogs!$I:$I,$G$1,WorkLogs!$K:$K,'Stats - Overall'!$A$1,WorkLogs!$L:$L,'Stats-Weekly'!$A4)</f>
        <v>0</v>
      </c>
      <c r="L4" s="17">
        <f>COUNTIFS(WorkLogs!$J:$J,L$2,WorkLogs!$I:$I,$L$1,WorkLogs!$K:$K,'Stats - Overall'!$A$1,WorkLogs!$L:$L,'Stats-Weekly'!$A4)</f>
        <v>0</v>
      </c>
      <c r="M4" s="17">
        <f>COUNTIFS(WorkLogs!$J:$J,M$2,WorkLogs!$I:$I,$L$1,WorkLogs!$K:$K,'Stats - Overall'!$A$1,WorkLogs!$L:$L,'Stats-Weekly'!$A4)</f>
        <v>0</v>
      </c>
      <c r="N4" s="17">
        <f>COUNTIFS(WorkLogs!$J:$J,N$2,WorkLogs!$I:$I,$L$1,WorkLogs!$K:$K,'Stats - Overall'!$A$1,WorkLogs!$L:$L,'Stats-Weekly'!$A4)</f>
        <v>0</v>
      </c>
      <c r="O4" s="17">
        <f>COUNTIFS(WorkLogs!$J:$J,O$2,WorkLogs!$I:$I,$L$1,WorkLogs!$K:$K,'Stats - Overall'!$A$1,WorkLogs!$L:$L,'Stats-Weekly'!$A4)</f>
        <v>0</v>
      </c>
      <c r="P4" s="17">
        <f>COUNTIFS(WorkLogs!$J:$J,P$2,WorkLogs!$I:$I,$L$1,WorkLogs!$K:$K,'Stats - Overall'!$A$1,WorkLogs!$L:$L,'Stats-Weekly'!$A4)</f>
        <v>0</v>
      </c>
    </row>
    <row r="5" spans="1:16" x14ac:dyDescent="0.25">
      <c r="A5">
        <v>3</v>
      </c>
      <c r="B5" s="17">
        <f>COUNTIFS(WorkLogs!$J:$J,B$2,WorkLogs!$I:$I,$B$1,WorkLogs!$K:$K,'Stats - Overall'!$A$1,WorkLogs!$L:$L,'Stats-Weekly'!$A5)</f>
        <v>0</v>
      </c>
      <c r="C5" s="17">
        <f>COUNTIFS(WorkLogs!$J:$J,C$2,WorkLogs!$I:$I,$B$1,WorkLogs!$K:$K,'Stats - Overall'!$A$1,WorkLogs!$L:$L,'Stats-Weekly'!$A5)</f>
        <v>0</v>
      </c>
      <c r="D5" s="17">
        <f>COUNTIFS(WorkLogs!$J:$J,D$2,WorkLogs!$I:$I,$B$1,WorkLogs!$K:$K,'Stats - Overall'!$A$1,WorkLogs!$L:$L,'Stats-Weekly'!$A5)</f>
        <v>0</v>
      </c>
      <c r="E5" s="17">
        <f>COUNTIFS(WorkLogs!$J:$J,E$2,WorkLogs!$I:$I,$B$1,WorkLogs!$K:$K,'Stats - Overall'!$A$1,WorkLogs!$L:$L,'Stats-Weekly'!$A5)</f>
        <v>0</v>
      </c>
      <c r="F5" s="17">
        <f>COUNTIFS(WorkLogs!$J:$J,F$2,WorkLogs!$I:$I,$B$1,WorkLogs!$K:$K,'Stats - Overall'!$A$1,WorkLogs!$L:$L,'Stats-Weekly'!$A5)</f>
        <v>0</v>
      </c>
      <c r="G5" s="17">
        <f>COUNTIFS(WorkLogs!$J:$J,G$2,WorkLogs!$I:$I,$G$1,WorkLogs!$K:$K,'Stats - Overall'!$A$1,WorkLogs!$L:$L,'Stats-Weekly'!$A5)</f>
        <v>0</v>
      </c>
      <c r="H5" s="17">
        <f>COUNTIFS(WorkLogs!$J:$J,H$2,WorkLogs!$I:$I,$G$1,WorkLogs!$K:$K,'Stats - Overall'!$A$1,WorkLogs!$L:$L,'Stats-Weekly'!$A5)</f>
        <v>0</v>
      </c>
      <c r="I5" s="17">
        <f>COUNTIFS(WorkLogs!$J:$J,I$2,WorkLogs!$I:$I,$G$1,WorkLogs!$K:$K,'Stats - Overall'!$A$1,WorkLogs!$L:$L,'Stats-Weekly'!$A5)</f>
        <v>0</v>
      </c>
      <c r="J5" s="17">
        <f>COUNTIFS(WorkLogs!$J:$J,J$2,WorkLogs!$I:$I,$G$1,WorkLogs!$K:$K,'Stats - Overall'!$A$1,WorkLogs!$L:$L,'Stats-Weekly'!$A5)</f>
        <v>0</v>
      </c>
      <c r="K5" s="17">
        <f>COUNTIFS(WorkLogs!$J:$J,K$2,WorkLogs!$I:$I,$G$1,WorkLogs!$K:$K,'Stats - Overall'!$A$1,WorkLogs!$L:$L,'Stats-Weekly'!$A5)</f>
        <v>0</v>
      </c>
      <c r="L5" s="17">
        <f>COUNTIFS(WorkLogs!$J:$J,L$2,WorkLogs!$I:$I,$L$1,WorkLogs!$K:$K,'Stats - Overall'!$A$1,WorkLogs!$L:$L,'Stats-Weekly'!$A5)</f>
        <v>0</v>
      </c>
      <c r="M5" s="17">
        <f>COUNTIFS(WorkLogs!$J:$J,M$2,WorkLogs!$I:$I,$L$1,WorkLogs!$K:$K,'Stats - Overall'!$A$1,WorkLogs!$L:$L,'Stats-Weekly'!$A5)</f>
        <v>0</v>
      </c>
      <c r="N5" s="17">
        <f>COUNTIFS(WorkLogs!$J:$J,N$2,WorkLogs!$I:$I,$L$1,WorkLogs!$K:$K,'Stats - Overall'!$A$1,WorkLogs!$L:$L,'Stats-Weekly'!$A5)</f>
        <v>0</v>
      </c>
      <c r="O5" s="17">
        <f>COUNTIFS(WorkLogs!$J:$J,O$2,WorkLogs!$I:$I,$L$1,WorkLogs!$K:$K,'Stats - Overall'!$A$1,WorkLogs!$L:$L,'Stats-Weekly'!$A5)</f>
        <v>0</v>
      </c>
      <c r="P5" s="17">
        <f>COUNTIFS(WorkLogs!$J:$J,P$2,WorkLogs!$I:$I,$L$1,WorkLogs!$K:$K,'Stats - Overall'!$A$1,WorkLogs!$L:$L,'Stats-Weekly'!$A5)</f>
        <v>0</v>
      </c>
    </row>
    <row r="6" spans="1:16" x14ac:dyDescent="0.25">
      <c r="A6">
        <v>4</v>
      </c>
      <c r="B6" s="17">
        <f>COUNTIFS(WorkLogs!$J:$J,B$2,WorkLogs!$I:$I,$B$1,WorkLogs!$K:$K,'Stats - Overall'!$A$1,WorkLogs!$L:$L,'Stats-Weekly'!$A6)</f>
        <v>0</v>
      </c>
      <c r="C6" s="17">
        <f>COUNTIFS(WorkLogs!$J:$J,C$2,WorkLogs!$I:$I,$B$1,WorkLogs!$K:$K,'Stats - Overall'!$A$1,WorkLogs!$L:$L,'Stats-Weekly'!$A6)</f>
        <v>0</v>
      </c>
      <c r="D6" s="17">
        <f>COUNTIFS(WorkLogs!$J:$J,D$2,WorkLogs!$I:$I,$B$1,WorkLogs!$K:$K,'Stats - Overall'!$A$1,WorkLogs!$L:$L,'Stats-Weekly'!$A6)</f>
        <v>0</v>
      </c>
      <c r="E6" s="17">
        <f>COUNTIFS(WorkLogs!$J:$J,E$2,WorkLogs!$I:$I,$B$1,WorkLogs!$K:$K,'Stats - Overall'!$A$1,WorkLogs!$L:$L,'Stats-Weekly'!$A6)</f>
        <v>0</v>
      </c>
      <c r="F6" s="17">
        <f>COUNTIFS(WorkLogs!$J:$J,F$2,WorkLogs!$I:$I,$B$1,WorkLogs!$K:$K,'Stats - Overall'!$A$1,WorkLogs!$L:$L,'Stats-Weekly'!$A6)</f>
        <v>0</v>
      </c>
      <c r="G6" s="17">
        <f>COUNTIFS(WorkLogs!$J:$J,G$2,WorkLogs!$I:$I,$G$1,WorkLogs!$K:$K,'Stats - Overall'!$A$1,WorkLogs!$L:$L,'Stats-Weekly'!$A6)</f>
        <v>0</v>
      </c>
      <c r="H6" s="17">
        <f>COUNTIFS(WorkLogs!$J:$J,H$2,WorkLogs!$I:$I,$G$1,WorkLogs!$K:$K,'Stats - Overall'!$A$1,WorkLogs!$L:$L,'Stats-Weekly'!$A6)</f>
        <v>0</v>
      </c>
      <c r="I6" s="17">
        <f>COUNTIFS(WorkLogs!$J:$J,I$2,WorkLogs!$I:$I,$G$1,WorkLogs!$K:$K,'Stats - Overall'!$A$1,WorkLogs!$L:$L,'Stats-Weekly'!$A6)</f>
        <v>0</v>
      </c>
      <c r="J6" s="17">
        <f>COUNTIFS(WorkLogs!$J:$J,J$2,WorkLogs!$I:$I,$G$1,WorkLogs!$K:$K,'Stats - Overall'!$A$1,WorkLogs!$L:$L,'Stats-Weekly'!$A6)</f>
        <v>0</v>
      </c>
      <c r="K6" s="17">
        <f>COUNTIFS(WorkLogs!$J:$J,K$2,WorkLogs!$I:$I,$G$1,WorkLogs!$K:$K,'Stats - Overall'!$A$1,WorkLogs!$L:$L,'Stats-Weekly'!$A6)</f>
        <v>0</v>
      </c>
      <c r="L6" s="17">
        <f>COUNTIFS(WorkLogs!$J:$J,L$2,WorkLogs!$I:$I,$L$1,WorkLogs!$K:$K,'Stats - Overall'!$A$1,WorkLogs!$L:$L,'Stats-Weekly'!$A6)</f>
        <v>0</v>
      </c>
      <c r="M6" s="17">
        <f>COUNTIFS(WorkLogs!$J:$J,M$2,WorkLogs!$I:$I,$L$1,WorkLogs!$K:$K,'Stats - Overall'!$A$1,WorkLogs!$L:$L,'Stats-Weekly'!$A6)</f>
        <v>0</v>
      </c>
      <c r="N6" s="17">
        <f>COUNTIFS(WorkLogs!$J:$J,N$2,WorkLogs!$I:$I,$L$1,WorkLogs!$K:$K,'Stats - Overall'!$A$1,WorkLogs!$L:$L,'Stats-Weekly'!$A6)</f>
        <v>0</v>
      </c>
      <c r="O6" s="17">
        <f>COUNTIFS(WorkLogs!$J:$J,O$2,WorkLogs!$I:$I,$L$1,WorkLogs!$K:$K,'Stats - Overall'!$A$1,WorkLogs!$L:$L,'Stats-Weekly'!$A6)</f>
        <v>0</v>
      </c>
      <c r="P6" s="17">
        <f>COUNTIFS(WorkLogs!$J:$J,P$2,WorkLogs!$I:$I,$L$1,WorkLogs!$K:$K,'Stats - Overall'!$A$1,WorkLogs!$L:$L,'Stats-Weekly'!$A6)</f>
        <v>0</v>
      </c>
    </row>
    <row r="7" spans="1:16" x14ac:dyDescent="0.25">
      <c r="A7">
        <v>5</v>
      </c>
      <c r="B7" s="17">
        <f>COUNTIFS(WorkLogs!$J:$J,B$2,WorkLogs!$I:$I,$B$1,WorkLogs!$K:$K,'Stats - Overall'!$A$1,WorkLogs!$L:$L,'Stats-Weekly'!$A7)</f>
        <v>0</v>
      </c>
      <c r="C7" s="17">
        <f>COUNTIFS(WorkLogs!$J:$J,C$2,WorkLogs!$I:$I,$B$1,WorkLogs!$K:$K,'Stats - Overall'!$A$1,WorkLogs!$L:$L,'Stats-Weekly'!$A7)</f>
        <v>0</v>
      </c>
      <c r="D7" s="17">
        <f>COUNTIFS(WorkLogs!$J:$J,D$2,WorkLogs!$I:$I,$B$1,WorkLogs!$K:$K,'Stats - Overall'!$A$1,WorkLogs!$L:$L,'Stats-Weekly'!$A7)</f>
        <v>0</v>
      </c>
      <c r="E7" s="17">
        <f>COUNTIFS(WorkLogs!$J:$J,E$2,WorkLogs!$I:$I,$B$1,WorkLogs!$K:$K,'Stats - Overall'!$A$1,WorkLogs!$L:$L,'Stats-Weekly'!$A7)</f>
        <v>0</v>
      </c>
      <c r="F7" s="17">
        <f>COUNTIFS(WorkLogs!$J:$J,F$2,WorkLogs!$I:$I,$B$1,WorkLogs!$K:$K,'Stats - Overall'!$A$1,WorkLogs!$L:$L,'Stats-Weekly'!$A7)</f>
        <v>0</v>
      </c>
      <c r="G7" s="17">
        <f>COUNTIFS(WorkLogs!$J:$J,G$2,WorkLogs!$I:$I,$G$1,WorkLogs!$K:$K,'Stats - Overall'!$A$1,WorkLogs!$L:$L,'Stats-Weekly'!$A7)</f>
        <v>0</v>
      </c>
      <c r="H7" s="17">
        <f>COUNTIFS(WorkLogs!$J:$J,H$2,WorkLogs!$I:$I,$G$1,WorkLogs!$K:$K,'Stats - Overall'!$A$1,WorkLogs!$L:$L,'Stats-Weekly'!$A7)</f>
        <v>0</v>
      </c>
      <c r="I7" s="17">
        <f>COUNTIFS(WorkLogs!$J:$J,I$2,WorkLogs!$I:$I,$G$1,WorkLogs!$K:$K,'Stats - Overall'!$A$1,WorkLogs!$L:$L,'Stats-Weekly'!$A7)</f>
        <v>0</v>
      </c>
      <c r="J7" s="17">
        <f>COUNTIFS(WorkLogs!$J:$J,J$2,WorkLogs!$I:$I,$G$1,WorkLogs!$K:$K,'Stats - Overall'!$A$1,WorkLogs!$L:$L,'Stats-Weekly'!$A7)</f>
        <v>0</v>
      </c>
      <c r="K7" s="17">
        <f>COUNTIFS(WorkLogs!$J:$J,K$2,WorkLogs!$I:$I,$G$1,WorkLogs!$K:$K,'Stats - Overall'!$A$1,WorkLogs!$L:$L,'Stats-Weekly'!$A7)</f>
        <v>0</v>
      </c>
      <c r="L7" s="17">
        <f>COUNTIFS(WorkLogs!$J:$J,L$2,WorkLogs!$I:$I,$L$1,WorkLogs!$K:$K,'Stats - Overall'!$A$1,WorkLogs!$L:$L,'Stats-Weekly'!$A7)</f>
        <v>0</v>
      </c>
      <c r="M7" s="17">
        <f>COUNTIFS(WorkLogs!$J:$J,M$2,WorkLogs!$I:$I,$L$1,WorkLogs!$K:$K,'Stats - Overall'!$A$1,WorkLogs!$L:$L,'Stats-Weekly'!$A7)</f>
        <v>0</v>
      </c>
      <c r="N7" s="17">
        <f>COUNTIFS(WorkLogs!$J:$J,N$2,WorkLogs!$I:$I,$L$1,WorkLogs!$K:$K,'Stats - Overall'!$A$1,WorkLogs!$L:$L,'Stats-Weekly'!$A7)</f>
        <v>0</v>
      </c>
      <c r="O7" s="17">
        <f>COUNTIFS(WorkLogs!$J:$J,O$2,WorkLogs!$I:$I,$L$1,WorkLogs!$K:$K,'Stats - Overall'!$A$1,WorkLogs!$L:$L,'Stats-Weekly'!$A7)</f>
        <v>0</v>
      </c>
      <c r="P7" s="17">
        <f>COUNTIFS(WorkLogs!$J:$J,P$2,WorkLogs!$I:$I,$L$1,WorkLogs!$K:$K,'Stats - Overall'!$A$1,WorkLogs!$L:$L,'Stats-Weekly'!$A7)</f>
        <v>0</v>
      </c>
    </row>
    <row r="8" spans="1:16" x14ac:dyDescent="0.25">
      <c r="A8">
        <v>6</v>
      </c>
      <c r="B8" s="17">
        <f>COUNTIFS(WorkLogs!$J:$J,B$2,WorkLogs!$I:$I,$B$1,WorkLogs!$K:$K,'Stats - Overall'!$A$1,WorkLogs!$L:$L,'Stats-Weekly'!$A8)</f>
        <v>0</v>
      </c>
      <c r="C8" s="17">
        <f>COUNTIFS(WorkLogs!$J:$J,C$2,WorkLogs!$I:$I,$B$1,WorkLogs!$K:$K,'Stats - Overall'!$A$1,WorkLogs!$L:$L,'Stats-Weekly'!$A8)</f>
        <v>0</v>
      </c>
      <c r="D8" s="17">
        <f>COUNTIFS(WorkLogs!$J:$J,D$2,WorkLogs!$I:$I,$B$1,WorkLogs!$K:$K,'Stats - Overall'!$A$1,WorkLogs!$L:$L,'Stats-Weekly'!$A8)</f>
        <v>0</v>
      </c>
      <c r="E8" s="17">
        <f>COUNTIFS(WorkLogs!$J:$J,E$2,WorkLogs!$I:$I,$B$1,WorkLogs!$K:$K,'Stats - Overall'!$A$1,WorkLogs!$L:$L,'Stats-Weekly'!$A8)</f>
        <v>0</v>
      </c>
      <c r="F8" s="17">
        <f>COUNTIFS(WorkLogs!$J:$J,F$2,WorkLogs!$I:$I,$B$1,WorkLogs!$K:$K,'Stats - Overall'!$A$1,WorkLogs!$L:$L,'Stats-Weekly'!$A8)</f>
        <v>0</v>
      </c>
      <c r="G8" s="17">
        <f>COUNTIFS(WorkLogs!$J:$J,G$2,WorkLogs!$I:$I,$G$1,WorkLogs!$K:$K,'Stats - Overall'!$A$1,WorkLogs!$L:$L,'Stats-Weekly'!$A8)</f>
        <v>0</v>
      </c>
      <c r="H8" s="17">
        <f>COUNTIFS(WorkLogs!$J:$J,H$2,WorkLogs!$I:$I,$G$1,WorkLogs!$K:$K,'Stats - Overall'!$A$1,WorkLogs!$L:$L,'Stats-Weekly'!$A8)</f>
        <v>0</v>
      </c>
      <c r="I8" s="17">
        <f>COUNTIFS(WorkLogs!$J:$J,I$2,WorkLogs!$I:$I,$G$1,WorkLogs!$K:$K,'Stats - Overall'!$A$1,WorkLogs!$L:$L,'Stats-Weekly'!$A8)</f>
        <v>0</v>
      </c>
      <c r="J8" s="17">
        <f>COUNTIFS(WorkLogs!$J:$J,J$2,WorkLogs!$I:$I,$G$1,WorkLogs!$K:$K,'Stats - Overall'!$A$1,WorkLogs!$L:$L,'Stats-Weekly'!$A8)</f>
        <v>0</v>
      </c>
      <c r="K8" s="17">
        <f>COUNTIFS(WorkLogs!$J:$J,K$2,WorkLogs!$I:$I,$G$1,WorkLogs!$K:$K,'Stats - Overall'!$A$1,WorkLogs!$L:$L,'Stats-Weekly'!$A8)</f>
        <v>0</v>
      </c>
      <c r="L8" s="17">
        <f>COUNTIFS(WorkLogs!$J:$J,L$2,WorkLogs!$I:$I,$L$1,WorkLogs!$K:$K,'Stats - Overall'!$A$1,WorkLogs!$L:$L,'Stats-Weekly'!$A8)</f>
        <v>0</v>
      </c>
      <c r="M8" s="17">
        <f>COUNTIFS(WorkLogs!$J:$J,M$2,WorkLogs!$I:$I,$L$1,WorkLogs!$K:$K,'Stats - Overall'!$A$1,WorkLogs!$L:$L,'Stats-Weekly'!$A8)</f>
        <v>0</v>
      </c>
      <c r="N8" s="17">
        <f>COUNTIFS(WorkLogs!$J:$J,N$2,WorkLogs!$I:$I,$L$1,WorkLogs!$K:$K,'Stats - Overall'!$A$1,WorkLogs!$L:$L,'Stats-Weekly'!$A8)</f>
        <v>0</v>
      </c>
      <c r="O8" s="17">
        <f>COUNTIFS(WorkLogs!$J:$J,O$2,WorkLogs!$I:$I,$L$1,WorkLogs!$K:$K,'Stats - Overall'!$A$1,WorkLogs!$L:$L,'Stats-Weekly'!$A8)</f>
        <v>0</v>
      </c>
      <c r="P8" s="17">
        <f>COUNTIFS(WorkLogs!$J:$J,P$2,WorkLogs!$I:$I,$L$1,WorkLogs!$K:$K,'Stats - Overall'!$A$1,WorkLogs!$L:$L,'Stats-Weekly'!$A8)</f>
        <v>0</v>
      </c>
    </row>
    <row r="9" spans="1:16" x14ac:dyDescent="0.25">
      <c r="A9">
        <v>7</v>
      </c>
      <c r="B9" s="17">
        <f>COUNTIFS(WorkLogs!$J:$J,B$2,WorkLogs!$I:$I,$B$1,WorkLogs!$K:$K,'Stats - Overall'!$A$1,WorkLogs!$L:$L,'Stats-Weekly'!$A9)</f>
        <v>0</v>
      </c>
      <c r="C9" s="17">
        <f>COUNTIFS(WorkLogs!$J:$J,C$2,WorkLogs!$I:$I,$B$1,WorkLogs!$K:$K,'Stats - Overall'!$A$1,WorkLogs!$L:$L,'Stats-Weekly'!$A9)</f>
        <v>0</v>
      </c>
      <c r="D9" s="17">
        <f>COUNTIFS(WorkLogs!$J:$J,D$2,WorkLogs!$I:$I,$B$1,WorkLogs!$K:$K,'Stats - Overall'!$A$1,WorkLogs!$L:$L,'Stats-Weekly'!$A9)</f>
        <v>0</v>
      </c>
      <c r="E9" s="17">
        <f>COUNTIFS(WorkLogs!$J:$J,E$2,WorkLogs!$I:$I,$B$1,WorkLogs!$K:$K,'Stats - Overall'!$A$1,WorkLogs!$L:$L,'Stats-Weekly'!$A9)</f>
        <v>0</v>
      </c>
      <c r="F9" s="17">
        <f>COUNTIFS(WorkLogs!$J:$J,F$2,WorkLogs!$I:$I,$B$1,WorkLogs!$K:$K,'Stats - Overall'!$A$1,WorkLogs!$L:$L,'Stats-Weekly'!$A9)</f>
        <v>0</v>
      </c>
      <c r="G9" s="17">
        <f>COUNTIFS(WorkLogs!$J:$J,G$2,WorkLogs!$I:$I,$G$1,WorkLogs!$K:$K,'Stats - Overall'!$A$1,WorkLogs!$L:$L,'Stats-Weekly'!$A9)</f>
        <v>0</v>
      </c>
      <c r="H9" s="17">
        <f>COUNTIFS(WorkLogs!$J:$J,H$2,WorkLogs!$I:$I,$G$1,WorkLogs!$K:$K,'Stats - Overall'!$A$1,WorkLogs!$L:$L,'Stats-Weekly'!$A9)</f>
        <v>0</v>
      </c>
      <c r="I9" s="17">
        <f>COUNTIFS(WorkLogs!$J:$J,I$2,WorkLogs!$I:$I,$G$1,WorkLogs!$K:$K,'Stats - Overall'!$A$1,WorkLogs!$L:$L,'Stats-Weekly'!$A9)</f>
        <v>0</v>
      </c>
      <c r="J9" s="17">
        <f>COUNTIFS(WorkLogs!$J:$J,J$2,WorkLogs!$I:$I,$G$1,WorkLogs!$K:$K,'Stats - Overall'!$A$1,WorkLogs!$L:$L,'Stats-Weekly'!$A9)</f>
        <v>0</v>
      </c>
      <c r="K9" s="17">
        <f>COUNTIFS(WorkLogs!$J:$J,K$2,WorkLogs!$I:$I,$G$1,WorkLogs!$K:$K,'Stats - Overall'!$A$1,WorkLogs!$L:$L,'Stats-Weekly'!$A9)</f>
        <v>0</v>
      </c>
      <c r="L9" s="17">
        <f>COUNTIFS(WorkLogs!$J:$J,L$2,WorkLogs!$I:$I,$L$1,WorkLogs!$K:$K,'Stats - Overall'!$A$1,WorkLogs!$L:$L,'Stats-Weekly'!$A9)</f>
        <v>0</v>
      </c>
      <c r="M9" s="17">
        <f>COUNTIFS(WorkLogs!$J:$J,M$2,WorkLogs!$I:$I,$L$1,WorkLogs!$K:$K,'Stats - Overall'!$A$1,WorkLogs!$L:$L,'Stats-Weekly'!$A9)</f>
        <v>0</v>
      </c>
      <c r="N9" s="17">
        <f>COUNTIFS(WorkLogs!$J:$J,N$2,WorkLogs!$I:$I,$L$1,WorkLogs!$K:$K,'Stats - Overall'!$A$1,WorkLogs!$L:$L,'Stats-Weekly'!$A9)</f>
        <v>0</v>
      </c>
      <c r="O9" s="17">
        <f>COUNTIFS(WorkLogs!$J:$J,O$2,WorkLogs!$I:$I,$L$1,WorkLogs!$K:$K,'Stats - Overall'!$A$1,WorkLogs!$L:$L,'Stats-Weekly'!$A9)</f>
        <v>0</v>
      </c>
      <c r="P9" s="17">
        <f>COUNTIFS(WorkLogs!$J:$J,P$2,WorkLogs!$I:$I,$L$1,WorkLogs!$K:$K,'Stats - Overall'!$A$1,WorkLogs!$L:$L,'Stats-Weekly'!$A9)</f>
        <v>0</v>
      </c>
    </row>
    <row r="10" spans="1:16" x14ac:dyDescent="0.25">
      <c r="A10">
        <v>8</v>
      </c>
      <c r="B10" s="17">
        <f>COUNTIFS(WorkLogs!$J:$J,B$2,WorkLogs!$I:$I,$B$1,WorkLogs!$K:$K,'Stats - Overall'!$A$1,WorkLogs!$L:$L,'Stats-Weekly'!$A10)</f>
        <v>0</v>
      </c>
      <c r="C10" s="17">
        <f>COUNTIFS(WorkLogs!$J:$J,C$2,WorkLogs!$I:$I,$B$1,WorkLogs!$K:$K,'Stats - Overall'!$A$1,WorkLogs!$L:$L,'Stats-Weekly'!$A10)</f>
        <v>0</v>
      </c>
      <c r="D10" s="17">
        <f>COUNTIFS(WorkLogs!$J:$J,D$2,WorkLogs!$I:$I,$B$1,WorkLogs!$K:$K,'Stats - Overall'!$A$1,WorkLogs!$L:$L,'Stats-Weekly'!$A10)</f>
        <v>0</v>
      </c>
      <c r="E10" s="17">
        <f>COUNTIFS(WorkLogs!$J:$J,E$2,WorkLogs!$I:$I,$B$1,WorkLogs!$K:$K,'Stats - Overall'!$A$1,WorkLogs!$L:$L,'Stats-Weekly'!$A10)</f>
        <v>0</v>
      </c>
      <c r="F10" s="17">
        <f>COUNTIFS(WorkLogs!$J:$J,F$2,WorkLogs!$I:$I,$B$1,WorkLogs!$K:$K,'Stats - Overall'!$A$1,WorkLogs!$L:$L,'Stats-Weekly'!$A10)</f>
        <v>0</v>
      </c>
      <c r="G10" s="17">
        <f>COUNTIFS(WorkLogs!$J:$J,G$2,WorkLogs!$I:$I,$G$1,WorkLogs!$K:$K,'Stats - Overall'!$A$1,WorkLogs!$L:$L,'Stats-Weekly'!$A10)</f>
        <v>0</v>
      </c>
      <c r="H10" s="17">
        <f>COUNTIFS(WorkLogs!$J:$J,H$2,WorkLogs!$I:$I,$G$1,WorkLogs!$K:$K,'Stats - Overall'!$A$1,WorkLogs!$L:$L,'Stats-Weekly'!$A10)</f>
        <v>0</v>
      </c>
      <c r="I10" s="17">
        <f>COUNTIFS(WorkLogs!$J:$J,I$2,WorkLogs!$I:$I,$G$1,WorkLogs!$K:$K,'Stats - Overall'!$A$1,WorkLogs!$L:$L,'Stats-Weekly'!$A10)</f>
        <v>0</v>
      </c>
      <c r="J10" s="17">
        <f>COUNTIFS(WorkLogs!$J:$J,J$2,WorkLogs!$I:$I,$G$1,WorkLogs!$K:$K,'Stats - Overall'!$A$1,WorkLogs!$L:$L,'Stats-Weekly'!$A10)</f>
        <v>0</v>
      </c>
      <c r="K10" s="17">
        <f>COUNTIFS(WorkLogs!$J:$J,K$2,WorkLogs!$I:$I,$G$1,WorkLogs!$K:$K,'Stats - Overall'!$A$1,WorkLogs!$L:$L,'Stats-Weekly'!$A10)</f>
        <v>0</v>
      </c>
      <c r="L10" s="17">
        <f>COUNTIFS(WorkLogs!$J:$J,L$2,WorkLogs!$I:$I,$L$1,WorkLogs!$K:$K,'Stats - Overall'!$A$1,WorkLogs!$L:$L,'Stats-Weekly'!$A10)</f>
        <v>0</v>
      </c>
      <c r="M10" s="17">
        <f>COUNTIFS(WorkLogs!$J:$J,M$2,WorkLogs!$I:$I,$L$1,WorkLogs!$K:$K,'Stats - Overall'!$A$1,WorkLogs!$L:$L,'Stats-Weekly'!$A10)</f>
        <v>0</v>
      </c>
      <c r="N10" s="17">
        <f>COUNTIFS(WorkLogs!$J:$J,N$2,WorkLogs!$I:$I,$L$1,WorkLogs!$K:$K,'Stats - Overall'!$A$1,WorkLogs!$L:$L,'Stats-Weekly'!$A10)</f>
        <v>0</v>
      </c>
      <c r="O10" s="17">
        <f>COUNTIFS(WorkLogs!$J:$J,O$2,WorkLogs!$I:$I,$L$1,WorkLogs!$K:$K,'Stats - Overall'!$A$1,WorkLogs!$L:$L,'Stats-Weekly'!$A10)</f>
        <v>0</v>
      </c>
      <c r="P10" s="17">
        <f>COUNTIFS(WorkLogs!$J:$J,P$2,WorkLogs!$I:$I,$L$1,WorkLogs!$K:$K,'Stats - Overall'!$A$1,WorkLogs!$L:$L,'Stats-Weekly'!$A10)</f>
        <v>0</v>
      </c>
    </row>
    <row r="11" spans="1:16" x14ac:dyDescent="0.25">
      <c r="A11">
        <v>9</v>
      </c>
      <c r="B11" s="17">
        <f>COUNTIFS(WorkLogs!$J:$J,B$2,WorkLogs!$I:$I,$B$1,WorkLogs!$K:$K,'Stats - Overall'!$A$1,WorkLogs!$L:$L,'Stats-Weekly'!$A11)</f>
        <v>0</v>
      </c>
      <c r="C11" s="17">
        <f>COUNTIFS(WorkLogs!$J:$J,C$2,WorkLogs!$I:$I,$B$1,WorkLogs!$K:$K,'Stats - Overall'!$A$1,WorkLogs!$L:$L,'Stats-Weekly'!$A11)</f>
        <v>0</v>
      </c>
      <c r="D11" s="17">
        <f>COUNTIFS(WorkLogs!$J:$J,D$2,WorkLogs!$I:$I,$B$1,WorkLogs!$K:$K,'Stats - Overall'!$A$1,WorkLogs!$L:$L,'Stats-Weekly'!$A11)</f>
        <v>0</v>
      </c>
      <c r="E11" s="17">
        <f>COUNTIFS(WorkLogs!$J:$J,E$2,WorkLogs!$I:$I,$B$1,WorkLogs!$K:$K,'Stats - Overall'!$A$1,WorkLogs!$L:$L,'Stats-Weekly'!$A11)</f>
        <v>0</v>
      </c>
      <c r="F11" s="17">
        <f>COUNTIFS(WorkLogs!$J:$J,F$2,WorkLogs!$I:$I,$B$1,WorkLogs!$K:$K,'Stats - Overall'!$A$1,WorkLogs!$L:$L,'Stats-Weekly'!$A11)</f>
        <v>0</v>
      </c>
      <c r="G11" s="17">
        <f>COUNTIFS(WorkLogs!$J:$J,G$2,WorkLogs!$I:$I,$G$1,WorkLogs!$K:$K,'Stats - Overall'!$A$1,WorkLogs!$L:$L,'Stats-Weekly'!$A11)</f>
        <v>0</v>
      </c>
      <c r="H11" s="17">
        <f>COUNTIFS(WorkLogs!$J:$J,H$2,WorkLogs!$I:$I,$G$1,WorkLogs!$K:$K,'Stats - Overall'!$A$1,WorkLogs!$L:$L,'Stats-Weekly'!$A11)</f>
        <v>0</v>
      </c>
      <c r="I11" s="17">
        <f>COUNTIFS(WorkLogs!$J:$J,I$2,WorkLogs!$I:$I,$G$1,WorkLogs!$K:$K,'Stats - Overall'!$A$1,WorkLogs!$L:$L,'Stats-Weekly'!$A11)</f>
        <v>0</v>
      </c>
      <c r="J11" s="17">
        <f>COUNTIFS(WorkLogs!$J:$J,J$2,WorkLogs!$I:$I,$G$1,WorkLogs!$K:$K,'Stats - Overall'!$A$1,WorkLogs!$L:$L,'Stats-Weekly'!$A11)</f>
        <v>0</v>
      </c>
      <c r="K11" s="17">
        <f>COUNTIFS(WorkLogs!$J:$J,K$2,WorkLogs!$I:$I,$G$1,WorkLogs!$K:$K,'Stats - Overall'!$A$1,WorkLogs!$L:$L,'Stats-Weekly'!$A11)</f>
        <v>0</v>
      </c>
      <c r="L11" s="17">
        <f>COUNTIFS(WorkLogs!$J:$J,L$2,WorkLogs!$I:$I,$L$1,WorkLogs!$K:$K,'Stats - Overall'!$A$1,WorkLogs!$L:$L,'Stats-Weekly'!$A11)</f>
        <v>0</v>
      </c>
      <c r="M11" s="17">
        <f>COUNTIFS(WorkLogs!$J:$J,M$2,WorkLogs!$I:$I,$L$1,WorkLogs!$K:$K,'Stats - Overall'!$A$1,WorkLogs!$L:$L,'Stats-Weekly'!$A11)</f>
        <v>0</v>
      </c>
      <c r="N11" s="17">
        <f>COUNTIFS(WorkLogs!$J:$J,N$2,WorkLogs!$I:$I,$L$1,WorkLogs!$K:$K,'Stats - Overall'!$A$1,WorkLogs!$L:$L,'Stats-Weekly'!$A11)</f>
        <v>0</v>
      </c>
      <c r="O11" s="17">
        <f>COUNTIFS(WorkLogs!$J:$J,O$2,WorkLogs!$I:$I,$L$1,WorkLogs!$K:$K,'Stats - Overall'!$A$1,WorkLogs!$L:$L,'Stats-Weekly'!$A11)</f>
        <v>0</v>
      </c>
      <c r="P11" s="17">
        <f>COUNTIFS(WorkLogs!$J:$J,P$2,WorkLogs!$I:$I,$L$1,WorkLogs!$K:$K,'Stats - Overall'!$A$1,WorkLogs!$L:$L,'Stats-Weekly'!$A11)</f>
        <v>0</v>
      </c>
    </row>
    <row r="12" spans="1:16" x14ac:dyDescent="0.25">
      <c r="A12">
        <v>10</v>
      </c>
      <c r="B12" s="17">
        <f>COUNTIFS(WorkLogs!$J:$J,B$2,WorkLogs!$I:$I,$B$1,WorkLogs!$K:$K,'Stats - Overall'!$A$1,WorkLogs!$L:$L,'Stats-Weekly'!$A12)</f>
        <v>0</v>
      </c>
      <c r="C12" s="17">
        <f>COUNTIFS(WorkLogs!$J:$J,C$2,WorkLogs!$I:$I,$B$1,WorkLogs!$K:$K,'Stats - Overall'!$A$1,WorkLogs!$L:$L,'Stats-Weekly'!$A12)</f>
        <v>0</v>
      </c>
      <c r="D12" s="17">
        <f>COUNTIFS(WorkLogs!$J:$J,D$2,WorkLogs!$I:$I,$B$1,WorkLogs!$K:$K,'Stats - Overall'!$A$1,WorkLogs!$L:$L,'Stats-Weekly'!$A12)</f>
        <v>0</v>
      </c>
      <c r="E12" s="17">
        <f>COUNTIFS(WorkLogs!$J:$J,E$2,WorkLogs!$I:$I,$B$1,WorkLogs!$K:$K,'Stats - Overall'!$A$1,WorkLogs!$L:$L,'Stats-Weekly'!$A12)</f>
        <v>0</v>
      </c>
      <c r="F12" s="17">
        <f>COUNTIFS(WorkLogs!$J:$J,F$2,WorkLogs!$I:$I,$B$1,WorkLogs!$K:$K,'Stats - Overall'!$A$1,WorkLogs!$L:$L,'Stats-Weekly'!$A12)</f>
        <v>0</v>
      </c>
      <c r="G12" s="17">
        <f>COUNTIFS(WorkLogs!$J:$J,G$2,WorkLogs!$I:$I,$G$1,WorkLogs!$K:$K,'Stats - Overall'!$A$1,WorkLogs!$L:$L,'Stats-Weekly'!$A12)</f>
        <v>0</v>
      </c>
      <c r="H12" s="17">
        <f>COUNTIFS(WorkLogs!$J:$J,H$2,WorkLogs!$I:$I,$G$1,WorkLogs!$K:$K,'Stats - Overall'!$A$1,WorkLogs!$L:$L,'Stats-Weekly'!$A12)</f>
        <v>0</v>
      </c>
      <c r="I12" s="17">
        <f>COUNTIFS(WorkLogs!$J:$J,I$2,WorkLogs!$I:$I,$G$1,WorkLogs!$K:$K,'Stats - Overall'!$A$1,WorkLogs!$L:$L,'Stats-Weekly'!$A12)</f>
        <v>0</v>
      </c>
      <c r="J12" s="17">
        <f>COUNTIFS(WorkLogs!$J:$J,J$2,WorkLogs!$I:$I,$G$1,WorkLogs!$K:$K,'Stats - Overall'!$A$1,WorkLogs!$L:$L,'Stats-Weekly'!$A12)</f>
        <v>0</v>
      </c>
      <c r="K12" s="17">
        <f>COUNTIFS(WorkLogs!$J:$J,K$2,WorkLogs!$I:$I,$G$1,WorkLogs!$K:$K,'Stats - Overall'!$A$1,WorkLogs!$L:$L,'Stats-Weekly'!$A12)</f>
        <v>0</v>
      </c>
      <c r="L12" s="17">
        <f>COUNTIFS(WorkLogs!$J:$J,L$2,WorkLogs!$I:$I,$L$1,WorkLogs!$K:$K,'Stats - Overall'!$A$1,WorkLogs!$L:$L,'Stats-Weekly'!$A12)</f>
        <v>0</v>
      </c>
      <c r="M12" s="17">
        <f>COUNTIFS(WorkLogs!$J:$J,M$2,WorkLogs!$I:$I,$L$1,WorkLogs!$K:$K,'Stats - Overall'!$A$1,WorkLogs!$L:$L,'Stats-Weekly'!$A12)</f>
        <v>0</v>
      </c>
      <c r="N12" s="17">
        <f>COUNTIFS(WorkLogs!$J:$J,N$2,WorkLogs!$I:$I,$L$1,WorkLogs!$K:$K,'Stats - Overall'!$A$1,WorkLogs!$L:$L,'Stats-Weekly'!$A12)</f>
        <v>0</v>
      </c>
      <c r="O12" s="17">
        <f>COUNTIFS(WorkLogs!$J:$J,O$2,WorkLogs!$I:$I,$L$1,WorkLogs!$K:$K,'Stats - Overall'!$A$1,WorkLogs!$L:$L,'Stats-Weekly'!$A12)</f>
        <v>0</v>
      </c>
      <c r="P12" s="17">
        <f>COUNTIFS(WorkLogs!$J:$J,P$2,WorkLogs!$I:$I,$L$1,WorkLogs!$K:$K,'Stats - Overall'!$A$1,WorkLogs!$L:$L,'Stats-Weekly'!$A12)</f>
        <v>0</v>
      </c>
    </row>
    <row r="13" spans="1:16" x14ac:dyDescent="0.25">
      <c r="A13">
        <v>11</v>
      </c>
      <c r="B13" s="17">
        <f>COUNTIFS(WorkLogs!$J:$J,B$2,WorkLogs!$I:$I,$B$1,WorkLogs!$K:$K,'Stats - Overall'!$A$1,WorkLogs!$L:$L,'Stats-Weekly'!$A13)</f>
        <v>0</v>
      </c>
      <c r="C13" s="17">
        <f>COUNTIFS(WorkLogs!$J:$J,C$2,WorkLogs!$I:$I,$B$1,WorkLogs!$K:$K,'Stats - Overall'!$A$1,WorkLogs!$L:$L,'Stats-Weekly'!$A13)</f>
        <v>0</v>
      </c>
      <c r="D13" s="17">
        <f>COUNTIFS(WorkLogs!$J:$J,D$2,WorkLogs!$I:$I,$B$1,WorkLogs!$K:$K,'Stats - Overall'!$A$1,WorkLogs!$L:$L,'Stats-Weekly'!$A13)</f>
        <v>0</v>
      </c>
      <c r="E13" s="17">
        <f>COUNTIFS(WorkLogs!$J:$J,E$2,WorkLogs!$I:$I,$B$1,WorkLogs!$K:$K,'Stats - Overall'!$A$1,WorkLogs!$L:$L,'Stats-Weekly'!$A13)</f>
        <v>0</v>
      </c>
      <c r="F13" s="17">
        <f>COUNTIFS(WorkLogs!$J:$J,F$2,WorkLogs!$I:$I,$B$1,WorkLogs!$K:$K,'Stats - Overall'!$A$1,WorkLogs!$L:$L,'Stats-Weekly'!$A13)</f>
        <v>0</v>
      </c>
      <c r="G13" s="17">
        <f>COUNTIFS(WorkLogs!$J:$J,G$2,WorkLogs!$I:$I,$G$1,WorkLogs!$K:$K,'Stats - Overall'!$A$1,WorkLogs!$L:$L,'Stats-Weekly'!$A13)</f>
        <v>0</v>
      </c>
      <c r="H13" s="17">
        <f>COUNTIFS(WorkLogs!$J:$J,H$2,WorkLogs!$I:$I,$G$1,WorkLogs!$K:$K,'Stats - Overall'!$A$1,WorkLogs!$L:$L,'Stats-Weekly'!$A13)</f>
        <v>0</v>
      </c>
      <c r="I13" s="17">
        <f>COUNTIFS(WorkLogs!$J:$J,I$2,WorkLogs!$I:$I,$G$1,WorkLogs!$K:$K,'Stats - Overall'!$A$1,WorkLogs!$L:$L,'Stats-Weekly'!$A13)</f>
        <v>0</v>
      </c>
      <c r="J13" s="17">
        <f>COUNTIFS(WorkLogs!$J:$J,J$2,WorkLogs!$I:$I,$G$1,WorkLogs!$K:$K,'Stats - Overall'!$A$1,WorkLogs!$L:$L,'Stats-Weekly'!$A13)</f>
        <v>0</v>
      </c>
      <c r="K13" s="17">
        <f>COUNTIFS(WorkLogs!$J:$J,K$2,WorkLogs!$I:$I,$G$1,WorkLogs!$K:$K,'Stats - Overall'!$A$1,WorkLogs!$L:$L,'Stats-Weekly'!$A13)</f>
        <v>0</v>
      </c>
      <c r="L13" s="17">
        <f>COUNTIFS(WorkLogs!$J:$J,L$2,WorkLogs!$I:$I,$L$1,WorkLogs!$K:$K,'Stats - Overall'!$A$1,WorkLogs!$L:$L,'Stats-Weekly'!$A13)</f>
        <v>0</v>
      </c>
      <c r="M13" s="17">
        <f>COUNTIFS(WorkLogs!$J:$J,M$2,WorkLogs!$I:$I,$L$1,WorkLogs!$K:$K,'Stats - Overall'!$A$1,WorkLogs!$L:$L,'Stats-Weekly'!$A13)</f>
        <v>0</v>
      </c>
      <c r="N13" s="17">
        <f>COUNTIFS(WorkLogs!$J:$J,N$2,WorkLogs!$I:$I,$L$1,WorkLogs!$K:$K,'Stats - Overall'!$A$1,WorkLogs!$L:$L,'Stats-Weekly'!$A13)</f>
        <v>0</v>
      </c>
      <c r="O13" s="17">
        <f>COUNTIFS(WorkLogs!$J:$J,O$2,WorkLogs!$I:$I,$L$1,WorkLogs!$K:$K,'Stats - Overall'!$A$1,WorkLogs!$L:$L,'Stats-Weekly'!$A13)</f>
        <v>0</v>
      </c>
      <c r="P13" s="17">
        <f>COUNTIFS(WorkLogs!$J:$J,P$2,WorkLogs!$I:$I,$L$1,WorkLogs!$K:$K,'Stats - Overall'!$A$1,WorkLogs!$L:$L,'Stats-Weekly'!$A13)</f>
        <v>0</v>
      </c>
    </row>
    <row r="14" spans="1:16" x14ac:dyDescent="0.25">
      <c r="A14">
        <v>12</v>
      </c>
      <c r="B14" s="17">
        <f>COUNTIFS(WorkLogs!$J:$J,B$2,WorkLogs!$I:$I,$B$1,WorkLogs!$K:$K,'Stats - Overall'!$A$1,WorkLogs!$L:$L,'Stats-Weekly'!$A14)</f>
        <v>0</v>
      </c>
      <c r="C14" s="17">
        <f>COUNTIFS(WorkLogs!$J:$J,C$2,WorkLogs!$I:$I,$B$1,WorkLogs!$K:$K,'Stats - Overall'!$A$1,WorkLogs!$L:$L,'Stats-Weekly'!$A14)</f>
        <v>0</v>
      </c>
      <c r="D14" s="17">
        <f>COUNTIFS(WorkLogs!$J:$J,D$2,WorkLogs!$I:$I,$B$1,WorkLogs!$K:$K,'Stats - Overall'!$A$1,WorkLogs!$L:$L,'Stats-Weekly'!$A14)</f>
        <v>0</v>
      </c>
      <c r="E14" s="17">
        <f>COUNTIFS(WorkLogs!$J:$J,E$2,WorkLogs!$I:$I,$B$1,WorkLogs!$K:$K,'Stats - Overall'!$A$1,WorkLogs!$L:$L,'Stats-Weekly'!$A14)</f>
        <v>0</v>
      </c>
      <c r="F14" s="17">
        <f>COUNTIFS(WorkLogs!$J:$J,F$2,WorkLogs!$I:$I,$B$1,WorkLogs!$K:$K,'Stats - Overall'!$A$1,WorkLogs!$L:$L,'Stats-Weekly'!$A14)</f>
        <v>0</v>
      </c>
      <c r="G14" s="17">
        <f>COUNTIFS(WorkLogs!$J:$J,G$2,WorkLogs!$I:$I,$G$1,WorkLogs!$K:$K,'Stats - Overall'!$A$1,WorkLogs!$L:$L,'Stats-Weekly'!$A14)</f>
        <v>0</v>
      </c>
      <c r="H14" s="17">
        <f>COUNTIFS(WorkLogs!$J:$J,H$2,WorkLogs!$I:$I,$G$1,WorkLogs!$K:$K,'Stats - Overall'!$A$1,WorkLogs!$L:$L,'Stats-Weekly'!$A14)</f>
        <v>0</v>
      </c>
      <c r="I14" s="17">
        <f>COUNTIFS(WorkLogs!$J:$J,I$2,WorkLogs!$I:$I,$G$1,WorkLogs!$K:$K,'Stats - Overall'!$A$1,WorkLogs!$L:$L,'Stats-Weekly'!$A14)</f>
        <v>0</v>
      </c>
      <c r="J14" s="17">
        <f>COUNTIFS(WorkLogs!$J:$J,J$2,WorkLogs!$I:$I,$G$1,WorkLogs!$K:$K,'Stats - Overall'!$A$1,WorkLogs!$L:$L,'Stats-Weekly'!$A14)</f>
        <v>0</v>
      </c>
      <c r="K14" s="17">
        <f>COUNTIFS(WorkLogs!$J:$J,K$2,WorkLogs!$I:$I,$G$1,WorkLogs!$K:$K,'Stats - Overall'!$A$1,WorkLogs!$L:$L,'Stats-Weekly'!$A14)</f>
        <v>0</v>
      </c>
      <c r="L14" s="17">
        <f>COUNTIFS(WorkLogs!$J:$J,L$2,WorkLogs!$I:$I,$L$1,WorkLogs!$K:$K,'Stats - Overall'!$A$1,WorkLogs!$L:$L,'Stats-Weekly'!$A14)</f>
        <v>0</v>
      </c>
      <c r="M14" s="17">
        <f>COUNTIFS(WorkLogs!$J:$J,M$2,WorkLogs!$I:$I,$L$1,WorkLogs!$K:$K,'Stats - Overall'!$A$1,WorkLogs!$L:$L,'Stats-Weekly'!$A14)</f>
        <v>0</v>
      </c>
      <c r="N14" s="17">
        <f>COUNTIFS(WorkLogs!$J:$J,N$2,WorkLogs!$I:$I,$L$1,WorkLogs!$K:$K,'Stats - Overall'!$A$1,WorkLogs!$L:$L,'Stats-Weekly'!$A14)</f>
        <v>0</v>
      </c>
      <c r="O14" s="17">
        <f>COUNTIFS(WorkLogs!$J:$J,O$2,WorkLogs!$I:$I,$L$1,WorkLogs!$K:$K,'Stats - Overall'!$A$1,WorkLogs!$L:$L,'Stats-Weekly'!$A14)</f>
        <v>0</v>
      </c>
      <c r="P14" s="17">
        <f>COUNTIFS(WorkLogs!$J:$J,P$2,WorkLogs!$I:$I,$L$1,WorkLogs!$K:$K,'Stats - Overall'!$A$1,WorkLogs!$L:$L,'Stats-Weekly'!$A14)</f>
        <v>0</v>
      </c>
    </row>
    <row r="15" spans="1:16" x14ac:dyDescent="0.25">
      <c r="A15">
        <v>13</v>
      </c>
      <c r="B15" s="17">
        <f>COUNTIFS(WorkLogs!$J:$J,B$2,WorkLogs!$I:$I,$B$1,WorkLogs!$K:$K,'Stats - Overall'!$A$1,WorkLogs!$L:$L,'Stats-Weekly'!$A15)</f>
        <v>0</v>
      </c>
      <c r="C15" s="17">
        <f>COUNTIFS(WorkLogs!$J:$J,C$2,WorkLogs!$I:$I,$B$1,WorkLogs!$K:$K,'Stats - Overall'!$A$1,WorkLogs!$L:$L,'Stats-Weekly'!$A15)</f>
        <v>0</v>
      </c>
      <c r="D15" s="17">
        <f>COUNTIFS(WorkLogs!$J:$J,D$2,WorkLogs!$I:$I,$B$1,WorkLogs!$K:$K,'Stats - Overall'!$A$1,WorkLogs!$L:$L,'Stats-Weekly'!$A15)</f>
        <v>0</v>
      </c>
      <c r="E15" s="17">
        <f>COUNTIFS(WorkLogs!$J:$J,E$2,WorkLogs!$I:$I,$B$1,WorkLogs!$K:$K,'Stats - Overall'!$A$1,WorkLogs!$L:$L,'Stats-Weekly'!$A15)</f>
        <v>0</v>
      </c>
      <c r="F15" s="17">
        <f>COUNTIFS(WorkLogs!$J:$J,F$2,WorkLogs!$I:$I,$B$1,WorkLogs!$K:$K,'Stats - Overall'!$A$1,WorkLogs!$L:$L,'Stats-Weekly'!$A15)</f>
        <v>0</v>
      </c>
      <c r="G15" s="17">
        <f>COUNTIFS(WorkLogs!$J:$J,G$2,WorkLogs!$I:$I,$G$1,WorkLogs!$K:$K,'Stats - Overall'!$A$1,WorkLogs!$L:$L,'Stats-Weekly'!$A15)</f>
        <v>0</v>
      </c>
      <c r="H15" s="17">
        <f>COUNTIFS(WorkLogs!$J:$J,H$2,WorkLogs!$I:$I,$G$1,WorkLogs!$K:$K,'Stats - Overall'!$A$1,WorkLogs!$L:$L,'Stats-Weekly'!$A15)</f>
        <v>0</v>
      </c>
      <c r="I15" s="17">
        <f>COUNTIFS(WorkLogs!$J:$J,I$2,WorkLogs!$I:$I,$G$1,WorkLogs!$K:$K,'Stats - Overall'!$A$1,WorkLogs!$L:$L,'Stats-Weekly'!$A15)</f>
        <v>0</v>
      </c>
      <c r="J15" s="17">
        <f>COUNTIFS(WorkLogs!$J:$J,J$2,WorkLogs!$I:$I,$G$1,WorkLogs!$K:$K,'Stats - Overall'!$A$1,WorkLogs!$L:$L,'Stats-Weekly'!$A15)</f>
        <v>0</v>
      </c>
      <c r="K15" s="17">
        <f>COUNTIFS(WorkLogs!$J:$J,K$2,WorkLogs!$I:$I,$G$1,WorkLogs!$K:$K,'Stats - Overall'!$A$1,WorkLogs!$L:$L,'Stats-Weekly'!$A15)</f>
        <v>0</v>
      </c>
      <c r="L15" s="17">
        <f>COUNTIFS(WorkLogs!$J:$J,L$2,WorkLogs!$I:$I,$L$1,WorkLogs!$K:$K,'Stats - Overall'!$A$1,WorkLogs!$L:$L,'Stats-Weekly'!$A15)</f>
        <v>0</v>
      </c>
      <c r="M15" s="17">
        <f>COUNTIFS(WorkLogs!$J:$J,M$2,WorkLogs!$I:$I,$L$1,WorkLogs!$K:$K,'Stats - Overall'!$A$1,WorkLogs!$L:$L,'Stats-Weekly'!$A15)</f>
        <v>0</v>
      </c>
      <c r="N15" s="17">
        <f>COUNTIFS(WorkLogs!$J:$J,N$2,WorkLogs!$I:$I,$L$1,WorkLogs!$K:$K,'Stats - Overall'!$A$1,WorkLogs!$L:$L,'Stats-Weekly'!$A15)</f>
        <v>0</v>
      </c>
      <c r="O15" s="17">
        <f>COUNTIFS(WorkLogs!$J:$J,O$2,WorkLogs!$I:$I,$L$1,WorkLogs!$K:$K,'Stats - Overall'!$A$1,WorkLogs!$L:$L,'Stats-Weekly'!$A15)</f>
        <v>0</v>
      </c>
      <c r="P15" s="17">
        <f>COUNTIFS(WorkLogs!$J:$J,P$2,WorkLogs!$I:$I,$L$1,WorkLogs!$K:$K,'Stats - Overall'!$A$1,WorkLogs!$L:$L,'Stats-Weekly'!$A15)</f>
        <v>0</v>
      </c>
    </row>
    <row r="16" spans="1:16" x14ac:dyDescent="0.25">
      <c r="A16">
        <v>14</v>
      </c>
      <c r="B16" s="17">
        <f>COUNTIFS(WorkLogs!$J:$J,B$2,WorkLogs!$I:$I,$B$1,WorkLogs!$K:$K,'Stats - Overall'!$A$1,WorkLogs!$L:$L,'Stats-Weekly'!$A16)</f>
        <v>0</v>
      </c>
      <c r="C16" s="17">
        <f>COUNTIFS(WorkLogs!$J:$J,C$2,WorkLogs!$I:$I,$B$1,WorkLogs!$K:$K,'Stats - Overall'!$A$1,WorkLogs!$L:$L,'Stats-Weekly'!$A16)</f>
        <v>0</v>
      </c>
      <c r="D16" s="17">
        <f>COUNTIFS(WorkLogs!$J:$J,D$2,WorkLogs!$I:$I,$B$1,WorkLogs!$K:$K,'Stats - Overall'!$A$1,WorkLogs!$L:$L,'Stats-Weekly'!$A16)</f>
        <v>0</v>
      </c>
      <c r="E16" s="17">
        <f>COUNTIFS(WorkLogs!$J:$J,E$2,WorkLogs!$I:$I,$B$1,WorkLogs!$K:$K,'Stats - Overall'!$A$1,WorkLogs!$L:$L,'Stats-Weekly'!$A16)</f>
        <v>0</v>
      </c>
      <c r="F16" s="17">
        <f>COUNTIFS(WorkLogs!$J:$J,F$2,WorkLogs!$I:$I,$B$1,WorkLogs!$K:$K,'Stats - Overall'!$A$1,WorkLogs!$L:$L,'Stats-Weekly'!$A16)</f>
        <v>0</v>
      </c>
      <c r="G16" s="17">
        <f>COUNTIFS(WorkLogs!$J:$J,G$2,WorkLogs!$I:$I,$G$1,WorkLogs!$K:$K,'Stats - Overall'!$A$1,WorkLogs!$L:$L,'Stats-Weekly'!$A16)</f>
        <v>0</v>
      </c>
      <c r="H16" s="17">
        <f>COUNTIFS(WorkLogs!$J:$J,H$2,WorkLogs!$I:$I,$G$1,WorkLogs!$K:$K,'Stats - Overall'!$A$1,WorkLogs!$L:$L,'Stats-Weekly'!$A16)</f>
        <v>0</v>
      </c>
      <c r="I16" s="17">
        <f>COUNTIFS(WorkLogs!$J:$J,I$2,WorkLogs!$I:$I,$G$1,WorkLogs!$K:$K,'Stats - Overall'!$A$1,WorkLogs!$L:$L,'Stats-Weekly'!$A16)</f>
        <v>0</v>
      </c>
      <c r="J16" s="17">
        <f>COUNTIFS(WorkLogs!$J:$J,J$2,WorkLogs!$I:$I,$G$1,WorkLogs!$K:$K,'Stats - Overall'!$A$1,WorkLogs!$L:$L,'Stats-Weekly'!$A16)</f>
        <v>0</v>
      </c>
      <c r="K16" s="17">
        <f>COUNTIFS(WorkLogs!$J:$J,K$2,WorkLogs!$I:$I,$G$1,WorkLogs!$K:$K,'Stats - Overall'!$A$1,WorkLogs!$L:$L,'Stats-Weekly'!$A16)</f>
        <v>0</v>
      </c>
      <c r="L16" s="17">
        <f>COUNTIFS(WorkLogs!$J:$J,L$2,WorkLogs!$I:$I,$L$1,WorkLogs!$K:$K,'Stats - Overall'!$A$1,WorkLogs!$L:$L,'Stats-Weekly'!$A16)</f>
        <v>0</v>
      </c>
      <c r="M16" s="17">
        <f>COUNTIFS(WorkLogs!$J:$J,M$2,WorkLogs!$I:$I,$L$1,WorkLogs!$K:$K,'Stats - Overall'!$A$1,WorkLogs!$L:$L,'Stats-Weekly'!$A16)</f>
        <v>0</v>
      </c>
      <c r="N16" s="17">
        <f>COUNTIFS(WorkLogs!$J:$J,N$2,WorkLogs!$I:$I,$L$1,WorkLogs!$K:$K,'Stats - Overall'!$A$1,WorkLogs!$L:$L,'Stats-Weekly'!$A16)</f>
        <v>0</v>
      </c>
      <c r="O16" s="17">
        <f>COUNTIFS(WorkLogs!$J:$J,O$2,WorkLogs!$I:$I,$L$1,WorkLogs!$K:$K,'Stats - Overall'!$A$1,WorkLogs!$L:$L,'Stats-Weekly'!$A16)</f>
        <v>0</v>
      </c>
      <c r="P16" s="17">
        <f>COUNTIFS(WorkLogs!$J:$J,P$2,WorkLogs!$I:$I,$L$1,WorkLogs!$K:$K,'Stats - Overall'!$A$1,WorkLogs!$L:$L,'Stats-Weekly'!$A16)</f>
        <v>0</v>
      </c>
    </row>
    <row r="17" spans="1:16" x14ac:dyDescent="0.25">
      <c r="A17">
        <v>15</v>
      </c>
      <c r="B17" s="17">
        <f>COUNTIFS(WorkLogs!$J:$J,B$2,WorkLogs!$I:$I,$B$1,WorkLogs!$K:$K,'Stats - Overall'!$A$1,WorkLogs!$L:$L,'Stats-Weekly'!$A17)</f>
        <v>0</v>
      </c>
      <c r="C17" s="17">
        <f>COUNTIFS(WorkLogs!$J:$J,C$2,WorkLogs!$I:$I,$B$1,WorkLogs!$K:$K,'Stats - Overall'!$A$1,WorkLogs!$L:$L,'Stats-Weekly'!$A17)</f>
        <v>0</v>
      </c>
      <c r="D17" s="17">
        <f>COUNTIFS(WorkLogs!$J:$J,D$2,WorkLogs!$I:$I,$B$1,WorkLogs!$K:$K,'Stats - Overall'!$A$1,WorkLogs!$L:$L,'Stats-Weekly'!$A17)</f>
        <v>0</v>
      </c>
      <c r="E17" s="17">
        <f>COUNTIFS(WorkLogs!$J:$J,E$2,WorkLogs!$I:$I,$B$1,WorkLogs!$K:$K,'Stats - Overall'!$A$1,WorkLogs!$L:$L,'Stats-Weekly'!$A17)</f>
        <v>0</v>
      </c>
      <c r="F17" s="17">
        <f>COUNTIFS(WorkLogs!$J:$J,F$2,WorkLogs!$I:$I,$B$1,WorkLogs!$K:$K,'Stats - Overall'!$A$1,WorkLogs!$L:$L,'Stats-Weekly'!$A17)</f>
        <v>0</v>
      </c>
      <c r="G17" s="17">
        <f>COUNTIFS(WorkLogs!$J:$J,G$2,WorkLogs!$I:$I,$G$1,WorkLogs!$K:$K,'Stats - Overall'!$A$1,WorkLogs!$L:$L,'Stats-Weekly'!$A17)</f>
        <v>0</v>
      </c>
      <c r="H17" s="17">
        <f>COUNTIFS(WorkLogs!$J:$J,H$2,WorkLogs!$I:$I,$G$1,WorkLogs!$K:$K,'Stats - Overall'!$A$1,WorkLogs!$L:$L,'Stats-Weekly'!$A17)</f>
        <v>0</v>
      </c>
      <c r="I17" s="17">
        <f>COUNTIFS(WorkLogs!$J:$J,I$2,WorkLogs!$I:$I,$G$1,WorkLogs!$K:$K,'Stats - Overall'!$A$1,WorkLogs!$L:$L,'Stats-Weekly'!$A17)</f>
        <v>0</v>
      </c>
      <c r="J17" s="17">
        <f>COUNTIFS(WorkLogs!$J:$J,J$2,WorkLogs!$I:$I,$G$1,WorkLogs!$K:$K,'Stats - Overall'!$A$1,WorkLogs!$L:$L,'Stats-Weekly'!$A17)</f>
        <v>0</v>
      </c>
      <c r="K17" s="17">
        <f>COUNTIFS(WorkLogs!$J:$J,K$2,WorkLogs!$I:$I,$G$1,WorkLogs!$K:$K,'Stats - Overall'!$A$1,WorkLogs!$L:$L,'Stats-Weekly'!$A17)</f>
        <v>0</v>
      </c>
      <c r="L17" s="17">
        <f>COUNTIFS(WorkLogs!$J:$J,L$2,WorkLogs!$I:$I,$L$1,WorkLogs!$K:$K,'Stats - Overall'!$A$1,WorkLogs!$L:$L,'Stats-Weekly'!$A17)</f>
        <v>0</v>
      </c>
      <c r="M17" s="17">
        <f>COUNTIFS(WorkLogs!$J:$J,M$2,WorkLogs!$I:$I,$L$1,WorkLogs!$K:$K,'Stats - Overall'!$A$1,WorkLogs!$L:$L,'Stats-Weekly'!$A17)</f>
        <v>0</v>
      </c>
      <c r="N17" s="17">
        <f>COUNTIFS(WorkLogs!$J:$J,N$2,WorkLogs!$I:$I,$L$1,WorkLogs!$K:$K,'Stats - Overall'!$A$1,WorkLogs!$L:$L,'Stats-Weekly'!$A17)</f>
        <v>0</v>
      </c>
      <c r="O17" s="17">
        <f>COUNTIFS(WorkLogs!$J:$J,O$2,WorkLogs!$I:$I,$L$1,WorkLogs!$K:$K,'Stats - Overall'!$A$1,WorkLogs!$L:$L,'Stats-Weekly'!$A17)</f>
        <v>0</v>
      </c>
      <c r="P17" s="17">
        <f>COUNTIFS(WorkLogs!$J:$J,P$2,WorkLogs!$I:$I,$L$1,WorkLogs!$K:$K,'Stats - Overall'!$A$1,WorkLogs!$L:$L,'Stats-Weekly'!$A17)</f>
        <v>0</v>
      </c>
    </row>
    <row r="18" spans="1:16" x14ac:dyDescent="0.25">
      <c r="A18">
        <v>16</v>
      </c>
      <c r="B18" s="17">
        <f>COUNTIFS(WorkLogs!$J:$J,B$2,WorkLogs!$I:$I,$B$1,WorkLogs!$K:$K,'Stats - Overall'!$A$1,WorkLogs!$L:$L,'Stats-Weekly'!$A18)</f>
        <v>0</v>
      </c>
      <c r="C18" s="17">
        <f>COUNTIFS(WorkLogs!$J:$J,C$2,WorkLogs!$I:$I,$B$1,WorkLogs!$K:$K,'Stats - Overall'!$A$1,WorkLogs!$L:$L,'Stats-Weekly'!$A18)</f>
        <v>0</v>
      </c>
      <c r="D18" s="17">
        <f>COUNTIFS(WorkLogs!$J:$J,D$2,WorkLogs!$I:$I,$B$1,WorkLogs!$K:$K,'Stats - Overall'!$A$1,WorkLogs!$L:$L,'Stats-Weekly'!$A18)</f>
        <v>0</v>
      </c>
      <c r="E18" s="17">
        <f>COUNTIFS(WorkLogs!$J:$J,E$2,WorkLogs!$I:$I,$B$1,WorkLogs!$K:$K,'Stats - Overall'!$A$1,WorkLogs!$L:$L,'Stats-Weekly'!$A18)</f>
        <v>0</v>
      </c>
      <c r="F18" s="17">
        <f>COUNTIFS(WorkLogs!$J:$J,F$2,WorkLogs!$I:$I,$B$1,WorkLogs!$K:$K,'Stats - Overall'!$A$1,WorkLogs!$L:$L,'Stats-Weekly'!$A18)</f>
        <v>0</v>
      </c>
      <c r="G18" s="17">
        <f>COUNTIFS(WorkLogs!$J:$J,G$2,WorkLogs!$I:$I,$G$1,WorkLogs!$K:$K,'Stats - Overall'!$A$1,WorkLogs!$L:$L,'Stats-Weekly'!$A18)</f>
        <v>0</v>
      </c>
      <c r="H18" s="17">
        <f>COUNTIFS(WorkLogs!$J:$J,H$2,WorkLogs!$I:$I,$G$1,WorkLogs!$K:$K,'Stats - Overall'!$A$1,WorkLogs!$L:$L,'Stats-Weekly'!$A18)</f>
        <v>0</v>
      </c>
      <c r="I18" s="17">
        <f>COUNTIFS(WorkLogs!$J:$J,I$2,WorkLogs!$I:$I,$G$1,WorkLogs!$K:$K,'Stats - Overall'!$A$1,WorkLogs!$L:$L,'Stats-Weekly'!$A18)</f>
        <v>0</v>
      </c>
      <c r="J18" s="17">
        <f>COUNTIFS(WorkLogs!$J:$J,J$2,WorkLogs!$I:$I,$G$1,WorkLogs!$K:$K,'Stats - Overall'!$A$1,WorkLogs!$L:$L,'Stats-Weekly'!$A18)</f>
        <v>0</v>
      </c>
      <c r="K18" s="17">
        <f>COUNTIFS(WorkLogs!$J:$J,K$2,WorkLogs!$I:$I,$G$1,WorkLogs!$K:$K,'Stats - Overall'!$A$1,WorkLogs!$L:$L,'Stats-Weekly'!$A18)</f>
        <v>0</v>
      </c>
      <c r="L18" s="17">
        <f>COUNTIFS(WorkLogs!$J:$J,L$2,WorkLogs!$I:$I,$L$1,WorkLogs!$K:$K,'Stats - Overall'!$A$1,WorkLogs!$L:$L,'Stats-Weekly'!$A18)</f>
        <v>0</v>
      </c>
      <c r="M18" s="17">
        <f>COUNTIFS(WorkLogs!$J:$J,M$2,WorkLogs!$I:$I,$L$1,WorkLogs!$K:$K,'Stats - Overall'!$A$1,WorkLogs!$L:$L,'Stats-Weekly'!$A18)</f>
        <v>0</v>
      </c>
      <c r="N18" s="17">
        <f>COUNTIFS(WorkLogs!$J:$J,N$2,WorkLogs!$I:$I,$L$1,WorkLogs!$K:$K,'Stats - Overall'!$A$1,WorkLogs!$L:$L,'Stats-Weekly'!$A18)</f>
        <v>0</v>
      </c>
      <c r="O18" s="17">
        <f>COUNTIFS(WorkLogs!$J:$J,O$2,WorkLogs!$I:$I,$L$1,WorkLogs!$K:$K,'Stats - Overall'!$A$1,WorkLogs!$L:$L,'Stats-Weekly'!$A18)</f>
        <v>0</v>
      </c>
      <c r="P18" s="17">
        <f>COUNTIFS(WorkLogs!$J:$J,P$2,WorkLogs!$I:$I,$L$1,WorkLogs!$K:$K,'Stats - Overall'!$A$1,WorkLogs!$L:$L,'Stats-Weekly'!$A18)</f>
        <v>0</v>
      </c>
    </row>
    <row r="19" spans="1:16" x14ac:dyDescent="0.25">
      <c r="A19">
        <v>17</v>
      </c>
      <c r="B19" s="17">
        <f>COUNTIFS(WorkLogs!$J:$J,B$2,WorkLogs!$I:$I,$B$1,WorkLogs!$K:$K,'Stats - Overall'!$A$1,WorkLogs!$L:$L,'Stats-Weekly'!$A19)</f>
        <v>0</v>
      </c>
      <c r="C19" s="17">
        <f>COUNTIFS(WorkLogs!$J:$J,C$2,WorkLogs!$I:$I,$B$1,WorkLogs!$K:$K,'Stats - Overall'!$A$1,WorkLogs!$L:$L,'Stats-Weekly'!$A19)</f>
        <v>0</v>
      </c>
      <c r="D19" s="17">
        <f>COUNTIFS(WorkLogs!$J:$J,D$2,WorkLogs!$I:$I,$B$1,WorkLogs!$K:$K,'Stats - Overall'!$A$1,WorkLogs!$L:$L,'Stats-Weekly'!$A19)</f>
        <v>0</v>
      </c>
      <c r="E19" s="17">
        <f>COUNTIFS(WorkLogs!$J:$J,E$2,WorkLogs!$I:$I,$B$1,WorkLogs!$K:$K,'Stats - Overall'!$A$1,WorkLogs!$L:$L,'Stats-Weekly'!$A19)</f>
        <v>0</v>
      </c>
      <c r="F19" s="17">
        <f>COUNTIFS(WorkLogs!$J:$J,F$2,WorkLogs!$I:$I,$B$1,WorkLogs!$K:$K,'Stats - Overall'!$A$1,WorkLogs!$L:$L,'Stats-Weekly'!$A19)</f>
        <v>0</v>
      </c>
      <c r="G19" s="17">
        <f>COUNTIFS(WorkLogs!$J:$J,G$2,WorkLogs!$I:$I,$G$1,WorkLogs!$K:$K,'Stats - Overall'!$A$1,WorkLogs!$L:$L,'Stats-Weekly'!$A19)</f>
        <v>0</v>
      </c>
      <c r="H19" s="17">
        <f>COUNTIFS(WorkLogs!$J:$J,H$2,WorkLogs!$I:$I,$G$1,WorkLogs!$K:$K,'Stats - Overall'!$A$1,WorkLogs!$L:$L,'Stats-Weekly'!$A19)</f>
        <v>0</v>
      </c>
      <c r="I19" s="17">
        <f>COUNTIFS(WorkLogs!$J:$J,I$2,WorkLogs!$I:$I,$G$1,WorkLogs!$K:$K,'Stats - Overall'!$A$1,WorkLogs!$L:$L,'Stats-Weekly'!$A19)</f>
        <v>0</v>
      </c>
      <c r="J19" s="17">
        <f>COUNTIFS(WorkLogs!$J:$J,J$2,WorkLogs!$I:$I,$G$1,WorkLogs!$K:$K,'Stats - Overall'!$A$1,WorkLogs!$L:$L,'Stats-Weekly'!$A19)</f>
        <v>0</v>
      </c>
      <c r="K19" s="17">
        <f>COUNTIFS(WorkLogs!$J:$J,K$2,WorkLogs!$I:$I,$G$1,WorkLogs!$K:$K,'Stats - Overall'!$A$1,WorkLogs!$L:$L,'Stats-Weekly'!$A19)</f>
        <v>0</v>
      </c>
      <c r="L19" s="17">
        <f>COUNTIFS(WorkLogs!$J:$J,L$2,WorkLogs!$I:$I,$L$1,WorkLogs!$K:$K,'Stats - Overall'!$A$1,WorkLogs!$L:$L,'Stats-Weekly'!$A19)</f>
        <v>0</v>
      </c>
      <c r="M19" s="17">
        <f>COUNTIFS(WorkLogs!$J:$J,M$2,WorkLogs!$I:$I,$L$1,WorkLogs!$K:$K,'Stats - Overall'!$A$1,WorkLogs!$L:$L,'Stats-Weekly'!$A19)</f>
        <v>0</v>
      </c>
      <c r="N19" s="17">
        <f>COUNTIFS(WorkLogs!$J:$J,N$2,WorkLogs!$I:$I,$L$1,WorkLogs!$K:$K,'Stats - Overall'!$A$1,WorkLogs!$L:$L,'Stats-Weekly'!$A19)</f>
        <v>0</v>
      </c>
      <c r="O19" s="17">
        <f>COUNTIFS(WorkLogs!$J:$J,O$2,WorkLogs!$I:$I,$L$1,WorkLogs!$K:$K,'Stats - Overall'!$A$1,WorkLogs!$L:$L,'Stats-Weekly'!$A19)</f>
        <v>0</v>
      </c>
      <c r="P19" s="17">
        <f>COUNTIFS(WorkLogs!$J:$J,P$2,WorkLogs!$I:$I,$L$1,WorkLogs!$K:$K,'Stats - Overall'!$A$1,WorkLogs!$L:$L,'Stats-Weekly'!$A19)</f>
        <v>0</v>
      </c>
    </row>
    <row r="20" spans="1:16" x14ac:dyDescent="0.25">
      <c r="A20">
        <v>18</v>
      </c>
      <c r="B20" s="17">
        <f>COUNTIFS(WorkLogs!$J:$J,B$2,WorkLogs!$I:$I,$B$1,WorkLogs!$K:$K,'Stats - Overall'!$A$1,WorkLogs!$L:$L,'Stats-Weekly'!$A20)</f>
        <v>0</v>
      </c>
      <c r="C20" s="17">
        <f>COUNTIFS(WorkLogs!$J:$J,C$2,WorkLogs!$I:$I,$B$1,WorkLogs!$K:$K,'Stats - Overall'!$A$1,WorkLogs!$L:$L,'Stats-Weekly'!$A20)</f>
        <v>0</v>
      </c>
      <c r="D20" s="17">
        <f>COUNTIFS(WorkLogs!$J:$J,D$2,WorkLogs!$I:$I,$B$1,WorkLogs!$K:$K,'Stats - Overall'!$A$1,WorkLogs!$L:$L,'Stats-Weekly'!$A20)</f>
        <v>0</v>
      </c>
      <c r="E20" s="17">
        <f>COUNTIFS(WorkLogs!$J:$J,E$2,WorkLogs!$I:$I,$B$1,WorkLogs!$K:$K,'Stats - Overall'!$A$1,WorkLogs!$L:$L,'Stats-Weekly'!$A20)</f>
        <v>0</v>
      </c>
      <c r="F20" s="17">
        <f>COUNTIFS(WorkLogs!$J:$J,F$2,WorkLogs!$I:$I,$B$1,WorkLogs!$K:$K,'Stats - Overall'!$A$1,WorkLogs!$L:$L,'Stats-Weekly'!$A20)</f>
        <v>0</v>
      </c>
      <c r="G20" s="17">
        <f>COUNTIFS(WorkLogs!$J:$J,G$2,WorkLogs!$I:$I,$G$1,WorkLogs!$K:$K,'Stats - Overall'!$A$1,WorkLogs!$L:$L,'Stats-Weekly'!$A20)</f>
        <v>0</v>
      </c>
      <c r="H20" s="17">
        <f>COUNTIFS(WorkLogs!$J:$J,H$2,WorkLogs!$I:$I,$G$1,WorkLogs!$K:$K,'Stats - Overall'!$A$1,WorkLogs!$L:$L,'Stats-Weekly'!$A20)</f>
        <v>0</v>
      </c>
      <c r="I20" s="17">
        <f>COUNTIFS(WorkLogs!$J:$J,I$2,WorkLogs!$I:$I,$G$1,WorkLogs!$K:$K,'Stats - Overall'!$A$1,WorkLogs!$L:$L,'Stats-Weekly'!$A20)</f>
        <v>0</v>
      </c>
      <c r="J20" s="17">
        <f>COUNTIFS(WorkLogs!$J:$J,J$2,WorkLogs!$I:$I,$G$1,WorkLogs!$K:$K,'Stats - Overall'!$A$1,WorkLogs!$L:$L,'Stats-Weekly'!$A20)</f>
        <v>0</v>
      </c>
      <c r="K20" s="17">
        <f>COUNTIFS(WorkLogs!$J:$J,K$2,WorkLogs!$I:$I,$G$1,WorkLogs!$K:$K,'Stats - Overall'!$A$1,WorkLogs!$L:$L,'Stats-Weekly'!$A20)</f>
        <v>0</v>
      </c>
      <c r="L20" s="17">
        <f>COUNTIFS(WorkLogs!$J:$J,L$2,WorkLogs!$I:$I,$L$1,WorkLogs!$K:$K,'Stats - Overall'!$A$1,WorkLogs!$L:$L,'Stats-Weekly'!$A20)</f>
        <v>0</v>
      </c>
      <c r="M20" s="17">
        <f>COUNTIFS(WorkLogs!$J:$J,M$2,WorkLogs!$I:$I,$L$1,WorkLogs!$K:$K,'Stats - Overall'!$A$1,WorkLogs!$L:$L,'Stats-Weekly'!$A20)</f>
        <v>0</v>
      </c>
      <c r="N20" s="17">
        <f>COUNTIFS(WorkLogs!$J:$J,N$2,WorkLogs!$I:$I,$L$1,WorkLogs!$K:$K,'Stats - Overall'!$A$1,WorkLogs!$L:$L,'Stats-Weekly'!$A20)</f>
        <v>0</v>
      </c>
      <c r="O20" s="17">
        <f>COUNTIFS(WorkLogs!$J:$J,O$2,WorkLogs!$I:$I,$L$1,WorkLogs!$K:$K,'Stats - Overall'!$A$1,WorkLogs!$L:$L,'Stats-Weekly'!$A20)</f>
        <v>0</v>
      </c>
      <c r="P20" s="17">
        <f>COUNTIFS(WorkLogs!$J:$J,P$2,WorkLogs!$I:$I,$L$1,WorkLogs!$K:$K,'Stats - Overall'!$A$1,WorkLogs!$L:$L,'Stats-Weekly'!$A20)</f>
        <v>0</v>
      </c>
    </row>
    <row r="21" spans="1:16" x14ac:dyDescent="0.25">
      <c r="A21">
        <v>19</v>
      </c>
      <c r="B21" s="17">
        <f>COUNTIFS(WorkLogs!$J:$J,B$2,WorkLogs!$I:$I,$B$1,WorkLogs!$K:$K,'Stats - Overall'!$A$1,WorkLogs!$L:$L,'Stats-Weekly'!$A21)</f>
        <v>0</v>
      </c>
      <c r="C21" s="17">
        <f>COUNTIFS(WorkLogs!$J:$J,C$2,WorkLogs!$I:$I,$B$1,WorkLogs!$K:$K,'Stats - Overall'!$A$1,WorkLogs!$L:$L,'Stats-Weekly'!$A21)</f>
        <v>0</v>
      </c>
      <c r="D21" s="17">
        <f>COUNTIFS(WorkLogs!$J:$J,D$2,WorkLogs!$I:$I,$B$1,WorkLogs!$K:$K,'Stats - Overall'!$A$1,WorkLogs!$L:$L,'Stats-Weekly'!$A21)</f>
        <v>0</v>
      </c>
      <c r="E21" s="17">
        <f>COUNTIFS(WorkLogs!$J:$J,E$2,WorkLogs!$I:$I,$B$1,WorkLogs!$K:$K,'Stats - Overall'!$A$1,WorkLogs!$L:$L,'Stats-Weekly'!$A21)</f>
        <v>0</v>
      </c>
      <c r="F21" s="17">
        <f>COUNTIFS(WorkLogs!$J:$J,F$2,WorkLogs!$I:$I,$B$1,WorkLogs!$K:$K,'Stats - Overall'!$A$1,WorkLogs!$L:$L,'Stats-Weekly'!$A21)</f>
        <v>0</v>
      </c>
      <c r="G21" s="17">
        <f>COUNTIFS(WorkLogs!$J:$J,G$2,WorkLogs!$I:$I,$G$1,WorkLogs!$K:$K,'Stats - Overall'!$A$1,WorkLogs!$L:$L,'Stats-Weekly'!$A21)</f>
        <v>0</v>
      </c>
      <c r="H21" s="17">
        <f>COUNTIFS(WorkLogs!$J:$J,H$2,WorkLogs!$I:$I,$G$1,WorkLogs!$K:$K,'Stats - Overall'!$A$1,WorkLogs!$L:$L,'Stats-Weekly'!$A21)</f>
        <v>0</v>
      </c>
      <c r="I21" s="17">
        <f>COUNTIFS(WorkLogs!$J:$J,I$2,WorkLogs!$I:$I,$G$1,WorkLogs!$K:$K,'Stats - Overall'!$A$1,WorkLogs!$L:$L,'Stats-Weekly'!$A21)</f>
        <v>0</v>
      </c>
      <c r="J21" s="17">
        <f>COUNTIFS(WorkLogs!$J:$J,J$2,WorkLogs!$I:$I,$G$1,WorkLogs!$K:$K,'Stats - Overall'!$A$1,WorkLogs!$L:$L,'Stats-Weekly'!$A21)</f>
        <v>0</v>
      </c>
      <c r="K21" s="17">
        <f>COUNTIFS(WorkLogs!$J:$J,K$2,WorkLogs!$I:$I,$G$1,WorkLogs!$K:$K,'Stats - Overall'!$A$1,WorkLogs!$L:$L,'Stats-Weekly'!$A21)</f>
        <v>0</v>
      </c>
      <c r="L21" s="17">
        <f>COUNTIFS(WorkLogs!$J:$J,L$2,WorkLogs!$I:$I,$L$1,WorkLogs!$K:$K,'Stats - Overall'!$A$1,WorkLogs!$L:$L,'Stats-Weekly'!$A21)</f>
        <v>0</v>
      </c>
      <c r="M21" s="17">
        <f>COUNTIFS(WorkLogs!$J:$J,M$2,WorkLogs!$I:$I,$L$1,WorkLogs!$K:$K,'Stats - Overall'!$A$1,WorkLogs!$L:$L,'Stats-Weekly'!$A21)</f>
        <v>0</v>
      </c>
      <c r="N21" s="17">
        <f>COUNTIFS(WorkLogs!$J:$J,N$2,WorkLogs!$I:$I,$L$1,WorkLogs!$K:$K,'Stats - Overall'!$A$1,WorkLogs!$L:$L,'Stats-Weekly'!$A21)</f>
        <v>0</v>
      </c>
      <c r="O21" s="17">
        <f>COUNTIFS(WorkLogs!$J:$J,O$2,WorkLogs!$I:$I,$L$1,WorkLogs!$K:$K,'Stats - Overall'!$A$1,WorkLogs!$L:$L,'Stats-Weekly'!$A21)</f>
        <v>0</v>
      </c>
      <c r="P21" s="17">
        <f>COUNTIFS(WorkLogs!$J:$J,P$2,WorkLogs!$I:$I,$L$1,WorkLogs!$K:$K,'Stats - Overall'!$A$1,WorkLogs!$L:$L,'Stats-Weekly'!$A21)</f>
        <v>0</v>
      </c>
    </row>
    <row r="22" spans="1:16" x14ac:dyDescent="0.25">
      <c r="A22">
        <v>20</v>
      </c>
      <c r="B22" s="17">
        <f>COUNTIFS(WorkLogs!$J:$J,B$2,WorkLogs!$I:$I,$B$1,WorkLogs!$K:$K,'Stats - Overall'!$A$1,WorkLogs!$L:$L,'Stats-Weekly'!$A22)</f>
        <v>0</v>
      </c>
      <c r="C22" s="17">
        <f>COUNTIFS(WorkLogs!$J:$J,C$2,WorkLogs!$I:$I,$B$1,WorkLogs!$K:$K,'Stats - Overall'!$A$1,WorkLogs!$L:$L,'Stats-Weekly'!$A22)</f>
        <v>0</v>
      </c>
      <c r="D22" s="17">
        <f>COUNTIFS(WorkLogs!$J:$J,D$2,WorkLogs!$I:$I,$B$1,WorkLogs!$K:$K,'Stats - Overall'!$A$1,WorkLogs!$L:$L,'Stats-Weekly'!$A22)</f>
        <v>0</v>
      </c>
      <c r="E22" s="17">
        <f>COUNTIFS(WorkLogs!$J:$J,E$2,WorkLogs!$I:$I,$B$1,WorkLogs!$K:$K,'Stats - Overall'!$A$1,WorkLogs!$L:$L,'Stats-Weekly'!$A22)</f>
        <v>0</v>
      </c>
      <c r="F22" s="17">
        <f>COUNTIFS(WorkLogs!$J:$J,F$2,WorkLogs!$I:$I,$B$1,WorkLogs!$K:$K,'Stats - Overall'!$A$1,WorkLogs!$L:$L,'Stats-Weekly'!$A22)</f>
        <v>0</v>
      </c>
      <c r="G22" s="17">
        <f>COUNTIFS(WorkLogs!$J:$J,G$2,WorkLogs!$I:$I,$G$1,WorkLogs!$K:$K,'Stats - Overall'!$A$1,WorkLogs!$L:$L,'Stats-Weekly'!$A22)</f>
        <v>0</v>
      </c>
      <c r="H22" s="17">
        <f>COUNTIFS(WorkLogs!$J:$J,H$2,WorkLogs!$I:$I,$G$1,WorkLogs!$K:$K,'Stats - Overall'!$A$1,WorkLogs!$L:$L,'Stats-Weekly'!$A22)</f>
        <v>0</v>
      </c>
      <c r="I22" s="17">
        <f>COUNTIFS(WorkLogs!$J:$J,I$2,WorkLogs!$I:$I,$G$1,WorkLogs!$K:$K,'Stats - Overall'!$A$1,WorkLogs!$L:$L,'Stats-Weekly'!$A22)</f>
        <v>0</v>
      </c>
      <c r="J22" s="17">
        <f>COUNTIFS(WorkLogs!$J:$J,J$2,WorkLogs!$I:$I,$G$1,WorkLogs!$K:$K,'Stats - Overall'!$A$1,WorkLogs!$L:$L,'Stats-Weekly'!$A22)</f>
        <v>0</v>
      </c>
      <c r="K22" s="17">
        <f>COUNTIFS(WorkLogs!$J:$J,K$2,WorkLogs!$I:$I,$G$1,WorkLogs!$K:$K,'Stats - Overall'!$A$1,WorkLogs!$L:$L,'Stats-Weekly'!$A22)</f>
        <v>0</v>
      </c>
      <c r="L22" s="17">
        <f>COUNTIFS(WorkLogs!$J:$J,L$2,WorkLogs!$I:$I,$L$1,WorkLogs!$K:$K,'Stats - Overall'!$A$1,WorkLogs!$L:$L,'Stats-Weekly'!$A22)</f>
        <v>0</v>
      </c>
      <c r="M22" s="17">
        <f>COUNTIFS(WorkLogs!$J:$J,M$2,WorkLogs!$I:$I,$L$1,WorkLogs!$K:$K,'Stats - Overall'!$A$1,WorkLogs!$L:$L,'Stats-Weekly'!$A22)</f>
        <v>0</v>
      </c>
      <c r="N22" s="17">
        <f>COUNTIFS(WorkLogs!$J:$J,N$2,WorkLogs!$I:$I,$L$1,WorkLogs!$K:$K,'Stats - Overall'!$A$1,WorkLogs!$L:$L,'Stats-Weekly'!$A22)</f>
        <v>0</v>
      </c>
      <c r="O22" s="17">
        <f>COUNTIFS(WorkLogs!$J:$J,O$2,WorkLogs!$I:$I,$L$1,WorkLogs!$K:$K,'Stats - Overall'!$A$1,WorkLogs!$L:$L,'Stats-Weekly'!$A22)</f>
        <v>0</v>
      </c>
      <c r="P22" s="17">
        <f>COUNTIFS(WorkLogs!$J:$J,P$2,WorkLogs!$I:$I,$L$1,WorkLogs!$K:$K,'Stats - Overall'!$A$1,WorkLogs!$L:$L,'Stats-Weekly'!$A22)</f>
        <v>0</v>
      </c>
    </row>
    <row r="23" spans="1:16" x14ac:dyDescent="0.25">
      <c r="A23">
        <v>21</v>
      </c>
      <c r="B23" s="17">
        <f>COUNTIFS(WorkLogs!$J:$J,B$2,WorkLogs!$I:$I,$B$1,WorkLogs!$K:$K,'Stats - Overall'!$A$1,WorkLogs!$L:$L,'Stats-Weekly'!$A23)</f>
        <v>0</v>
      </c>
      <c r="C23" s="17">
        <f>COUNTIFS(WorkLogs!$J:$J,C$2,WorkLogs!$I:$I,$B$1,WorkLogs!$K:$K,'Stats - Overall'!$A$1,WorkLogs!$L:$L,'Stats-Weekly'!$A23)</f>
        <v>0</v>
      </c>
      <c r="D23" s="17">
        <f>COUNTIFS(WorkLogs!$J:$J,D$2,WorkLogs!$I:$I,$B$1,WorkLogs!$K:$K,'Stats - Overall'!$A$1,WorkLogs!$L:$L,'Stats-Weekly'!$A23)</f>
        <v>0</v>
      </c>
      <c r="E23" s="17">
        <f>COUNTIFS(WorkLogs!$J:$J,E$2,WorkLogs!$I:$I,$B$1,WorkLogs!$K:$K,'Stats - Overall'!$A$1,WorkLogs!$L:$L,'Stats-Weekly'!$A23)</f>
        <v>0</v>
      </c>
      <c r="F23" s="17">
        <f>COUNTIFS(WorkLogs!$J:$J,F$2,WorkLogs!$I:$I,$B$1,WorkLogs!$K:$K,'Stats - Overall'!$A$1,WorkLogs!$L:$L,'Stats-Weekly'!$A23)</f>
        <v>0</v>
      </c>
      <c r="G23" s="17">
        <f>COUNTIFS(WorkLogs!$J:$J,G$2,WorkLogs!$I:$I,$G$1,WorkLogs!$K:$K,'Stats - Overall'!$A$1,WorkLogs!$L:$L,'Stats-Weekly'!$A23)</f>
        <v>0</v>
      </c>
      <c r="H23" s="17">
        <f>COUNTIFS(WorkLogs!$J:$J,H$2,WorkLogs!$I:$I,$G$1,WorkLogs!$K:$K,'Stats - Overall'!$A$1,WorkLogs!$L:$L,'Stats-Weekly'!$A23)</f>
        <v>0</v>
      </c>
      <c r="I23" s="17">
        <f>COUNTIFS(WorkLogs!$J:$J,I$2,WorkLogs!$I:$I,$G$1,WorkLogs!$K:$K,'Stats - Overall'!$A$1,WorkLogs!$L:$L,'Stats-Weekly'!$A23)</f>
        <v>0</v>
      </c>
      <c r="J23" s="17">
        <f>COUNTIFS(WorkLogs!$J:$J,J$2,WorkLogs!$I:$I,$G$1,WorkLogs!$K:$K,'Stats - Overall'!$A$1,WorkLogs!$L:$L,'Stats-Weekly'!$A23)</f>
        <v>0</v>
      </c>
      <c r="K23" s="17">
        <f>COUNTIFS(WorkLogs!$J:$J,K$2,WorkLogs!$I:$I,$G$1,WorkLogs!$K:$K,'Stats - Overall'!$A$1,WorkLogs!$L:$L,'Stats-Weekly'!$A23)</f>
        <v>0</v>
      </c>
      <c r="L23" s="17">
        <f>COUNTIFS(WorkLogs!$J:$J,L$2,WorkLogs!$I:$I,$L$1,WorkLogs!$K:$K,'Stats - Overall'!$A$1,WorkLogs!$L:$L,'Stats-Weekly'!$A23)</f>
        <v>0</v>
      </c>
      <c r="M23" s="17">
        <f>COUNTIFS(WorkLogs!$J:$J,M$2,WorkLogs!$I:$I,$L$1,WorkLogs!$K:$K,'Stats - Overall'!$A$1,WorkLogs!$L:$L,'Stats-Weekly'!$A23)</f>
        <v>0</v>
      </c>
      <c r="N23" s="17">
        <f>COUNTIFS(WorkLogs!$J:$J,N$2,WorkLogs!$I:$I,$L$1,WorkLogs!$K:$K,'Stats - Overall'!$A$1,WorkLogs!$L:$L,'Stats-Weekly'!$A23)</f>
        <v>0</v>
      </c>
      <c r="O23" s="17">
        <f>COUNTIFS(WorkLogs!$J:$J,O$2,WorkLogs!$I:$I,$L$1,WorkLogs!$K:$K,'Stats - Overall'!$A$1,WorkLogs!$L:$L,'Stats-Weekly'!$A23)</f>
        <v>0</v>
      </c>
      <c r="P23" s="17">
        <f>COUNTIFS(WorkLogs!$J:$J,P$2,WorkLogs!$I:$I,$L$1,WorkLogs!$K:$K,'Stats - Overall'!$A$1,WorkLogs!$L:$L,'Stats-Weekly'!$A23)</f>
        <v>0</v>
      </c>
    </row>
    <row r="24" spans="1:16" x14ac:dyDescent="0.25">
      <c r="A24">
        <v>22</v>
      </c>
      <c r="B24" s="17">
        <f>COUNTIFS(WorkLogs!$J:$J,B$2,WorkLogs!$I:$I,$B$1,WorkLogs!$K:$K,'Stats - Overall'!$A$1,WorkLogs!$L:$L,'Stats-Weekly'!$A24)</f>
        <v>0</v>
      </c>
      <c r="C24" s="17">
        <f>COUNTIFS(WorkLogs!$J:$J,C$2,WorkLogs!$I:$I,$B$1,WorkLogs!$K:$K,'Stats - Overall'!$A$1,WorkLogs!$L:$L,'Stats-Weekly'!$A24)</f>
        <v>0</v>
      </c>
      <c r="D24" s="17">
        <f>COUNTIFS(WorkLogs!$J:$J,D$2,WorkLogs!$I:$I,$B$1,WorkLogs!$K:$K,'Stats - Overall'!$A$1,WorkLogs!$L:$L,'Stats-Weekly'!$A24)</f>
        <v>0</v>
      </c>
      <c r="E24" s="17">
        <f>COUNTIFS(WorkLogs!$J:$J,E$2,WorkLogs!$I:$I,$B$1,WorkLogs!$K:$K,'Stats - Overall'!$A$1,WorkLogs!$L:$L,'Stats-Weekly'!$A24)</f>
        <v>0</v>
      </c>
      <c r="F24" s="17">
        <f>COUNTIFS(WorkLogs!$J:$J,F$2,WorkLogs!$I:$I,$B$1,WorkLogs!$K:$K,'Stats - Overall'!$A$1,WorkLogs!$L:$L,'Stats-Weekly'!$A24)</f>
        <v>0</v>
      </c>
      <c r="G24" s="17">
        <f>COUNTIFS(WorkLogs!$J:$J,G$2,WorkLogs!$I:$I,$G$1,WorkLogs!$K:$K,'Stats - Overall'!$A$1,WorkLogs!$L:$L,'Stats-Weekly'!$A24)</f>
        <v>0</v>
      </c>
      <c r="H24" s="17">
        <f>COUNTIFS(WorkLogs!$J:$J,H$2,WorkLogs!$I:$I,$G$1,WorkLogs!$K:$K,'Stats - Overall'!$A$1,WorkLogs!$L:$L,'Stats-Weekly'!$A24)</f>
        <v>0</v>
      </c>
      <c r="I24" s="17">
        <f>COUNTIFS(WorkLogs!$J:$J,I$2,WorkLogs!$I:$I,$G$1,WorkLogs!$K:$K,'Stats - Overall'!$A$1,WorkLogs!$L:$L,'Stats-Weekly'!$A24)</f>
        <v>0</v>
      </c>
      <c r="J24" s="17">
        <f>COUNTIFS(WorkLogs!$J:$J,J$2,WorkLogs!$I:$I,$G$1,WorkLogs!$K:$K,'Stats - Overall'!$A$1,WorkLogs!$L:$L,'Stats-Weekly'!$A24)</f>
        <v>0</v>
      </c>
      <c r="K24" s="17">
        <f>COUNTIFS(WorkLogs!$J:$J,K$2,WorkLogs!$I:$I,$G$1,WorkLogs!$K:$K,'Stats - Overall'!$A$1,WorkLogs!$L:$L,'Stats-Weekly'!$A24)</f>
        <v>0</v>
      </c>
      <c r="L24" s="17">
        <f>COUNTIFS(WorkLogs!$J:$J,L$2,WorkLogs!$I:$I,$L$1,WorkLogs!$K:$K,'Stats - Overall'!$A$1,WorkLogs!$L:$L,'Stats-Weekly'!$A24)</f>
        <v>0</v>
      </c>
      <c r="M24" s="17">
        <f>COUNTIFS(WorkLogs!$J:$J,M$2,WorkLogs!$I:$I,$L$1,WorkLogs!$K:$K,'Stats - Overall'!$A$1,WorkLogs!$L:$L,'Stats-Weekly'!$A24)</f>
        <v>0</v>
      </c>
      <c r="N24" s="17">
        <f>COUNTIFS(WorkLogs!$J:$J,N$2,WorkLogs!$I:$I,$L$1,WorkLogs!$K:$K,'Stats - Overall'!$A$1,WorkLogs!$L:$L,'Stats-Weekly'!$A24)</f>
        <v>0</v>
      </c>
      <c r="O24" s="17">
        <f>COUNTIFS(WorkLogs!$J:$J,O$2,WorkLogs!$I:$I,$L$1,WorkLogs!$K:$K,'Stats - Overall'!$A$1,WorkLogs!$L:$L,'Stats-Weekly'!$A24)</f>
        <v>0</v>
      </c>
      <c r="P24" s="17">
        <f>COUNTIFS(WorkLogs!$J:$J,P$2,WorkLogs!$I:$I,$L$1,WorkLogs!$K:$K,'Stats - Overall'!$A$1,WorkLogs!$L:$L,'Stats-Weekly'!$A24)</f>
        <v>0</v>
      </c>
    </row>
    <row r="25" spans="1:16" x14ac:dyDescent="0.25">
      <c r="A25">
        <v>23</v>
      </c>
      <c r="B25" s="17">
        <f>COUNTIFS(WorkLogs!$J:$J,B$2,WorkLogs!$I:$I,$B$1,WorkLogs!$K:$K,'Stats - Overall'!$A$1,WorkLogs!$L:$L,'Stats-Weekly'!$A25)</f>
        <v>0</v>
      </c>
      <c r="C25" s="17">
        <f>COUNTIFS(WorkLogs!$J:$J,C$2,WorkLogs!$I:$I,$B$1,WorkLogs!$K:$K,'Stats - Overall'!$A$1,WorkLogs!$L:$L,'Stats-Weekly'!$A25)</f>
        <v>0</v>
      </c>
      <c r="D25" s="17">
        <f>COUNTIFS(WorkLogs!$J:$J,D$2,WorkLogs!$I:$I,$B$1,WorkLogs!$K:$K,'Stats - Overall'!$A$1,WorkLogs!$L:$L,'Stats-Weekly'!$A25)</f>
        <v>0</v>
      </c>
      <c r="E25" s="17">
        <f>COUNTIFS(WorkLogs!$J:$J,E$2,WorkLogs!$I:$I,$B$1,WorkLogs!$K:$K,'Stats - Overall'!$A$1,WorkLogs!$L:$L,'Stats-Weekly'!$A25)</f>
        <v>0</v>
      </c>
      <c r="F25" s="17">
        <f>COUNTIFS(WorkLogs!$J:$J,F$2,WorkLogs!$I:$I,$B$1,WorkLogs!$K:$K,'Stats - Overall'!$A$1,WorkLogs!$L:$L,'Stats-Weekly'!$A25)</f>
        <v>0</v>
      </c>
      <c r="G25" s="17">
        <f>COUNTIFS(WorkLogs!$J:$J,G$2,WorkLogs!$I:$I,$G$1,WorkLogs!$K:$K,'Stats - Overall'!$A$1,WorkLogs!$L:$L,'Stats-Weekly'!$A25)</f>
        <v>0</v>
      </c>
      <c r="H25" s="17">
        <f>COUNTIFS(WorkLogs!$J:$J,H$2,WorkLogs!$I:$I,$G$1,WorkLogs!$K:$K,'Stats - Overall'!$A$1,WorkLogs!$L:$L,'Stats-Weekly'!$A25)</f>
        <v>0</v>
      </c>
      <c r="I25" s="17">
        <f>COUNTIFS(WorkLogs!$J:$J,I$2,WorkLogs!$I:$I,$G$1,WorkLogs!$K:$K,'Stats - Overall'!$A$1,WorkLogs!$L:$L,'Stats-Weekly'!$A25)</f>
        <v>0</v>
      </c>
      <c r="J25" s="17">
        <f>COUNTIFS(WorkLogs!$J:$J,J$2,WorkLogs!$I:$I,$G$1,WorkLogs!$K:$K,'Stats - Overall'!$A$1,WorkLogs!$L:$L,'Stats-Weekly'!$A25)</f>
        <v>0</v>
      </c>
      <c r="K25" s="17">
        <f>COUNTIFS(WorkLogs!$J:$J,K$2,WorkLogs!$I:$I,$G$1,WorkLogs!$K:$K,'Stats - Overall'!$A$1,WorkLogs!$L:$L,'Stats-Weekly'!$A25)</f>
        <v>0</v>
      </c>
      <c r="L25" s="17">
        <f>COUNTIFS(WorkLogs!$J:$J,L$2,WorkLogs!$I:$I,$L$1,WorkLogs!$K:$K,'Stats - Overall'!$A$1,WorkLogs!$L:$L,'Stats-Weekly'!$A25)</f>
        <v>0</v>
      </c>
      <c r="M25" s="17">
        <f>COUNTIFS(WorkLogs!$J:$J,M$2,WorkLogs!$I:$I,$L$1,WorkLogs!$K:$K,'Stats - Overall'!$A$1,WorkLogs!$L:$L,'Stats-Weekly'!$A25)</f>
        <v>0</v>
      </c>
      <c r="N25" s="17">
        <f>COUNTIFS(WorkLogs!$J:$J,N$2,WorkLogs!$I:$I,$L$1,WorkLogs!$K:$K,'Stats - Overall'!$A$1,WorkLogs!$L:$L,'Stats-Weekly'!$A25)</f>
        <v>0</v>
      </c>
      <c r="O25" s="17">
        <f>COUNTIFS(WorkLogs!$J:$J,O$2,WorkLogs!$I:$I,$L$1,WorkLogs!$K:$K,'Stats - Overall'!$A$1,WorkLogs!$L:$L,'Stats-Weekly'!$A25)</f>
        <v>0</v>
      </c>
      <c r="P25" s="17">
        <f>COUNTIFS(WorkLogs!$J:$J,P$2,WorkLogs!$I:$I,$L$1,WorkLogs!$K:$K,'Stats - Overall'!$A$1,WorkLogs!$L:$L,'Stats-Weekly'!$A25)</f>
        <v>0</v>
      </c>
    </row>
    <row r="26" spans="1:16" x14ac:dyDescent="0.25">
      <c r="A26">
        <v>24</v>
      </c>
      <c r="B26" s="17">
        <f>COUNTIFS(WorkLogs!$J:$J,B$2,WorkLogs!$I:$I,$B$1,WorkLogs!$K:$K,'Stats - Overall'!$A$1,WorkLogs!$L:$L,'Stats-Weekly'!$A26)</f>
        <v>0</v>
      </c>
      <c r="C26" s="17">
        <f>COUNTIFS(WorkLogs!$J:$J,C$2,WorkLogs!$I:$I,$B$1,WorkLogs!$K:$K,'Stats - Overall'!$A$1,WorkLogs!$L:$L,'Stats-Weekly'!$A26)</f>
        <v>0</v>
      </c>
      <c r="D26" s="17">
        <f>COUNTIFS(WorkLogs!$J:$J,D$2,WorkLogs!$I:$I,$B$1,WorkLogs!$K:$K,'Stats - Overall'!$A$1,WorkLogs!$L:$L,'Stats-Weekly'!$A26)</f>
        <v>0</v>
      </c>
      <c r="E26" s="17">
        <f>COUNTIFS(WorkLogs!$J:$J,E$2,WorkLogs!$I:$I,$B$1,WorkLogs!$K:$K,'Stats - Overall'!$A$1,WorkLogs!$L:$L,'Stats-Weekly'!$A26)</f>
        <v>0</v>
      </c>
      <c r="F26" s="17">
        <f>COUNTIFS(WorkLogs!$J:$J,F$2,WorkLogs!$I:$I,$B$1,WorkLogs!$K:$K,'Stats - Overall'!$A$1,WorkLogs!$L:$L,'Stats-Weekly'!$A26)</f>
        <v>0</v>
      </c>
      <c r="G26" s="17">
        <f>COUNTIFS(WorkLogs!$J:$J,G$2,WorkLogs!$I:$I,$G$1,WorkLogs!$K:$K,'Stats - Overall'!$A$1,WorkLogs!$L:$L,'Stats-Weekly'!$A26)</f>
        <v>0</v>
      </c>
      <c r="H26" s="17">
        <f>COUNTIFS(WorkLogs!$J:$J,H$2,WorkLogs!$I:$I,$G$1,WorkLogs!$K:$K,'Stats - Overall'!$A$1,WorkLogs!$L:$L,'Stats-Weekly'!$A26)</f>
        <v>0</v>
      </c>
      <c r="I26" s="17">
        <f>COUNTIFS(WorkLogs!$J:$J,I$2,WorkLogs!$I:$I,$G$1,WorkLogs!$K:$K,'Stats - Overall'!$A$1,WorkLogs!$L:$L,'Stats-Weekly'!$A26)</f>
        <v>0</v>
      </c>
      <c r="J26" s="17">
        <f>COUNTIFS(WorkLogs!$J:$J,J$2,WorkLogs!$I:$I,$G$1,WorkLogs!$K:$K,'Stats - Overall'!$A$1,WorkLogs!$L:$L,'Stats-Weekly'!$A26)</f>
        <v>0</v>
      </c>
      <c r="K26" s="17">
        <f>COUNTIFS(WorkLogs!$J:$J,K$2,WorkLogs!$I:$I,$G$1,WorkLogs!$K:$K,'Stats - Overall'!$A$1,WorkLogs!$L:$L,'Stats-Weekly'!$A26)</f>
        <v>0</v>
      </c>
      <c r="L26" s="17">
        <f>COUNTIFS(WorkLogs!$J:$J,L$2,WorkLogs!$I:$I,$L$1,WorkLogs!$K:$K,'Stats - Overall'!$A$1,WorkLogs!$L:$L,'Stats-Weekly'!$A26)</f>
        <v>0</v>
      </c>
      <c r="M26" s="17">
        <f>COUNTIFS(WorkLogs!$J:$J,M$2,WorkLogs!$I:$I,$L$1,WorkLogs!$K:$K,'Stats - Overall'!$A$1,WorkLogs!$L:$L,'Stats-Weekly'!$A26)</f>
        <v>0</v>
      </c>
      <c r="N26" s="17">
        <f>COUNTIFS(WorkLogs!$J:$J,N$2,WorkLogs!$I:$I,$L$1,WorkLogs!$K:$K,'Stats - Overall'!$A$1,WorkLogs!$L:$L,'Stats-Weekly'!$A26)</f>
        <v>0</v>
      </c>
      <c r="O26" s="17">
        <f>COUNTIFS(WorkLogs!$J:$J,O$2,WorkLogs!$I:$I,$L$1,WorkLogs!$K:$K,'Stats - Overall'!$A$1,WorkLogs!$L:$L,'Stats-Weekly'!$A26)</f>
        <v>0</v>
      </c>
      <c r="P26" s="17">
        <f>COUNTIFS(WorkLogs!$J:$J,P$2,WorkLogs!$I:$I,$L$1,WorkLogs!$K:$K,'Stats - Overall'!$A$1,WorkLogs!$L:$L,'Stats-Weekly'!$A26)</f>
        <v>0</v>
      </c>
    </row>
    <row r="27" spans="1:16" x14ac:dyDescent="0.25">
      <c r="A27">
        <v>25</v>
      </c>
      <c r="B27" s="17">
        <f>COUNTIFS(WorkLogs!$J:$J,B$2,WorkLogs!$I:$I,$B$1,WorkLogs!$K:$K,'Stats - Overall'!$A$1,WorkLogs!$L:$L,'Stats-Weekly'!$A27)</f>
        <v>0</v>
      </c>
      <c r="C27" s="17">
        <f>COUNTIFS(WorkLogs!$J:$J,C$2,WorkLogs!$I:$I,$B$1,WorkLogs!$K:$K,'Stats - Overall'!$A$1,WorkLogs!$L:$L,'Stats-Weekly'!$A27)</f>
        <v>0</v>
      </c>
      <c r="D27" s="17">
        <f>COUNTIFS(WorkLogs!$J:$J,D$2,WorkLogs!$I:$I,$B$1,WorkLogs!$K:$K,'Stats - Overall'!$A$1,WorkLogs!$L:$L,'Stats-Weekly'!$A27)</f>
        <v>0</v>
      </c>
      <c r="E27" s="17">
        <f>COUNTIFS(WorkLogs!$J:$J,E$2,WorkLogs!$I:$I,$B$1,WorkLogs!$K:$K,'Stats - Overall'!$A$1,WorkLogs!$L:$L,'Stats-Weekly'!$A27)</f>
        <v>0</v>
      </c>
      <c r="F27" s="17">
        <f>COUNTIFS(WorkLogs!$J:$J,F$2,WorkLogs!$I:$I,$B$1,WorkLogs!$K:$K,'Stats - Overall'!$A$1,WorkLogs!$L:$L,'Stats-Weekly'!$A27)</f>
        <v>0</v>
      </c>
      <c r="G27" s="17">
        <f>COUNTIFS(WorkLogs!$J:$J,G$2,WorkLogs!$I:$I,$G$1,WorkLogs!$K:$K,'Stats - Overall'!$A$1,WorkLogs!$L:$L,'Stats-Weekly'!$A27)</f>
        <v>0</v>
      </c>
      <c r="H27" s="17">
        <f>COUNTIFS(WorkLogs!$J:$J,H$2,WorkLogs!$I:$I,$G$1,WorkLogs!$K:$K,'Stats - Overall'!$A$1,WorkLogs!$L:$L,'Stats-Weekly'!$A27)</f>
        <v>0</v>
      </c>
      <c r="I27" s="17">
        <f>COUNTIFS(WorkLogs!$J:$J,I$2,WorkLogs!$I:$I,$G$1,WorkLogs!$K:$K,'Stats - Overall'!$A$1,WorkLogs!$L:$L,'Stats-Weekly'!$A27)</f>
        <v>0</v>
      </c>
      <c r="J27" s="17">
        <f>COUNTIFS(WorkLogs!$J:$J,J$2,WorkLogs!$I:$I,$G$1,WorkLogs!$K:$K,'Stats - Overall'!$A$1,WorkLogs!$L:$L,'Stats-Weekly'!$A27)</f>
        <v>0</v>
      </c>
      <c r="K27" s="17">
        <f>COUNTIFS(WorkLogs!$J:$J,K$2,WorkLogs!$I:$I,$G$1,WorkLogs!$K:$K,'Stats - Overall'!$A$1,WorkLogs!$L:$L,'Stats-Weekly'!$A27)</f>
        <v>0</v>
      </c>
      <c r="L27" s="17">
        <f>COUNTIFS(WorkLogs!$J:$J,L$2,WorkLogs!$I:$I,$L$1,WorkLogs!$K:$K,'Stats - Overall'!$A$1,WorkLogs!$L:$L,'Stats-Weekly'!$A27)</f>
        <v>0</v>
      </c>
      <c r="M27" s="17">
        <f>COUNTIFS(WorkLogs!$J:$J,M$2,WorkLogs!$I:$I,$L$1,WorkLogs!$K:$K,'Stats - Overall'!$A$1,WorkLogs!$L:$L,'Stats-Weekly'!$A27)</f>
        <v>0</v>
      </c>
      <c r="N27" s="17">
        <f>COUNTIFS(WorkLogs!$J:$J,N$2,WorkLogs!$I:$I,$L$1,WorkLogs!$K:$K,'Stats - Overall'!$A$1,WorkLogs!$L:$L,'Stats-Weekly'!$A27)</f>
        <v>0</v>
      </c>
      <c r="O27" s="17">
        <f>COUNTIFS(WorkLogs!$J:$J,O$2,WorkLogs!$I:$I,$L$1,WorkLogs!$K:$K,'Stats - Overall'!$A$1,WorkLogs!$L:$L,'Stats-Weekly'!$A27)</f>
        <v>0</v>
      </c>
      <c r="P27" s="17">
        <f>COUNTIFS(WorkLogs!$J:$J,P$2,WorkLogs!$I:$I,$L$1,WorkLogs!$K:$K,'Stats - Overall'!$A$1,WorkLogs!$L:$L,'Stats-Weekly'!$A27)</f>
        <v>0</v>
      </c>
    </row>
    <row r="28" spans="1:16" x14ac:dyDescent="0.25">
      <c r="A28">
        <v>26</v>
      </c>
      <c r="B28" s="17">
        <f>COUNTIFS(WorkLogs!$J:$J,B$2,WorkLogs!$I:$I,$B$1,WorkLogs!$K:$K,'Stats - Overall'!$A$1,WorkLogs!$L:$L,'Stats-Weekly'!$A28)</f>
        <v>0</v>
      </c>
      <c r="C28" s="17">
        <f>COUNTIFS(WorkLogs!$J:$J,C$2,WorkLogs!$I:$I,$B$1,WorkLogs!$K:$K,'Stats - Overall'!$A$1,WorkLogs!$L:$L,'Stats-Weekly'!$A28)</f>
        <v>0</v>
      </c>
      <c r="D28" s="17">
        <f>COUNTIFS(WorkLogs!$J:$J,D$2,WorkLogs!$I:$I,$B$1,WorkLogs!$K:$K,'Stats - Overall'!$A$1,WorkLogs!$L:$L,'Stats-Weekly'!$A28)</f>
        <v>0</v>
      </c>
      <c r="E28" s="17">
        <f>COUNTIFS(WorkLogs!$J:$J,E$2,WorkLogs!$I:$I,$B$1,WorkLogs!$K:$K,'Stats - Overall'!$A$1,WorkLogs!$L:$L,'Stats-Weekly'!$A28)</f>
        <v>0</v>
      </c>
      <c r="F28" s="17">
        <f>COUNTIFS(WorkLogs!$J:$J,F$2,WorkLogs!$I:$I,$B$1,WorkLogs!$K:$K,'Stats - Overall'!$A$1,WorkLogs!$L:$L,'Stats-Weekly'!$A28)</f>
        <v>0</v>
      </c>
      <c r="G28" s="17">
        <f>COUNTIFS(WorkLogs!$J:$J,G$2,WorkLogs!$I:$I,$G$1,WorkLogs!$K:$K,'Stats - Overall'!$A$1,WorkLogs!$L:$L,'Stats-Weekly'!$A28)</f>
        <v>0</v>
      </c>
      <c r="H28" s="17">
        <f>COUNTIFS(WorkLogs!$J:$J,H$2,WorkLogs!$I:$I,$G$1,WorkLogs!$K:$K,'Stats - Overall'!$A$1,WorkLogs!$L:$L,'Stats-Weekly'!$A28)</f>
        <v>0</v>
      </c>
      <c r="I28" s="17">
        <f>COUNTIFS(WorkLogs!$J:$J,I$2,WorkLogs!$I:$I,$G$1,WorkLogs!$K:$K,'Stats - Overall'!$A$1,WorkLogs!$L:$L,'Stats-Weekly'!$A28)</f>
        <v>0</v>
      </c>
      <c r="J28" s="17">
        <f>COUNTIFS(WorkLogs!$J:$J,J$2,WorkLogs!$I:$I,$G$1,WorkLogs!$K:$K,'Stats - Overall'!$A$1,WorkLogs!$L:$L,'Stats-Weekly'!$A28)</f>
        <v>0</v>
      </c>
      <c r="K28" s="17">
        <f>COUNTIFS(WorkLogs!$J:$J,K$2,WorkLogs!$I:$I,$G$1,WorkLogs!$K:$K,'Stats - Overall'!$A$1,WorkLogs!$L:$L,'Stats-Weekly'!$A28)</f>
        <v>0</v>
      </c>
      <c r="L28" s="17">
        <f>COUNTIFS(WorkLogs!$J:$J,L$2,WorkLogs!$I:$I,$L$1,WorkLogs!$K:$K,'Stats - Overall'!$A$1,WorkLogs!$L:$L,'Stats-Weekly'!$A28)</f>
        <v>0</v>
      </c>
      <c r="M28" s="17">
        <f>COUNTIFS(WorkLogs!$J:$J,M$2,WorkLogs!$I:$I,$L$1,WorkLogs!$K:$K,'Stats - Overall'!$A$1,WorkLogs!$L:$L,'Stats-Weekly'!$A28)</f>
        <v>0</v>
      </c>
      <c r="N28" s="17">
        <f>COUNTIFS(WorkLogs!$J:$J,N$2,WorkLogs!$I:$I,$L$1,WorkLogs!$K:$K,'Stats - Overall'!$A$1,WorkLogs!$L:$L,'Stats-Weekly'!$A28)</f>
        <v>0</v>
      </c>
      <c r="O28" s="17">
        <f>COUNTIFS(WorkLogs!$J:$J,O$2,WorkLogs!$I:$I,$L$1,WorkLogs!$K:$K,'Stats - Overall'!$A$1,WorkLogs!$L:$L,'Stats-Weekly'!$A28)</f>
        <v>0</v>
      </c>
      <c r="P28" s="17">
        <f>COUNTIFS(WorkLogs!$J:$J,P$2,WorkLogs!$I:$I,$L$1,WorkLogs!$K:$K,'Stats - Overall'!$A$1,WorkLogs!$L:$L,'Stats-Weekly'!$A28)</f>
        <v>0</v>
      </c>
    </row>
    <row r="29" spans="1:16" x14ac:dyDescent="0.25">
      <c r="A29">
        <v>27</v>
      </c>
      <c r="B29" s="17">
        <f>COUNTIFS(WorkLogs!$J:$J,B$2,WorkLogs!$I:$I,$B$1,WorkLogs!$K:$K,'Stats - Overall'!$A$1,WorkLogs!$L:$L,'Stats-Weekly'!$A29)</f>
        <v>0</v>
      </c>
      <c r="C29" s="17">
        <f>COUNTIFS(WorkLogs!$J:$J,C$2,WorkLogs!$I:$I,$B$1,WorkLogs!$K:$K,'Stats - Overall'!$A$1,WorkLogs!$L:$L,'Stats-Weekly'!$A29)</f>
        <v>0</v>
      </c>
      <c r="D29" s="17">
        <f>COUNTIFS(WorkLogs!$J:$J,D$2,WorkLogs!$I:$I,$B$1,WorkLogs!$K:$K,'Stats - Overall'!$A$1,WorkLogs!$L:$L,'Stats-Weekly'!$A29)</f>
        <v>0</v>
      </c>
      <c r="E29" s="17">
        <f>COUNTIFS(WorkLogs!$J:$J,E$2,WorkLogs!$I:$I,$B$1,WorkLogs!$K:$K,'Stats - Overall'!$A$1,WorkLogs!$L:$L,'Stats-Weekly'!$A29)</f>
        <v>0</v>
      </c>
      <c r="F29" s="17">
        <f>COUNTIFS(WorkLogs!$J:$J,F$2,WorkLogs!$I:$I,$B$1,WorkLogs!$K:$K,'Stats - Overall'!$A$1,WorkLogs!$L:$L,'Stats-Weekly'!$A29)</f>
        <v>0</v>
      </c>
      <c r="G29" s="17">
        <f>COUNTIFS(WorkLogs!$J:$J,G$2,WorkLogs!$I:$I,$G$1,WorkLogs!$K:$K,'Stats - Overall'!$A$1,WorkLogs!$L:$L,'Stats-Weekly'!$A29)</f>
        <v>0</v>
      </c>
      <c r="H29" s="17">
        <f>COUNTIFS(WorkLogs!$J:$J,H$2,WorkLogs!$I:$I,$G$1,WorkLogs!$K:$K,'Stats - Overall'!$A$1,WorkLogs!$L:$L,'Stats-Weekly'!$A29)</f>
        <v>0</v>
      </c>
      <c r="I29" s="17">
        <f>COUNTIFS(WorkLogs!$J:$J,I$2,WorkLogs!$I:$I,$G$1,WorkLogs!$K:$K,'Stats - Overall'!$A$1,WorkLogs!$L:$L,'Stats-Weekly'!$A29)</f>
        <v>0</v>
      </c>
      <c r="J29" s="17">
        <f>COUNTIFS(WorkLogs!$J:$J,J$2,WorkLogs!$I:$I,$G$1,WorkLogs!$K:$K,'Stats - Overall'!$A$1,WorkLogs!$L:$L,'Stats-Weekly'!$A29)</f>
        <v>0</v>
      </c>
      <c r="K29" s="17">
        <f>COUNTIFS(WorkLogs!$J:$J,K$2,WorkLogs!$I:$I,$G$1,WorkLogs!$K:$K,'Stats - Overall'!$A$1,WorkLogs!$L:$L,'Stats-Weekly'!$A29)</f>
        <v>0</v>
      </c>
      <c r="L29" s="17">
        <f>COUNTIFS(WorkLogs!$J:$J,L$2,WorkLogs!$I:$I,$L$1,WorkLogs!$K:$K,'Stats - Overall'!$A$1,WorkLogs!$L:$L,'Stats-Weekly'!$A29)</f>
        <v>0</v>
      </c>
      <c r="M29" s="17">
        <f>COUNTIFS(WorkLogs!$J:$J,M$2,WorkLogs!$I:$I,$L$1,WorkLogs!$K:$K,'Stats - Overall'!$A$1,WorkLogs!$L:$L,'Stats-Weekly'!$A29)</f>
        <v>0</v>
      </c>
      <c r="N29" s="17">
        <f>COUNTIFS(WorkLogs!$J:$J,N$2,WorkLogs!$I:$I,$L$1,WorkLogs!$K:$K,'Stats - Overall'!$A$1,WorkLogs!$L:$L,'Stats-Weekly'!$A29)</f>
        <v>0</v>
      </c>
      <c r="O29" s="17">
        <f>COUNTIFS(WorkLogs!$J:$J,O$2,WorkLogs!$I:$I,$L$1,WorkLogs!$K:$K,'Stats - Overall'!$A$1,WorkLogs!$L:$L,'Stats-Weekly'!$A29)</f>
        <v>0</v>
      </c>
      <c r="P29" s="17">
        <f>COUNTIFS(WorkLogs!$J:$J,P$2,WorkLogs!$I:$I,$L$1,WorkLogs!$K:$K,'Stats - Overall'!$A$1,WorkLogs!$L:$L,'Stats-Weekly'!$A29)</f>
        <v>0</v>
      </c>
    </row>
    <row r="30" spans="1:16" x14ac:dyDescent="0.25">
      <c r="A30">
        <v>28</v>
      </c>
      <c r="B30" s="17">
        <f>COUNTIFS(WorkLogs!$J:$J,B$2,WorkLogs!$I:$I,$B$1,WorkLogs!$K:$K,'Stats - Overall'!$A$1,WorkLogs!$L:$L,'Stats-Weekly'!$A30)</f>
        <v>0</v>
      </c>
      <c r="C30" s="17">
        <f>COUNTIFS(WorkLogs!$J:$J,C$2,WorkLogs!$I:$I,$B$1,WorkLogs!$K:$K,'Stats - Overall'!$A$1,WorkLogs!$L:$L,'Stats-Weekly'!$A30)</f>
        <v>0</v>
      </c>
      <c r="D30" s="17">
        <f>COUNTIFS(WorkLogs!$J:$J,D$2,WorkLogs!$I:$I,$B$1,WorkLogs!$K:$K,'Stats - Overall'!$A$1,WorkLogs!$L:$L,'Stats-Weekly'!$A30)</f>
        <v>0</v>
      </c>
      <c r="E30" s="17">
        <f>COUNTIFS(WorkLogs!$J:$J,E$2,WorkLogs!$I:$I,$B$1,WorkLogs!$K:$K,'Stats - Overall'!$A$1,WorkLogs!$L:$L,'Stats-Weekly'!$A30)</f>
        <v>0</v>
      </c>
      <c r="F30" s="17">
        <f>COUNTIFS(WorkLogs!$J:$J,F$2,WorkLogs!$I:$I,$B$1,WorkLogs!$K:$K,'Stats - Overall'!$A$1,WorkLogs!$L:$L,'Stats-Weekly'!$A30)</f>
        <v>0</v>
      </c>
      <c r="G30" s="17">
        <f>COUNTIFS(WorkLogs!$J:$J,G$2,WorkLogs!$I:$I,$G$1,WorkLogs!$K:$K,'Stats - Overall'!$A$1,WorkLogs!$L:$L,'Stats-Weekly'!$A30)</f>
        <v>0</v>
      </c>
      <c r="H30" s="17">
        <f>COUNTIFS(WorkLogs!$J:$J,H$2,WorkLogs!$I:$I,$G$1,WorkLogs!$K:$K,'Stats - Overall'!$A$1,WorkLogs!$L:$L,'Stats-Weekly'!$A30)</f>
        <v>0</v>
      </c>
      <c r="I30" s="17">
        <f>COUNTIFS(WorkLogs!$J:$J,I$2,WorkLogs!$I:$I,$G$1,WorkLogs!$K:$K,'Stats - Overall'!$A$1,WorkLogs!$L:$L,'Stats-Weekly'!$A30)</f>
        <v>0</v>
      </c>
      <c r="J30" s="17">
        <f>COUNTIFS(WorkLogs!$J:$J,J$2,WorkLogs!$I:$I,$G$1,WorkLogs!$K:$K,'Stats - Overall'!$A$1,WorkLogs!$L:$L,'Stats-Weekly'!$A30)</f>
        <v>0</v>
      </c>
      <c r="K30" s="17">
        <f>COUNTIFS(WorkLogs!$J:$J,K$2,WorkLogs!$I:$I,$G$1,WorkLogs!$K:$K,'Stats - Overall'!$A$1,WorkLogs!$L:$L,'Stats-Weekly'!$A30)</f>
        <v>0</v>
      </c>
      <c r="L30" s="17">
        <f>COUNTIFS(WorkLogs!$J:$J,L$2,WorkLogs!$I:$I,$L$1,WorkLogs!$K:$K,'Stats - Overall'!$A$1,WorkLogs!$L:$L,'Stats-Weekly'!$A30)</f>
        <v>0</v>
      </c>
      <c r="M30" s="17">
        <f>COUNTIFS(WorkLogs!$J:$J,M$2,WorkLogs!$I:$I,$L$1,WorkLogs!$K:$K,'Stats - Overall'!$A$1,WorkLogs!$L:$L,'Stats-Weekly'!$A30)</f>
        <v>0</v>
      </c>
      <c r="N30" s="17">
        <f>COUNTIFS(WorkLogs!$J:$J,N$2,WorkLogs!$I:$I,$L$1,WorkLogs!$K:$K,'Stats - Overall'!$A$1,WorkLogs!$L:$L,'Stats-Weekly'!$A30)</f>
        <v>0</v>
      </c>
      <c r="O30" s="17">
        <f>COUNTIFS(WorkLogs!$J:$J,O$2,WorkLogs!$I:$I,$L$1,WorkLogs!$K:$K,'Stats - Overall'!$A$1,WorkLogs!$L:$L,'Stats-Weekly'!$A30)</f>
        <v>0</v>
      </c>
      <c r="P30" s="17">
        <f>COUNTIFS(WorkLogs!$J:$J,P$2,WorkLogs!$I:$I,$L$1,WorkLogs!$K:$K,'Stats - Overall'!$A$1,WorkLogs!$L:$L,'Stats-Weekly'!$A30)</f>
        <v>0</v>
      </c>
    </row>
    <row r="31" spans="1:16" x14ac:dyDescent="0.25">
      <c r="A31">
        <v>29</v>
      </c>
      <c r="B31" s="17">
        <f>COUNTIFS(WorkLogs!$J:$J,B$2,WorkLogs!$I:$I,$B$1,WorkLogs!$K:$K,'Stats - Overall'!$A$1,WorkLogs!$L:$L,'Stats-Weekly'!$A31)</f>
        <v>0</v>
      </c>
      <c r="C31" s="17">
        <f>COUNTIFS(WorkLogs!$J:$J,C$2,WorkLogs!$I:$I,$B$1,WorkLogs!$K:$K,'Stats - Overall'!$A$1,WorkLogs!$L:$L,'Stats-Weekly'!$A31)</f>
        <v>0</v>
      </c>
      <c r="D31" s="17">
        <f>COUNTIFS(WorkLogs!$J:$J,D$2,WorkLogs!$I:$I,$B$1,WorkLogs!$K:$K,'Stats - Overall'!$A$1,WorkLogs!$L:$L,'Stats-Weekly'!$A31)</f>
        <v>0</v>
      </c>
      <c r="E31" s="17">
        <f>COUNTIFS(WorkLogs!$J:$J,E$2,WorkLogs!$I:$I,$B$1,WorkLogs!$K:$K,'Stats - Overall'!$A$1,WorkLogs!$L:$L,'Stats-Weekly'!$A31)</f>
        <v>0</v>
      </c>
      <c r="F31" s="17">
        <f>COUNTIFS(WorkLogs!$J:$J,F$2,WorkLogs!$I:$I,$B$1,WorkLogs!$K:$K,'Stats - Overall'!$A$1,WorkLogs!$L:$L,'Stats-Weekly'!$A31)</f>
        <v>0</v>
      </c>
      <c r="G31" s="17">
        <f>COUNTIFS(WorkLogs!$J:$J,G$2,WorkLogs!$I:$I,$G$1,WorkLogs!$K:$K,'Stats - Overall'!$A$1,WorkLogs!$L:$L,'Stats-Weekly'!$A31)</f>
        <v>0</v>
      </c>
      <c r="H31" s="17">
        <f>COUNTIFS(WorkLogs!$J:$J,H$2,WorkLogs!$I:$I,$G$1,WorkLogs!$K:$K,'Stats - Overall'!$A$1,WorkLogs!$L:$L,'Stats-Weekly'!$A31)</f>
        <v>0</v>
      </c>
      <c r="I31" s="17">
        <f>COUNTIFS(WorkLogs!$J:$J,I$2,WorkLogs!$I:$I,$G$1,WorkLogs!$K:$K,'Stats - Overall'!$A$1,WorkLogs!$L:$L,'Stats-Weekly'!$A31)</f>
        <v>0</v>
      </c>
      <c r="J31" s="17">
        <f>COUNTIFS(WorkLogs!$J:$J,J$2,WorkLogs!$I:$I,$G$1,WorkLogs!$K:$K,'Stats - Overall'!$A$1,WorkLogs!$L:$L,'Stats-Weekly'!$A31)</f>
        <v>0</v>
      </c>
      <c r="K31" s="17">
        <f>COUNTIFS(WorkLogs!$J:$J,K$2,WorkLogs!$I:$I,$G$1,WorkLogs!$K:$K,'Stats - Overall'!$A$1,WorkLogs!$L:$L,'Stats-Weekly'!$A31)</f>
        <v>0</v>
      </c>
      <c r="L31" s="17">
        <f>COUNTIFS(WorkLogs!$J:$J,L$2,WorkLogs!$I:$I,$L$1,WorkLogs!$K:$K,'Stats - Overall'!$A$1,WorkLogs!$L:$L,'Stats-Weekly'!$A31)</f>
        <v>0</v>
      </c>
      <c r="M31" s="17">
        <f>COUNTIFS(WorkLogs!$J:$J,M$2,WorkLogs!$I:$I,$L$1,WorkLogs!$K:$K,'Stats - Overall'!$A$1,WorkLogs!$L:$L,'Stats-Weekly'!$A31)</f>
        <v>0</v>
      </c>
      <c r="N31" s="17">
        <f>COUNTIFS(WorkLogs!$J:$J,N$2,WorkLogs!$I:$I,$L$1,WorkLogs!$K:$K,'Stats - Overall'!$A$1,WorkLogs!$L:$L,'Stats-Weekly'!$A31)</f>
        <v>0</v>
      </c>
      <c r="O31" s="17">
        <f>COUNTIFS(WorkLogs!$J:$J,O$2,WorkLogs!$I:$I,$L$1,WorkLogs!$K:$K,'Stats - Overall'!$A$1,WorkLogs!$L:$L,'Stats-Weekly'!$A31)</f>
        <v>0</v>
      </c>
      <c r="P31" s="17">
        <f>COUNTIFS(WorkLogs!$J:$J,P$2,WorkLogs!$I:$I,$L$1,WorkLogs!$K:$K,'Stats - Overall'!$A$1,WorkLogs!$L:$L,'Stats-Weekly'!$A31)</f>
        <v>0</v>
      </c>
    </row>
    <row r="32" spans="1:16" x14ac:dyDescent="0.25">
      <c r="A32">
        <v>30</v>
      </c>
      <c r="B32" s="17">
        <f>COUNTIFS(WorkLogs!$J:$J,B$2,WorkLogs!$I:$I,$B$1,WorkLogs!$K:$K,'Stats - Overall'!$A$1,WorkLogs!$L:$L,'Stats-Weekly'!$A32)</f>
        <v>0</v>
      </c>
      <c r="C32" s="17">
        <f>COUNTIFS(WorkLogs!$J:$J,C$2,WorkLogs!$I:$I,$B$1,WorkLogs!$K:$K,'Stats - Overall'!$A$1,WorkLogs!$L:$L,'Stats-Weekly'!$A32)</f>
        <v>0</v>
      </c>
      <c r="D32" s="17">
        <f>COUNTIFS(WorkLogs!$J:$J,D$2,WorkLogs!$I:$I,$B$1,WorkLogs!$K:$K,'Stats - Overall'!$A$1,WorkLogs!$L:$L,'Stats-Weekly'!$A32)</f>
        <v>0</v>
      </c>
      <c r="E32" s="17">
        <f>COUNTIFS(WorkLogs!$J:$J,E$2,WorkLogs!$I:$I,$B$1,WorkLogs!$K:$K,'Stats - Overall'!$A$1,WorkLogs!$L:$L,'Stats-Weekly'!$A32)</f>
        <v>0</v>
      </c>
      <c r="F32" s="17">
        <f>COUNTIFS(WorkLogs!$J:$J,F$2,WorkLogs!$I:$I,$B$1,WorkLogs!$K:$K,'Stats - Overall'!$A$1,WorkLogs!$L:$L,'Stats-Weekly'!$A32)</f>
        <v>0</v>
      </c>
      <c r="G32" s="17">
        <f>COUNTIFS(WorkLogs!$J:$J,G$2,WorkLogs!$I:$I,$G$1,WorkLogs!$K:$K,'Stats - Overall'!$A$1,WorkLogs!$L:$L,'Stats-Weekly'!$A32)</f>
        <v>0</v>
      </c>
      <c r="H32" s="17">
        <f>COUNTIFS(WorkLogs!$J:$J,H$2,WorkLogs!$I:$I,$G$1,WorkLogs!$K:$K,'Stats - Overall'!$A$1,WorkLogs!$L:$L,'Stats-Weekly'!$A32)</f>
        <v>0</v>
      </c>
      <c r="I32" s="17">
        <f>COUNTIFS(WorkLogs!$J:$J,I$2,WorkLogs!$I:$I,$G$1,WorkLogs!$K:$K,'Stats - Overall'!$A$1,WorkLogs!$L:$L,'Stats-Weekly'!$A32)</f>
        <v>0</v>
      </c>
      <c r="J32" s="17">
        <f>COUNTIFS(WorkLogs!$J:$J,J$2,WorkLogs!$I:$I,$G$1,WorkLogs!$K:$K,'Stats - Overall'!$A$1,WorkLogs!$L:$L,'Stats-Weekly'!$A32)</f>
        <v>0</v>
      </c>
      <c r="K32" s="17">
        <f>COUNTIFS(WorkLogs!$J:$J,K$2,WorkLogs!$I:$I,$G$1,WorkLogs!$K:$K,'Stats - Overall'!$A$1,WorkLogs!$L:$L,'Stats-Weekly'!$A32)</f>
        <v>0</v>
      </c>
      <c r="L32" s="17">
        <f>COUNTIFS(WorkLogs!$J:$J,L$2,WorkLogs!$I:$I,$L$1,WorkLogs!$K:$K,'Stats - Overall'!$A$1,WorkLogs!$L:$L,'Stats-Weekly'!$A32)</f>
        <v>0</v>
      </c>
      <c r="M32" s="17">
        <f>COUNTIFS(WorkLogs!$J:$J,M$2,WorkLogs!$I:$I,$L$1,WorkLogs!$K:$K,'Stats - Overall'!$A$1,WorkLogs!$L:$L,'Stats-Weekly'!$A32)</f>
        <v>0</v>
      </c>
      <c r="N32" s="17">
        <f>COUNTIFS(WorkLogs!$J:$J,N$2,WorkLogs!$I:$I,$L$1,WorkLogs!$K:$K,'Stats - Overall'!$A$1,WorkLogs!$L:$L,'Stats-Weekly'!$A32)</f>
        <v>0</v>
      </c>
      <c r="O32" s="17">
        <f>COUNTIFS(WorkLogs!$J:$J,O$2,WorkLogs!$I:$I,$L$1,WorkLogs!$K:$K,'Stats - Overall'!$A$1,WorkLogs!$L:$L,'Stats-Weekly'!$A32)</f>
        <v>0</v>
      </c>
      <c r="P32" s="17">
        <f>COUNTIFS(WorkLogs!$J:$J,P$2,WorkLogs!$I:$I,$L$1,WorkLogs!$K:$K,'Stats - Overall'!$A$1,WorkLogs!$L:$L,'Stats-Weekly'!$A32)</f>
        <v>0</v>
      </c>
    </row>
    <row r="33" spans="1:16" x14ac:dyDescent="0.25">
      <c r="A33">
        <v>31</v>
      </c>
      <c r="B33" s="17">
        <f>COUNTIFS(WorkLogs!$J:$J,B$2,WorkLogs!$I:$I,$B$1,WorkLogs!$K:$K,'Stats - Overall'!$A$1,WorkLogs!$L:$L,'Stats-Weekly'!$A33)</f>
        <v>0</v>
      </c>
      <c r="C33" s="17">
        <f>COUNTIFS(WorkLogs!$J:$J,C$2,WorkLogs!$I:$I,$B$1,WorkLogs!$K:$K,'Stats - Overall'!$A$1,WorkLogs!$L:$L,'Stats-Weekly'!$A33)</f>
        <v>0</v>
      </c>
      <c r="D33" s="17">
        <f>COUNTIFS(WorkLogs!$J:$J,D$2,WorkLogs!$I:$I,$B$1,WorkLogs!$K:$K,'Stats - Overall'!$A$1,WorkLogs!$L:$L,'Stats-Weekly'!$A33)</f>
        <v>0</v>
      </c>
      <c r="E33" s="17">
        <f>COUNTIFS(WorkLogs!$J:$J,E$2,WorkLogs!$I:$I,$B$1,WorkLogs!$K:$K,'Stats - Overall'!$A$1,WorkLogs!$L:$L,'Stats-Weekly'!$A33)</f>
        <v>0</v>
      </c>
      <c r="F33" s="17">
        <f>COUNTIFS(WorkLogs!$J:$J,F$2,WorkLogs!$I:$I,$B$1,WorkLogs!$K:$K,'Stats - Overall'!$A$1,WorkLogs!$L:$L,'Stats-Weekly'!$A33)</f>
        <v>0</v>
      </c>
      <c r="G33" s="17">
        <f>COUNTIFS(WorkLogs!$J:$J,G$2,WorkLogs!$I:$I,$G$1,WorkLogs!$K:$K,'Stats - Overall'!$A$1,WorkLogs!$L:$L,'Stats-Weekly'!$A33)</f>
        <v>0</v>
      </c>
      <c r="H33" s="17">
        <f>COUNTIFS(WorkLogs!$J:$J,H$2,WorkLogs!$I:$I,$G$1,WorkLogs!$K:$K,'Stats - Overall'!$A$1,WorkLogs!$L:$L,'Stats-Weekly'!$A33)</f>
        <v>0</v>
      </c>
      <c r="I33" s="17">
        <f>COUNTIFS(WorkLogs!$J:$J,I$2,WorkLogs!$I:$I,$G$1,WorkLogs!$K:$K,'Stats - Overall'!$A$1,WorkLogs!$L:$L,'Stats-Weekly'!$A33)</f>
        <v>0</v>
      </c>
      <c r="J33" s="17">
        <f>COUNTIFS(WorkLogs!$J:$J,J$2,WorkLogs!$I:$I,$G$1,WorkLogs!$K:$K,'Stats - Overall'!$A$1,WorkLogs!$L:$L,'Stats-Weekly'!$A33)</f>
        <v>0</v>
      </c>
      <c r="K33" s="17">
        <f>COUNTIFS(WorkLogs!$J:$J,K$2,WorkLogs!$I:$I,$G$1,WorkLogs!$K:$K,'Stats - Overall'!$A$1,WorkLogs!$L:$L,'Stats-Weekly'!$A33)</f>
        <v>0</v>
      </c>
      <c r="L33" s="17">
        <f>COUNTIFS(WorkLogs!$J:$J,L$2,WorkLogs!$I:$I,$L$1,WorkLogs!$K:$K,'Stats - Overall'!$A$1,WorkLogs!$L:$L,'Stats-Weekly'!$A33)</f>
        <v>0</v>
      </c>
      <c r="M33" s="17">
        <f>COUNTIFS(WorkLogs!$J:$J,M$2,WorkLogs!$I:$I,$L$1,WorkLogs!$K:$K,'Stats - Overall'!$A$1,WorkLogs!$L:$L,'Stats-Weekly'!$A33)</f>
        <v>0</v>
      </c>
      <c r="N33" s="17">
        <f>COUNTIFS(WorkLogs!$J:$J,N$2,WorkLogs!$I:$I,$L$1,WorkLogs!$K:$K,'Stats - Overall'!$A$1,WorkLogs!$L:$L,'Stats-Weekly'!$A33)</f>
        <v>0</v>
      </c>
      <c r="O33" s="17">
        <f>COUNTIFS(WorkLogs!$J:$J,O$2,WorkLogs!$I:$I,$L$1,WorkLogs!$K:$K,'Stats - Overall'!$A$1,WorkLogs!$L:$L,'Stats-Weekly'!$A33)</f>
        <v>0</v>
      </c>
      <c r="P33" s="17">
        <f>COUNTIFS(WorkLogs!$J:$J,P$2,WorkLogs!$I:$I,$L$1,WorkLogs!$K:$K,'Stats - Overall'!$A$1,WorkLogs!$L:$L,'Stats-Weekly'!$A33)</f>
        <v>0</v>
      </c>
    </row>
    <row r="34" spans="1:16" x14ac:dyDescent="0.25">
      <c r="A34">
        <v>32</v>
      </c>
      <c r="B34" s="17">
        <f>COUNTIFS(WorkLogs!$J:$J,B$2,WorkLogs!$I:$I,$B$1,WorkLogs!$K:$K,'Stats - Overall'!$A$1,WorkLogs!$L:$L,'Stats-Weekly'!$A34)</f>
        <v>0</v>
      </c>
      <c r="C34" s="17">
        <f>COUNTIFS(WorkLogs!$J:$J,C$2,WorkLogs!$I:$I,$B$1,WorkLogs!$K:$K,'Stats - Overall'!$A$1,WorkLogs!$L:$L,'Stats-Weekly'!$A34)</f>
        <v>0</v>
      </c>
      <c r="D34" s="17">
        <f>COUNTIFS(WorkLogs!$J:$J,D$2,WorkLogs!$I:$I,$B$1,WorkLogs!$K:$K,'Stats - Overall'!$A$1,WorkLogs!$L:$L,'Stats-Weekly'!$A34)</f>
        <v>0</v>
      </c>
      <c r="E34" s="17">
        <f>COUNTIFS(WorkLogs!$J:$J,E$2,WorkLogs!$I:$I,$B$1,WorkLogs!$K:$K,'Stats - Overall'!$A$1,WorkLogs!$L:$L,'Stats-Weekly'!$A34)</f>
        <v>0</v>
      </c>
      <c r="F34" s="17">
        <f>COUNTIFS(WorkLogs!$J:$J,F$2,WorkLogs!$I:$I,$B$1,WorkLogs!$K:$K,'Stats - Overall'!$A$1,WorkLogs!$L:$L,'Stats-Weekly'!$A34)</f>
        <v>0</v>
      </c>
      <c r="G34" s="17">
        <f>COUNTIFS(WorkLogs!$J:$J,G$2,WorkLogs!$I:$I,$G$1,WorkLogs!$K:$K,'Stats - Overall'!$A$1,WorkLogs!$L:$L,'Stats-Weekly'!$A34)</f>
        <v>0</v>
      </c>
      <c r="H34" s="17">
        <f>COUNTIFS(WorkLogs!$J:$J,H$2,WorkLogs!$I:$I,$G$1,WorkLogs!$K:$K,'Stats - Overall'!$A$1,WorkLogs!$L:$L,'Stats-Weekly'!$A34)</f>
        <v>0</v>
      </c>
      <c r="I34" s="17">
        <f>COUNTIFS(WorkLogs!$J:$J,I$2,WorkLogs!$I:$I,$G$1,WorkLogs!$K:$K,'Stats - Overall'!$A$1,WorkLogs!$L:$L,'Stats-Weekly'!$A34)</f>
        <v>0</v>
      </c>
      <c r="J34" s="17">
        <f>COUNTIFS(WorkLogs!$J:$J,J$2,WorkLogs!$I:$I,$G$1,WorkLogs!$K:$K,'Stats - Overall'!$A$1,WorkLogs!$L:$L,'Stats-Weekly'!$A34)</f>
        <v>0</v>
      </c>
      <c r="K34" s="17">
        <f>COUNTIFS(WorkLogs!$J:$J,K$2,WorkLogs!$I:$I,$G$1,WorkLogs!$K:$K,'Stats - Overall'!$A$1,WorkLogs!$L:$L,'Stats-Weekly'!$A34)</f>
        <v>0</v>
      </c>
      <c r="L34" s="17">
        <f>COUNTIFS(WorkLogs!$J:$J,L$2,WorkLogs!$I:$I,$L$1,WorkLogs!$K:$K,'Stats - Overall'!$A$1,WorkLogs!$L:$L,'Stats-Weekly'!$A34)</f>
        <v>0</v>
      </c>
      <c r="M34" s="17">
        <f>COUNTIFS(WorkLogs!$J:$J,M$2,WorkLogs!$I:$I,$L$1,WorkLogs!$K:$K,'Stats - Overall'!$A$1,WorkLogs!$L:$L,'Stats-Weekly'!$A34)</f>
        <v>0</v>
      </c>
      <c r="N34" s="17">
        <f>COUNTIFS(WorkLogs!$J:$J,N$2,WorkLogs!$I:$I,$L$1,WorkLogs!$K:$K,'Stats - Overall'!$A$1,WorkLogs!$L:$L,'Stats-Weekly'!$A34)</f>
        <v>0</v>
      </c>
      <c r="O34" s="17">
        <f>COUNTIFS(WorkLogs!$J:$J,O$2,WorkLogs!$I:$I,$L$1,WorkLogs!$K:$K,'Stats - Overall'!$A$1,WorkLogs!$L:$L,'Stats-Weekly'!$A34)</f>
        <v>0</v>
      </c>
      <c r="P34" s="17">
        <f>COUNTIFS(WorkLogs!$J:$J,P$2,WorkLogs!$I:$I,$L$1,WorkLogs!$K:$K,'Stats - Overall'!$A$1,WorkLogs!$L:$L,'Stats-Weekly'!$A34)</f>
        <v>0</v>
      </c>
    </row>
    <row r="35" spans="1:16" x14ac:dyDescent="0.25">
      <c r="A35">
        <v>33</v>
      </c>
      <c r="B35" s="17">
        <f>COUNTIFS(WorkLogs!$J:$J,B$2,WorkLogs!$I:$I,$B$1,WorkLogs!$K:$K,'Stats - Overall'!$A$1,WorkLogs!$L:$L,'Stats-Weekly'!$A35)</f>
        <v>0</v>
      </c>
      <c r="C35" s="17">
        <f>COUNTIFS(WorkLogs!$J:$J,C$2,WorkLogs!$I:$I,$B$1,WorkLogs!$K:$K,'Stats - Overall'!$A$1,WorkLogs!$L:$L,'Stats-Weekly'!$A35)</f>
        <v>0</v>
      </c>
      <c r="D35" s="17">
        <f>COUNTIFS(WorkLogs!$J:$J,D$2,WorkLogs!$I:$I,$B$1,WorkLogs!$K:$K,'Stats - Overall'!$A$1,WorkLogs!$L:$L,'Stats-Weekly'!$A35)</f>
        <v>0</v>
      </c>
      <c r="E35" s="17">
        <f>COUNTIFS(WorkLogs!$J:$J,E$2,WorkLogs!$I:$I,$B$1,WorkLogs!$K:$K,'Stats - Overall'!$A$1,WorkLogs!$L:$L,'Stats-Weekly'!$A35)</f>
        <v>0</v>
      </c>
      <c r="F35" s="17">
        <f>COUNTIFS(WorkLogs!$J:$J,F$2,WorkLogs!$I:$I,$B$1,WorkLogs!$K:$K,'Stats - Overall'!$A$1,WorkLogs!$L:$L,'Stats-Weekly'!$A35)</f>
        <v>0</v>
      </c>
      <c r="G35" s="17">
        <f>COUNTIFS(WorkLogs!$J:$J,G$2,WorkLogs!$I:$I,$G$1,WorkLogs!$K:$K,'Stats - Overall'!$A$1,WorkLogs!$L:$L,'Stats-Weekly'!$A35)</f>
        <v>0</v>
      </c>
      <c r="H35" s="17">
        <f>COUNTIFS(WorkLogs!$J:$J,H$2,WorkLogs!$I:$I,$G$1,WorkLogs!$K:$K,'Stats - Overall'!$A$1,WorkLogs!$L:$L,'Stats-Weekly'!$A35)</f>
        <v>0</v>
      </c>
      <c r="I35" s="17">
        <f>COUNTIFS(WorkLogs!$J:$J,I$2,WorkLogs!$I:$I,$G$1,WorkLogs!$K:$K,'Stats - Overall'!$A$1,WorkLogs!$L:$L,'Stats-Weekly'!$A35)</f>
        <v>0</v>
      </c>
      <c r="J35" s="17">
        <f>COUNTIFS(WorkLogs!$J:$J,J$2,WorkLogs!$I:$I,$G$1,WorkLogs!$K:$K,'Stats - Overall'!$A$1,WorkLogs!$L:$L,'Stats-Weekly'!$A35)</f>
        <v>0</v>
      </c>
      <c r="K35" s="17">
        <f>COUNTIFS(WorkLogs!$J:$J,K$2,WorkLogs!$I:$I,$G$1,WorkLogs!$K:$K,'Stats - Overall'!$A$1,WorkLogs!$L:$L,'Stats-Weekly'!$A35)</f>
        <v>0</v>
      </c>
      <c r="L35" s="17">
        <f>COUNTIFS(WorkLogs!$J:$J,L$2,WorkLogs!$I:$I,$L$1,WorkLogs!$K:$K,'Stats - Overall'!$A$1,WorkLogs!$L:$L,'Stats-Weekly'!$A35)</f>
        <v>0</v>
      </c>
      <c r="M35" s="17">
        <f>COUNTIFS(WorkLogs!$J:$J,M$2,WorkLogs!$I:$I,$L$1,WorkLogs!$K:$K,'Stats - Overall'!$A$1,WorkLogs!$L:$L,'Stats-Weekly'!$A35)</f>
        <v>0</v>
      </c>
      <c r="N35" s="17">
        <f>COUNTIFS(WorkLogs!$J:$J,N$2,WorkLogs!$I:$I,$L$1,WorkLogs!$K:$K,'Stats - Overall'!$A$1,WorkLogs!$L:$L,'Stats-Weekly'!$A35)</f>
        <v>0</v>
      </c>
      <c r="O35" s="17">
        <f>COUNTIFS(WorkLogs!$J:$J,O$2,WorkLogs!$I:$I,$L$1,WorkLogs!$K:$K,'Stats - Overall'!$A$1,WorkLogs!$L:$L,'Stats-Weekly'!$A35)</f>
        <v>0</v>
      </c>
      <c r="P35" s="17">
        <f>COUNTIFS(WorkLogs!$J:$J,P$2,WorkLogs!$I:$I,$L$1,WorkLogs!$K:$K,'Stats - Overall'!$A$1,WorkLogs!$L:$L,'Stats-Weekly'!$A35)</f>
        <v>0</v>
      </c>
    </row>
    <row r="36" spans="1:16" x14ac:dyDescent="0.25">
      <c r="A36">
        <v>34</v>
      </c>
      <c r="B36" s="17">
        <f>COUNTIFS(WorkLogs!$J:$J,B$2,WorkLogs!$I:$I,$B$1,WorkLogs!$K:$K,'Stats - Overall'!$A$1,WorkLogs!$L:$L,'Stats-Weekly'!$A36)</f>
        <v>0</v>
      </c>
      <c r="C36" s="17">
        <f>COUNTIFS(WorkLogs!$J:$J,C$2,WorkLogs!$I:$I,$B$1,WorkLogs!$K:$K,'Stats - Overall'!$A$1,WorkLogs!$L:$L,'Stats-Weekly'!$A36)</f>
        <v>0</v>
      </c>
      <c r="D36" s="17">
        <f>COUNTIFS(WorkLogs!$J:$J,D$2,WorkLogs!$I:$I,$B$1,WorkLogs!$K:$K,'Stats - Overall'!$A$1,WorkLogs!$L:$L,'Stats-Weekly'!$A36)</f>
        <v>0</v>
      </c>
      <c r="E36" s="17">
        <f>COUNTIFS(WorkLogs!$J:$J,E$2,WorkLogs!$I:$I,$B$1,WorkLogs!$K:$K,'Stats - Overall'!$A$1,WorkLogs!$L:$L,'Stats-Weekly'!$A36)</f>
        <v>0</v>
      </c>
      <c r="F36" s="17">
        <f>COUNTIFS(WorkLogs!$J:$J,F$2,WorkLogs!$I:$I,$B$1,WorkLogs!$K:$K,'Stats - Overall'!$A$1,WorkLogs!$L:$L,'Stats-Weekly'!$A36)</f>
        <v>0</v>
      </c>
      <c r="G36" s="17">
        <f>COUNTIFS(WorkLogs!$J:$J,G$2,WorkLogs!$I:$I,$G$1,WorkLogs!$K:$K,'Stats - Overall'!$A$1,WorkLogs!$L:$L,'Stats-Weekly'!$A36)</f>
        <v>0</v>
      </c>
      <c r="H36" s="17">
        <f>COUNTIFS(WorkLogs!$J:$J,H$2,WorkLogs!$I:$I,$G$1,WorkLogs!$K:$K,'Stats - Overall'!$A$1,WorkLogs!$L:$L,'Stats-Weekly'!$A36)</f>
        <v>0</v>
      </c>
      <c r="I36" s="17">
        <f>COUNTIFS(WorkLogs!$J:$J,I$2,WorkLogs!$I:$I,$G$1,WorkLogs!$K:$K,'Stats - Overall'!$A$1,WorkLogs!$L:$L,'Stats-Weekly'!$A36)</f>
        <v>0</v>
      </c>
      <c r="J36" s="17">
        <f>COUNTIFS(WorkLogs!$J:$J,J$2,WorkLogs!$I:$I,$G$1,WorkLogs!$K:$K,'Stats - Overall'!$A$1,WorkLogs!$L:$L,'Stats-Weekly'!$A36)</f>
        <v>0</v>
      </c>
      <c r="K36" s="17">
        <f>COUNTIFS(WorkLogs!$J:$J,K$2,WorkLogs!$I:$I,$G$1,WorkLogs!$K:$K,'Stats - Overall'!$A$1,WorkLogs!$L:$L,'Stats-Weekly'!$A36)</f>
        <v>0</v>
      </c>
      <c r="L36" s="17">
        <f>COUNTIFS(WorkLogs!$J:$J,L$2,WorkLogs!$I:$I,$L$1,WorkLogs!$K:$K,'Stats - Overall'!$A$1,WorkLogs!$L:$L,'Stats-Weekly'!$A36)</f>
        <v>0</v>
      </c>
      <c r="M36" s="17">
        <f>COUNTIFS(WorkLogs!$J:$J,M$2,WorkLogs!$I:$I,$L$1,WorkLogs!$K:$K,'Stats - Overall'!$A$1,WorkLogs!$L:$L,'Stats-Weekly'!$A36)</f>
        <v>0</v>
      </c>
      <c r="N36" s="17">
        <f>COUNTIFS(WorkLogs!$J:$J,N$2,WorkLogs!$I:$I,$L$1,WorkLogs!$K:$K,'Stats - Overall'!$A$1,WorkLogs!$L:$L,'Stats-Weekly'!$A36)</f>
        <v>0</v>
      </c>
      <c r="O36" s="17">
        <f>COUNTIFS(WorkLogs!$J:$J,O$2,WorkLogs!$I:$I,$L$1,WorkLogs!$K:$K,'Stats - Overall'!$A$1,WorkLogs!$L:$L,'Stats-Weekly'!$A36)</f>
        <v>0</v>
      </c>
      <c r="P36" s="17">
        <f>COUNTIFS(WorkLogs!$J:$J,P$2,WorkLogs!$I:$I,$L$1,WorkLogs!$K:$K,'Stats - Overall'!$A$1,WorkLogs!$L:$L,'Stats-Weekly'!$A36)</f>
        <v>0</v>
      </c>
    </row>
    <row r="37" spans="1:16" x14ac:dyDescent="0.25">
      <c r="A37">
        <v>35</v>
      </c>
      <c r="B37" s="17">
        <f>COUNTIFS(WorkLogs!$J:$J,B$2,WorkLogs!$I:$I,$B$1,WorkLogs!$K:$K,'Stats - Overall'!$A$1,WorkLogs!$L:$L,'Stats-Weekly'!$A37)</f>
        <v>0</v>
      </c>
      <c r="C37" s="17">
        <f>COUNTIFS(WorkLogs!$J:$J,C$2,WorkLogs!$I:$I,$B$1,WorkLogs!$K:$K,'Stats - Overall'!$A$1,WorkLogs!$L:$L,'Stats-Weekly'!$A37)</f>
        <v>0</v>
      </c>
      <c r="D37" s="17">
        <f>COUNTIFS(WorkLogs!$J:$J,D$2,WorkLogs!$I:$I,$B$1,WorkLogs!$K:$K,'Stats - Overall'!$A$1,WorkLogs!$L:$L,'Stats-Weekly'!$A37)</f>
        <v>0</v>
      </c>
      <c r="E37" s="17">
        <f>COUNTIFS(WorkLogs!$J:$J,E$2,WorkLogs!$I:$I,$B$1,WorkLogs!$K:$K,'Stats - Overall'!$A$1,WorkLogs!$L:$L,'Stats-Weekly'!$A37)</f>
        <v>0</v>
      </c>
      <c r="F37" s="17">
        <f>COUNTIFS(WorkLogs!$J:$J,F$2,WorkLogs!$I:$I,$B$1,WorkLogs!$K:$K,'Stats - Overall'!$A$1,WorkLogs!$L:$L,'Stats-Weekly'!$A37)</f>
        <v>0</v>
      </c>
      <c r="G37" s="17">
        <f>COUNTIFS(WorkLogs!$J:$J,G$2,WorkLogs!$I:$I,$G$1,WorkLogs!$K:$K,'Stats - Overall'!$A$1,WorkLogs!$L:$L,'Stats-Weekly'!$A37)</f>
        <v>0</v>
      </c>
      <c r="H37" s="17">
        <f>COUNTIFS(WorkLogs!$J:$J,H$2,WorkLogs!$I:$I,$G$1,WorkLogs!$K:$K,'Stats - Overall'!$A$1,WorkLogs!$L:$L,'Stats-Weekly'!$A37)</f>
        <v>0</v>
      </c>
      <c r="I37" s="17">
        <f>COUNTIFS(WorkLogs!$J:$J,I$2,WorkLogs!$I:$I,$G$1,WorkLogs!$K:$K,'Stats - Overall'!$A$1,WorkLogs!$L:$L,'Stats-Weekly'!$A37)</f>
        <v>0</v>
      </c>
      <c r="J37" s="17">
        <f>COUNTIFS(WorkLogs!$J:$J,J$2,WorkLogs!$I:$I,$G$1,WorkLogs!$K:$K,'Stats - Overall'!$A$1,WorkLogs!$L:$L,'Stats-Weekly'!$A37)</f>
        <v>0</v>
      </c>
      <c r="K37" s="17">
        <f>COUNTIFS(WorkLogs!$J:$J,K$2,WorkLogs!$I:$I,$G$1,WorkLogs!$K:$K,'Stats - Overall'!$A$1,WorkLogs!$L:$L,'Stats-Weekly'!$A37)</f>
        <v>0</v>
      </c>
      <c r="L37" s="17">
        <f>COUNTIFS(WorkLogs!$J:$J,L$2,WorkLogs!$I:$I,$L$1,WorkLogs!$K:$K,'Stats - Overall'!$A$1,WorkLogs!$L:$L,'Stats-Weekly'!$A37)</f>
        <v>0</v>
      </c>
      <c r="M37" s="17">
        <f>COUNTIFS(WorkLogs!$J:$J,M$2,WorkLogs!$I:$I,$L$1,WorkLogs!$K:$K,'Stats - Overall'!$A$1,WorkLogs!$L:$L,'Stats-Weekly'!$A37)</f>
        <v>0</v>
      </c>
      <c r="N37" s="17">
        <f>COUNTIFS(WorkLogs!$J:$J,N$2,WorkLogs!$I:$I,$L$1,WorkLogs!$K:$K,'Stats - Overall'!$A$1,WorkLogs!$L:$L,'Stats-Weekly'!$A37)</f>
        <v>0</v>
      </c>
      <c r="O37" s="17">
        <f>COUNTIFS(WorkLogs!$J:$J,O$2,WorkLogs!$I:$I,$L$1,WorkLogs!$K:$K,'Stats - Overall'!$A$1,WorkLogs!$L:$L,'Stats-Weekly'!$A37)</f>
        <v>0</v>
      </c>
      <c r="P37" s="17">
        <f>COUNTIFS(WorkLogs!$J:$J,P$2,WorkLogs!$I:$I,$L$1,WorkLogs!$K:$K,'Stats - Overall'!$A$1,WorkLogs!$L:$L,'Stats-Weekly'!$A37)</f>
        <v>0</v>
      </c>
    </row>
    <row r="38" spans="1:16" x14ac:dyDescent="0.25">
      <c r="A38">
        <v>36</v>
      </c>
      <c r="B38" s="17">
        <f>COUNTIFS(WorkLogs!$J:$J,B$2,WorkLogs!$I:$I,$B$1,WorkLogs!$K:$K,'Stats - Overall'!$A$1,WorkLogs!$L:$L,'Stats-Weekly'!$A38)</f>
        <v>0</v>
      </c>
      <c r="C38" s="17">
        <f>COUNTIFS(WorkLogs!$J:$J,C$2,WorkLogs!$I:$I,$B$1,WorkLogs!$K:$K,'Stats - Overall'!$A$1,WorkLogs!$L:$L,'Stats-Weekly'!$A38)</f>
        <v>0</v>
      </c>
      <c r="D38" s="17">
        <f>COUNTIFS(WorkLogs!$J:$J,D$2,WorkLogs!$I:$I,$B$1,WorkLogs!$K:$K,'Stats - Overall'!$A$1,WorkLogs!$L:$L,'Stats-Weekly'!$A38)</f>
        <v>0</v>
      </c>
      <c r="E38" s="17">
        <f>COUNTIFS(WorkLogs!$J:$J,E$2,WorkLogs!$I:$I,$B$1,WorkLogs!$K:$K,'Stats - Overall'!$A$1,WorkLogs!$L:$L,'Stats-Weekly'!$A38)</f>
        <v>0</v>
      </c>
      <c r="F38" s="17">
        <f>COUNTIFS(WorkLogs!$J:$J,F$2,WorkLogs!$I:$I,$B$1,WorkLogs!$K:$K,'Stats - Overall'!$A$1,WorkLogs!$L:$L,'Stats-Weekly'!$A38)</f>
        <v>0</v>
      </c>
      <c r="G38" s="17">
        <f>COUNTIFS(WorkLogs!$J:$J,G$2,WorkLogs!$I:$I,$G$1,WorkLogs!$K:$K,'Stats - Overall'!$A$1,WorkLogs!$L:$L,'Stats-Weekly'!$A38)</f>
        <v>0</v>
      </c>
      <c r="H38" s="17">
        <f>COUNTIFS(WorkLogs!$J:$J,H$2,WorkLogs!$I:$I,$G$1,WorkLogs!$K:$K,'Stats - Overall'!$A$1,WorkLogs!$L:$L,'Stats-Weekly'!$A38)</f>
        <v>0</v>
      </c>
      <c r="I38" s="17">
        <f>COUNTIFS(WorkLogs!$J:$J,I$2,WorkLogs!$I:$I,$G$1,WorkLogs!$K:$K,'Stats - Overall'!$A$1,WorkLogs!$L:$L,'Stats-Weekly'!$A38)</f>
        <v>0</v>
      </c>
      <c r="J38" s="17">
        <f>COUNTIFS(WorkLogs!$J:$J,J$2,WorkLogs!$I:$I,$G$1,WorkLogs!$K:$K,'Stats - Overall'!$A$1,WorkLogs!$L:$L,'Stats-Weekly'!$A38)</f>
        <v>0</v>
      </c>
      <c r="K38" s="17">
        <f>COUNTIFS(WorkLogs!$J:$J,K$2,WorkLogs!$I:$I,$G$1,WorkLogs!$K:$K,'Stats - Overall'!$A$1,WorkLogs!$L:$L,'Stats-Weekly'!$A38)</f>
        <v>0</v>
      </c>
      <c r="L38" s="17">
        <f>COUNTIFS(WorkLogs!$J:$J,L$2,WorkLogs!$I:$I,$L$1,WorkLogs!$K:$K,'Stats - Overall'!$A$1,WorkLogs!$L:$L,'Stats-Weekly'!$A38)</f>
        <v>0</v>
      </c>
      <c r="M38" s="17">
        <f>COUNTIFS(WorkLogs!$J:$J,M$2,WorkLogs!$I:$I,$L$1,WorkLogs!$K:$K,'Stats - Overall'!$A$1,WorkLogs!$L:$L,'Stats-Weekly'!$A38)</f>
        <v>0</v>
      </c>
      <c r="N38" s="17">
        <f>COUNTIFS(WorkLogs!$J:$J,N$2,WorkLogs!$I:$I,$L$1,WorkLogs!$K:$K,'Stats - Overall'!$A$1,WorkLogs!$L:$L,'Stats-Weekly'!$A38)</f>
        <v>0</v>
      </c>
      <c r="O38" s="17">
        <f>COUNTIFS(WorkLogs!$J:$J,O$2,WorkLogs!$I:$I,$L$1,WorkLogs!$K:$K,'Stats - Overall'!$A$1,WorkLogs!$L:$L,'Stats-Weekly'!$A38)</f>
        <v>0</v>
      </c>
      <c r="P38" s="17">
        <f>COUNTIFS(WorkLogs!$J:$J,P$2,WorkLogs!$I:$I,$L$1,WorkLogs!$K:$K,'Stats - Overall'!$A$1,WorkLogs!$L:$L,'Stats-Weekly'!$A38)</f>
        <v>0</v>
      </c>
    </row>
    <row r="39" spans="1:16" x14ac:dyDescent="0.25">
      <c r="A39">
        <v>37</v>
      </c>
      <c r="B39" s="17">
        <f>COUNTIFS(WorkLogs!$J:$J,B$2,WorkLogs!$I:$I,$B$1,WorkLogs!$K:$K,'Stats - Overall'!$A$1,WorkLogs!$L:$L,'Stats-Weekly'!$A39)</f>
        <v>0</v>
      </c>
      <c r="C39" s="17">
        <f>COUNTIFS(WorkLogs!$J:$J,C$2,WorkLogs!$I:$I,$B$1,WorkLogs!$K:$K,'Stats - Overall'!$A$1,WorkLogs!$L:$L,'Stats-Weekly'!$A39)</f>
        <v>0</v>
      </c>
      <c r="D39" s="17">
        <f>COUNTIFS(WorkLogs!$J:$J,D$2,WorkLogs!$I:$I,$B$1,WorkLogs!$K:$K,'Stats - Overall'!$A$1,WorkLogs!$L:$L,'Stats-Weekly'!$A39)</f>
        <v>0</v>
      </c>
      <c r="E39" s="17">
        <f>COUNTIFS(WorkLogs!$J:$J,E$2,WorkLogs!$I:$I,$B$1,WorkLogs!$K:$K,'Stats - Overall'!$A$1,WorkLogs!$L:$L,'Stats-Weekly'!$A39)</f>
        <v>0</v>
      </c>
      <c r="F39" s="17">
        <f>COUNTIFS(WorkLogs!$J:$J,F$2,WorkLogs!$I:$I,$B$1,WorkLogs!$K:$K,'Stats - Overall'!$A$1,WorkLogs!$L:$L,'Stats-Weekly'!$A39)</f>
        <v>0</v>
      </c>
      <c r="G39" s="17">
        <f>COUNTIFS(WorkLogs!$J:$J,G$2,WorkLogs!$I:$I,$G$1,WorkLogs!$K:$K,'Stats - Overall'!$A$1,WorkLogs!$L:$L,'Stats-Weekly'!$A39)</f>
        <v>0</v>
      </c>
      <c r="H39" s="17">
        <f>COUNTIFS(WorkLogs!$J:$J,H$2,WorkLogs!$I:$I,$G$1,WorkLogs!$K:$K,'Stats - Overall'!$A$1,WorkLogs!$L:$L,'Stats-Weekly'!$A39)</f>
        <v>0</v>
      </c>
      <c r="I39" s="17">
        <f>COUNTIFS(WorkLogs!$J:$J,I$2,WorkLogs!$I:$I,$G$1,WorkLogs!$K:$K,'Stats - Overall'!$A$1,WorkLogs!$L:$L,'Stats-Weekly'!$A39)</f>
        <v>0</v>
      </c>
      <c r="J39" s="17">
        <f>COUNTIFS(WorkLogs!$J:$J,J$2,WorkLogs!$I:$I,$G$1,WorkLogs!$K:$K,'Stats - Overall'!$A$1,WorkLogs!$L:$L,'Stats-Weekly'!$A39)</f>
        <v>0</v>
      </c>
      <c r="K39" s="17">
        <f>COUNTIFS(WorkLogs!$J:$J,K$2,WorkLogs!$I:$I,$G$1,WorkLogs!$K:$K,'Stats - Overall'!$A$1,WorkLogs!$L:$L,'Stats-Weekly'!$A39)</f>
        <v>0</v>
      </c>
      <c r="L39" s="17">
        <f>COUNTIFS(WorkLogs!$J:$J,L$2,WorkLogs!$I:$I,$L$1,WorkLogs!$K:$K,'Stats - Overall'!$A$1,WorkLogs!$L:$L,'Stats-Weekly'!$A39)</f>
        <v>0</v>
      </c>
      <c r="M39" s="17">
        <f>COUNTIFS(WorkLogs!$J:$J,M$2,WorkLogs!$I:$I,$L$1,WorkLogs!$K:$K,'Stats - Overall'!$A$1,WorkLogs!$L:$L,'Stats-Weekly'!$A39)</f>
        <v>0</v>
      </c>
      <c r="N39" s="17">
        <f>COUNTIFS(WorkLogs!$J:$J,N$2,WorkLogs!$I:$I,$L$1,WorkLogs!$K:$K,'Stats - Overall'!$A$1,WorkLogs!$L:$L,'Stats-Weekly'!$A39)</f>
        <v>0</v>
      </c>
      <c r="O39" s="17">
        <f>COUNTIFS(WorkLogs!$J:$J,O$2,WorkLogs!$I:$I,$L$1,WorkLogs!$K:$K,'Stats - Overall'!$A$1,WorkLogs!$L:$L,'Stats-Weekly'!$A39)</f>
        <v>0</v>
      </c>
      <c r="P39" s="17">
        <f>COUNTIFS(WorkLogs!$J:$J,P$2,WorkLogs!$I:$I,$L$1,WorkLogs!$K:$K,'Stats - Overall'!$A$1,WorkLogs!$L:$L,'Stats-Weekly'!$A39)</f>
        <v>0</v>
      </c>
    </row>
    <row r="40" spans="1:16" x14ac:dyDescent="0.25">
      <c r="A40">
        <v>38</v>
      </c>
      <c r="B40" s="17">
        <f>COUNTIFS(WorkLogs!$J:$J,B$2,WorkLogs!$I:$I,$B$1,WorkLogs!$K:$K,'Stats - Overall'!$A$1,WorkLogs!$L:$L,'Stats-Weekly'!$A40)</f>
        <v>0</v>
      </c>
      <c r="C40" s="17">
        <f>COUNTIFS(WorkLogs!$J:$J,C$2,WorkLogs!$I:$I,$B$1,WorkLogs!$K:$K,'Stats - Overall'!$A$1,WorkLogs!$L:$L,'Stats-Weekly'!$A40)</f>
        <v>0</v>
      </c>
      <c r="D40" s="17">
        <f>COUNTIFS(WorkLogs!$J:$J,D$2,WorkLogs!$I:$I,$B$1,WorkLogs!$K:$K,'Stats - Overall'!$A$1,WorkLogs!$L:$L,'Stats-Weekly'!$A40)</f>
        <v>0</v>
      </c>
      <c r="E40" s="17">
        <f>COUNTIFS(WorkLogs!$J:$J,E$2,WorkLogs!$I:$I,$B$1,WorkLogs!$K:$K,'Stats - Overall'!$A$1,WorkLogs!$L:$L,'Stats-Weekly'!$A40)</f>
        <v>0</v>
      </c>
      <c r="F40" s="17">
        <f>COUNTIFS(WorkLogs!$J:$J,F$2,WorkLogs!$I:$I,$B$1,WorkLogs!$K:$K,'Stats - Overall'!$A$1,WorkLogs!$L:$L,'Stats-Weekly'!$A40)</f>
        <v>0</v>
      </c>
      <c r="G40" s="17">
        <f>COUNTIFS(WorkLogs!$J:$J,G$2,WorkLogs!$I:$I,$G$1,WorkLogs!$K:$K,'Stats - Overall'!$A$1,WorkLogs!$L:$L,'Stats-Weekly'!$A40)</f>
        <v>0</v>
      </c>
      <c r="H40" s="17">
        <f>COUNTIFS(WorkLogs!$J:$J,H$2,WorkLogs!$I:$I,$G$1,WorkLogs!$K:$K,'Stats - Overall'!$A$1,WorkLogs!$L:$L,'Stats-Weekly'!$A40)</f>
        <v>0</v>
      </c>
      <c r="I40" s="17">
        <f>COUNTIFS(WorkLogs!$J:$J,I$2,WorkLogs!$I:$I,$G$1,WorkLogs!$K:$K,'Stats - Overall'!$A$1,WorkLogs!$L:$L,'Stats-Weekly'!$A40)</f>
        <v>0</v>
      </c>
      <c r="J40" s="17">
        <f>COUNTIFS(WorkLogs!$J:$J,J$2,WorkLogs!$I:$I,$G$1,WorkLogs!$K:$K,'Stats - Overall'!$A$1,WorkLogs!$L:$L,'Stats-Weekly'!$A40)</f>
        <v>0</v>
      </c>
      <c r="K40" s="17">
        <f>COUNTIFS(WorkLogs!$J:$J,K$2,WorkLogs!$I:$I,$G$1,WorkLogs!$K:$K,'Stats - Overall'!$A$1,WorkLogs!$L:$L,'Stats-Weekly'!$A40)</f>
        <v>0</v>
      </c>
      <c r="L40" s="17">
        <f>COUNTIFS(WorkLogs!$J:$J,L$2,WorkLogs!$I:$I,$L$1,WorkLogs!$K:$K,'Stats - Overall'!$A$1,WorkLogs!$L:$L,'Stats-Weekly'!$A40)</f>
        <v>0</v>
      </c>
      <c r="M40" s="17">
        <f>COUNTIFS(WorkLogs!$J:$J,M$2,WorkLogs!$I:$I,$L$1,WorkLogs!$K:$K,'Stats - Overall'!$A$1,WorkLogs!$L:$L,'Stats-Weekly'!$A40)</f>
        <v>0</v>
      </c>
      <c r="N40" s="17">
        <f>COUNTIFS(WorkLogs!$J:$J,N$2,WorkLogs!$I:$I,$L$1,WorkLogs!$K:$K,'Stats - Overall'!$A$1,WorkLogs!$L:$L,'Stats-Weekly'!$A40)</f>
        <v>0</v>
      </c>
      <c r="O40" s="17">
        <f>COUNTIFS(WorkLogs!$J:$J,O$2,WorkLogs!$I:$I,$L$1,WorkLogs!$K:$K,'Stats - Overall'!$A$1,WorkLogs!$L:$L,'Stats-Weekly'!$A40)</f>
        <v>0</v>
      </c>
      <c r="P40" s="17">
        <f>COUNTIFS(WorkLogs!$J:$J,P$2,WorkLogs!$I:$I,$L$1,WorkLogs!$K:$K,'Stats - Overall'!$A$1,WorkLogs!$L:$L,'Stats-Weekly'!$A40)</f>
        <v>0</v>
      </c>
    </row>
    <row r="41" spans="1:16" x14ac:dyDescent="0.25">
      <c r="A41">
        <v>39</v>
      </c>
      <c r="B41" s="17">
        <f>COUNTIFS(WorkLogs!$J:$J,B$2,WorkLogs!$I:$I,$B$1,WorkLogs!$K:$K,'Stats - Overall'!$A$1,WorkLogs!$L:$L,'Stats-Weekly'!$A41)</f>
        <v>0</v>
      </c>
      <c r="C41" s="17">
        <f>COUNTIFS(WorkLogs!$J:$J,C$2,WorkLogs!$I:$I,$B$1,WorkLogs!$K:$K,'Stats - Overall'!$A$1,WorkLogs!$L:$L,'Stats-Weekly'!$A41)</f>
        <v>0</v>
      </c>
      <c r="D41" s="17">
        <f>COUNTIFS(WorkLogs!$J:$J,D$2,WorkLogs!$I:$I,$B$1,WorkLogs!$K:$K,'Stats - Overall'!$A$1,WorkLogs!$L:$L,'Stats-Weekly'!$A41)</f>
        <v>0</v>
      </c>
      <c r="E41" s="17">
        <f>COUNTIFS(WorkLogs!$J:$J,E$2,WorkLogs!$I:$I,$B$1,WorkLogs!$K:$K,'Stats - Overall'!$A$1,WorkLogs!$L:$L,'Stats-Weekly'!$A41)</f>
        <v>0</v>
      </c>
      <c r="F41" s="17">
        <f>COUNTIFS(WorkLogs!$J:$J,F$2,WorkLogs!$I:$I,$B$1,WorkLogs!$K:$K,'Stats - Overall'!$A$1,WorkLogs!$L:$L,'Stats-Weekly'!$A41)</f>
        <v>0</v>
      </c>
      <c r="G41" s="17">
        <f>COUNTIFS(WorkLogs!$J:$J,G$2,WorkLogs!$I:$I,$G$1,WorkLogs!$K:$K,'Stats - Overall'!$A$1,WorkLogs!$L:$L,'Stats-Weekly'!$A41)</f>
        <v>0</v>
      </c>
      <c r="H41" s="17">
        <f>COUNTIFS(WorkLogs!$J:$J,H$2,WorkLogs!$I:$I,$G$1,WorkLogs!$K:$K,'Stats - Overall'!$A$1,WorkLogs!$L:$L,'Stats-Weekly'!$A41)</f>
        <v>0</v>
      </c>
      <c r="I41" s="17">
        <f>COUNTIFS(WorkLogs!$J:$J,I$2,WorkLogs!$I:$I,$G$1,WorkLogs!$K:$K,'Stats - Overall'!$A$1,WorkLogs!$L:$L,'Stats-Weekly'!$A41)</f>
        <v>0</v>
      </c>
      <c r="J41" s="17">
        <f>COUNTIFS(WorkLogs!$J:$J,J$2,WorkLogs!$I:$I,$G$1,WorkLogs!$K:$K,'Stats - Overall'!$A$1,WorkLogs!$L:$L,'Stats-Weekly'!$A41)</f>
        <v>0</v>
      </c>
      <c r="K41" s="17">
        <f>COUNTIFS(WorkLogs!$J:$J,K$2,WorkLogs!$I:$I,$G$1,WorkLogs!$K:$K,'Stats - Overall'!$A$1,WorkLogs!$L:$L,'Stats-Weekly'!$A41)</f>
        <v>0</v>
      </c>
      <c r="L41" s="17">
        <f>COUNTIFS(WorkLogs!$J:$J,L$2,WorkLogs!$I:$I,$L$1,WorkLogs!$K:$K,'Stats - Overall'!$A$1,WorkLogs!$L:$L,'Stats-Weekly'!$A41)</f>
        <v>0</v>
      </c>
      <c r="M41" s="17">
        <f>COUNTIFS(WorkLogs!$J:$J,M$2,WorkLogs!$I:$I,$L$1,WorkLogs!$K:$K,'Stats - Overall'!$A$1,WorkLogs!$L:$L,'Stats-Weekly'!$A41)</f>
        <v>0</v>
      </c>
      <c r="N41" s="17">
        <f>COUNTIFS(WorkLogs!$J:$J,N$2,WorkLogs!$I:$I,$L$1,WorkLogs!$K:$K,'Stats - Overall'!$A$1,WorkLogs!$L:$L,'Stats-Weekly'!$A41)</f>
        <v>0</v>
      </c>
      <c r="O41" s="17">
        <f>COUNTIFS(WorkLogs!$J:$J,O$2,WorkLogs!$I:$I,$L$1,WorkLogs!$K:$K,'Stats - Overall'!$A$1,WorkLogs!$L:$L,'Stats-Weekly'!$A41)</f>
        <v>0</v>
      </c>
      <c r="P41" s="17">
        <f>COUNTIFS(WorkLogs!$J:$J,P$2,WorkLogs!$I:$I,$L$1,WorkLogs!$K:$K,'Stats - Overall'!$A$1,WorkLogs!$L:$L,'Stats-Weekly'!$A41)</f>
        <v>0</v>
      </c>
    </row>
    <row r="42" spans="1:16" x14ac:dyDescent="0.25">
      <c r="A42">
        <v>40</v>
      </c>
      <c r="B42" s="17">
        <f>COUNTIFS(WorkLogs!$J:$J,B$2,WorkLogs!$I:$I,$B$1,WorkLogs!$K:$K,'Stats - Overall'!$A$1,WorkLogs!$L:$L,'Stats-Weekly'!$A42)</f>
        <v>0</v>
      </c>
      <c r="C42" s="17">
        <f>COUNTIFS(WorkLogs!$J:$J,C$2,WorkLogs!$I:$I,$B$1,WorkLogs!$K:$K,'Stats - Overall'!$A$1,WorkLogs!$L:$L,'Stats-Weekly'!$A42)</f>
        <v>0</v>
      </c>
      <c r="D42" s="17">
        <f>COUNTIFS(WorkLogs!$J:$J,D$2,WorkLogs!$I:$I,$B$1,WorkLogs!$K:$K,'Stats - Overall'!$A$1,WorkLogs!$L:$L,'Stats-Weekly'!$A42)</f>
        <v>0</v>
      </c>
      <c r="E42" s="17">
        <f>COUNTIFS(WorkLogs!$J:$J,E$2,WorkLogs!$I:$I,$B$1,WorkLogs!$K:$K,'Stats - Overall'!$A$1,WorkLogs!$L:$L,'Stats-Weekly'!$A42)</f>
        <v>0</v>
      </c>
      <c r="F42" s="17">
        <f>COUNTIFS(WorkLogs!$J:$J,F$2,WorkLogs!$I:$I,$B$1,WorkLogs!$K:$K,'Stats - Overall'!$A$1,WorkLogs!$L:$L,'Stats-Weekly'!$A42)</f>
        <v>0</v>
      </c>
      <c r="G42" s="17">
        <f>COUNTIFS(WorkLogs!$J:$J,G$2,WorkLogs!$I:$I,$G$1,WorkLogs!$K:$K,'Stats - Overall'!$A$1,WorkLogs!$L:$L,'Stats-Weekly'!$A42)</f>
        <v>0</v>
      </c>
      <c r="H42" s="17">
        <f>COUNTIFS(WorkLogs!$J:$J,H$2,WorkLogs!$I:$I,$G$1,WorkLogs!$K:$K,'Stats - Overall'!$A$1,WorkLogs!$L:$L,'Stats-Weekly'!$A42)</f>
        <v>0</v>
      </c>
      <c r="I42" s="17">
        <f>COUNTIFS(WorkLogs!$J:$J,I$2,WorkLogs!$I:$I,$G$1,WorkLogs!$K:$K,'Stats - Overall'!$A$1,WorkLogs!$L:$L,'Stats-Weekly'!$A42)</f>
        <v>0</v>
      </c>
      <c r="J42" s="17">
        <f>COUNTIFS(WorkLogs!$J:$J,J$2,WorkLogs!$I:$I,$G$1,WorkLogs!$K:$K,'Stats - Overall'!$A$1,WorkLogs!$L:$L,'Stats-Weekly'!$A42)</f>
        <v>0</v>
      </c>
      <c r="K42" s="17">
        <f>COUNTIFS(WorkLogs!$J:$J,K$2,WorkLogs!$I:$I,$G$1,WorkLogs!$K:$K,'Stats - Overall'!$A$1,WorkLogs!$L:$L,'Stats-Weekly'!$A42)</f>
        <v>0</v>
      </c>
      <c r="L42" s="17">
        <f>COUNTIFS(WorkLogs!$J:$J,L$2,WorkLogs!$I:$I,$L$1,WorkLogs!$K:$K,'Stats - Overall'!$A$1,WorkLogs!$L:$L,'Stats-Weekly'!$A42)</f>
        <v>0</v>
      </c>
      <c r="M42" s="17">
        <f>COUNTIFS(WorkLogs!$J:$J,M$2,WorkLogs!$I:$I,$L$1,WorkLogs!$K:$K,'Stats - Overall'!$A$1,WorkLogs!$L:$L,'Stats-Weekly'!$A42)</f>
        <v>0</v>
      </c>
      <c r="N42" s="17">
        <f>COUNTIFS(WorkLogs!$J:$J,N$2,WorkLogs!$I:$I,$L$1,WorkLogs!$K:$K,'Stats - Overall'!$A$1,WorkLogs!$L:$L,'Stats-Weekly'!$A42)</f>
        <v>0</v>
      </c>
      <c r="O42" s="17">
        <f>COUNTIFS(WorkLogs!$J:$J,O$2,WorkLogs!$I:$I,$L$1,WorkLogs!$K:$K,'Stats - Overall'!$A$1,WorkLogs!$L:$L,'Stats-Weekly'!$A42)</f>
        <v>0</v>
      </c>
      <c r="P42" s="17">
        <f>COUNTIFS(WorkLogs!$J:$J,P$2,WorkLogs!$I:$I,$L$1,WorkLogs!$K:$K,'Stats - Overall'!$A$1,WorkLogs!$L:$L,'Stats-Weekly'!$A42)</f>
        <v>0</v>
      </c>
    </row>
    <row r="43" spans="1:16" x14ac:dyDescent="0.25">
      <c r="A43">
        <v>41</v>
      </c>
      <c r="B43" s="17">
        <f>COUNTIFS(WorkLogs!$J:$J,B$2,WorkLogs!$I:$I,$B$1,WorkLogs!$K:$K,'Stats - Overall'!$A$1,WorkLogs!$L:$L,'Stats-Weekly'!$A43)</f>
        <v>0</v>
      </c>
      <c r="C43" s="17">
        <f>COUNTIFS(WorkLogs!$J:$J,C$2,WorkLogs!$I:$I,$B$1,WorkLogs!$K:$K,'Stats - Overall'!$A$1,WorkLogs!$L:$L,'Stats-Weekly'!$A43)</f>
        <v>0</v>
      </c>
      <c r="D43" s="17">
        <f>COUNTIFS(WorkLogs!$J:$J,D$2,WorkLogs!$I:$I,$B$1,WorkLogs!$K:$K,'Stats - Overall'!$A$1,WorkLogs!$L:$L,'Stats-Weekly'!$A43)</f>
        <v>0</v>
      </c>
      <c r="E43" s="17">
        <f>COUNTIFS(WorkLogs!$J:$J,E$2,WorkLogs!$I:$I,$B$1,WorkLogs!$K:$K,'Stats - Overall'!$A$1,WorkLogs!$L:$L,'Stats-Weekly'!$A43)</f>
        <v>0</v>
      </c>
      <c r="F43" s="17">
        <f>COUNTIFS(WorkLogs!$J:$J,F$2,WorkLogs!$I:$I,$B$1,WorkLogs!$K:$K,'Stats - Overall'!$A$1,WorkLogs!$L:$L,'Stats-Weekly'!$A43)</f>
        <v>0</v>
      </c>
      <c r="G43" s="17">
        <f>COUNTIFS(WorkLogs!$J:$J,G$2,WorkLogs!$I:$I,$G$1,WorkLogs!$K:$K,'Stats - Overall'!$A$1,WorkLogs!$L:$L,'Stats-Weekly'!$A43)</f>
        <v>0</v>
      </c>
      <c r="H43" s="17">
        <f>COUNTIFS(WorkLogs!$J:$J,H$2,WorkLogs!$I:$I,$G$1,WorkLogs!$K:$K,'Stats - Overall'!$A$1,WorkLogs!$L:$L,'Stats-Weekly'!$A43)</f>
        <v>0</v>
      </c>
      <c r="I43" s="17">
        <f>COUNTIFS(WorkLogs!$J:$J,I$2,WorkLogs!$I:$I,$G$1,WorkLogs!$K:$K,'Stats - Overall'!$A$1,WorkLogs!$L:$L,'Stats-Weekly'!$A43)</f>
        <v>0</v>
      </c>
      <c r="J43" s="17">
        <f>COUNTIFS(WorkLogs!$J:$J,J$2,WorkLogs!$I:$I,$G$1,WorkLogs!$K:$K,'Stats - Overall'!$A$1,WorkLogs!$L:$L,'Stats-Weekly'!$A43)</f>
        <v>0</v>
      </c>
      <c r="K43" s="17">
        <f>COUNTIFS(WorkLogs!$J:$J,K$2,WorkLogs!$I:$I,$G$1,WorkLogs!$K:$K,'Stats - Overall'!$A$1,WorkLogs!$L:$L,'Stats-Weekly'!$A43)</f>
        <v>0</v>
      </c>
      <c r="L43" s="17">
        <f>COUNTIFS(WorkLogs!$J:$J,L$2,WorkLogs!$I:$I,$L$1,WorkLogs!$K:$K,'Stats - Overall'!$A$1,WorkLogs!$L:$L,'Stats-Weekly'!$A43)</f>
        <v>0</v>
      </c>
      <c r="M43" s="17">
        <f>COUNTIFS(WorkLogs!$J:$J,M$2,WorkLogs!$I:$I,$L$1,WorkLogs!$K:$K,'Stats - Overall'!$A$1,WorkLogs!$L:$L,'Stats-Weekly'!$A43)</f>
        <v>0</v>
      </c>
      <c r="N43" s="17">
        <f>COUNTIFS(WorkLogs!$J:$J,N$2,WorkLogs!$I:$I,$L$1,WorkLogs!$K:$K,'Stats - Overall'!$A$1,WorkLogs!$L:$L,'Stats-Weekly'!$A43)</f>
        <v>0</v>
      </c>
      <c r="O43" s="17">
        <f>COUNTIFS(WorkLogs!$J:$J,O$2,WorkLogs!$I:$I,$L$1,WorkLogs!$K:$K,'Stats - Overall'!$A$1,WorkLogs!$L:$L,'Stats-Weekly'!$A43)</f>
        <v>0</v>
      </c>
      <c r="P43" s="17">
        <f>COUNTIFS(WorkLogs!$J:$J,P$2,WorkLogs!$I:$I,$L$1,WorkLogs!$K:$K,'Stats - Overall'!$A$1,WorkLogs!$L:$L,'Stats-Weekly'!$A43)</f>
        <v>0</v>
      </c>
    </row>
    <row r="44" spans="1:16" x14ac:dyDescent="0.25">
      <c r="A44">
        <v>42</v>
      </c>
      <c r="B44" s="17">
        <f>COUNTIFS(WorkLogs!$J:$J,B$2,WorkLogs!$I:$I,$B$1,WorkLogs!$K:$K,'Stats - Overall'!$A$1,WorkLogs!$L:$L,'Stats-Weekly'!$A44)</f>
        <v>0</v>
      </c>
      <c r="C44" s="17">
        <f>COUNTIFS(WorkLogs!$J:$J,C$2,WorkLogs!$I:$I,$B$1,WorkLogs!$K:$K,'Stats - Overall'!$A$1,WorkLogs!$L:$L,'Stats-Weekly'!$A44)</f>
        <v>0</v>
      </c>
      <c r="D44" s="17">
        <f>COUNTIFS(WorkLogs!$J:$J,D$2,WorkLogs!$I:$I,$B$1,WorkLogs!$K:$K,'Stats - Overall'!$A$1,WorkLogs!$L:$L,'Stats-Weekly'!$A44)</f>
        <v>0</v>
      </c>
      <c r="E44" s="17">
        <f>COUNTIFS(WorkLogs!$J:$J,E$2,WorkLogs!$I:$I,$B$1,WorkLogs!$K:$K,'Stats - Overall'!$A$1,WorkLogs!$L:$L,'Stats-Weekly'!$A44)</f>
        <v>0</v>
      </c>
      <c r="F44" s="17">
        <f>COUNTIFS(WorkLogs!$J:$J,F$2,WorkLogs!$I:$I,$B$1,WorkLogs!$K:$K,'Stats - Overall'!$A$1,WorkLogs!$L:$L,'Stats-Weekly'!$A44)</f>
        <v>0</v>
      </c>
      <c r="G44" s="17">
        <f>COUNTIFS(WorkLogs!$J:$J,G$2,WorkLogs!$I:$I,$G$1,WorkLogs!$K:$K,'Stats - Overall'!$A$1,WorkLogs!$L:$L,'Stats-Weekly'!$A44)</f>
        <v>0</v>
      </c>
      <c r="H44" s="17">
        <f>COUNTIFS(WorkLogs!$J:$J,H$2,WorkLogs!$I:$I,$G$1,WorkLogs!$K:$K,'Stats - Overall'!$A$1,WorkLogs!$L:$L,'Stats-Weekly'!$A44)</f>
        <v>0</v>
      </c>
      <c r="I44" s="17">
        <f>COUNTIFS(WorkLogs!$J:$J,I$2,WorkLogs!$I:$I,$G$1,WorkLogs!$K:$K,'Stats - Overall'!$A$1,WorkLogs!$L:$L,'Stats-Weekly'!$A44)</f>
        <v>0</v>
      </c>
      <c r="J44" s="17">
        <f>COUNTIFS(WorkLogs!$J:$J,J$2,WorkLogs!$I:$I,$G$1,WorkLogs!$K:$K,'Stats - Overall'!$A$1,WorkLogs!$L:$L,'Stats-Weekly'!$A44)</f>
        <v>0</v>
      </c>
      <c r="K44" s="17">
        <f>COUNTIFS(WorkLogs!$J:$J,K$2,WorkLogs!$I:$I,$G$1,WorkLogs!$K:$K,'Stats - Overall'!$A$1,WorkLogs!$L:$L,'Stats-Weekly'!$A44)</f>
        <v>0</v>
      </c>
      <c r="L44" s="17">
        <f>COUNTIFS(WorkLogs!$J:$J,L$2,WorkLogs!$I:$I,$L$1,WorkLogs!$K:$K,'Stats - Overall'!$A$1,WorkLogs!$L:$L,'Stats-Weekly'!$A44)</f>
        <v>0</v>
      </c>
      <c r="M44" s="17">
        <f>COUNTIFS(WorkLogs!$J:$J,M$2,WorkLogs!$I:$I,$L$1,WorkLogs!$K:$K,'Stats - Overall'!$A$1,WorkLogs!$L:$L,'Stats-Weekly'!$A44)</f>
        <v>0</v>
      </c>
      <c r="N44" s="17">
        <f>COUNTIFS(WorkLogs!$J:$J,N$2,WorkLogs!$I:$I,$L$1,WorkLogs!$K:$K,'Stats - Overall'!$A$1,WorkLogs!$L:$L,'Stats-Weekly'!$A44)</f>
        <v>0</v>
      </c>
      <c r="O44" s="17">
        <f>COUNTIFS(WorkLogs!$J:$J,O$2,WorkLogs!$I:$I,$L$1,WorkLogs!$K:$K,'Stats - Overall'!$A$1,WorkLogs!$L:$L,'Stats-Weekly'!$A44)</f>
        <v>0</v>
      </c>
      <c r="P44" s="17">
        <f>COUNTIFS(WorkLogs!$J:$J,P$2,WorkLogs!$I:$I,$L$1,WorkLogs!$K:$K,'Stats - Overall'!$A$1,WorkLogs!$L:$L,'Stats-Weekly'!$A44)</f>
        <v>0</v>
      </c>
    </row>
    <row r="45" spans="1:16" x14ac:dyDescent="0.25">
      <c r="A45">
        <v>43</v>
      </c>
      <c r="B45" s="17">
        <f>COUNTIFS(WorkLogs!$J:$J,B$2,WorkLogs!$I:$I,$B$1,WorkLogs!$K:$K,'Stats - Overall'!$A$1,WorkLogs!$L:$L,'Stats-Weekly'!$A45)</f>
        <v>0</v>
      </c>
      <c r="C45" s="17">
        <f>COUNTIFS(WorkLogs!$J:$J,C$2,WorkLogs!$I:$I,$B$1,WorkLogs!$K:$K,'Stats - Overall'!$A$1,WorkLogs!$L:$L,'Stats-Weekly'!$A45)</f>
        <v>0</v>
      </c>
      <c r="D45" s="17">
        <f>COUNTIFS(WorkLogs!$J:$J,D$2,WorkLogs!$I:$I,$B$1,WorkLogs!$K:$K,'Stats - Overall'!$A$1,WorkLogs!$L:$L,'Stats-Weekly'!$A45)</f>
        <v>0</v>
      </c>
      <c r="E45" s="17">
        <f>COUNTIFS(WorkLogs!$J:$J,E$2,WorkLogs!$I:$I,$B$1,WorkLogs!$K:$K,'Stats - Overall'!$A$1,WorkLogs!$L:$L,'Stats-Weekly'!$A45)</f>
        <v>0</v>
      </c>
      <c r="F45" s="17">
        <f>COUNTIFS(WorkLogs!$J:$J,F$2,WorkLogs!$I:$I,$B$1,WorkLogs!$K:$K,'Stats - Overall'!$A$1,WorkLogs!$L:$L,'Stats-Weekly'!$A45)</f>
        <v>0</v>
      </c>
      <c r="G45" s="17">
        <f>COUNTIFS(WorkLogs!$J:$J,G$2,WorkLogs!$I:$I,$G$1,WorkLogs!$K:$K,'Stats - Overall'!$A$1,WorkLogs!$L:$L,'Stats-Weekly'!$A45)</f>
        <v>0</v>
      </c>
      <c r="H45" s="17">
        <f>COUNTIFS(WorkLogs!$J:$J,H$2,WorkLogs!$I:$I,$G$1,WorkLogs!$K:$K,'Stats - Overall'!$A$1,WorkLogs!$L:$L,'Stats-Weekly'!$A45)</f>
        <v>0</v>
      </c>
      <c r="I45" s="17">
        <f>COUNTIFS(WorkLogs!$J:$J,I$2,WorkLogs!$I:$I,$G$1,WorkLogs!$K:$K,'Stats - Overall'!$A$1,WorkLogs!$L:$L,'Stats-Weekly'!$A45)</f>
        <v>0</v>
      </c>
      <c r="J45" s="17">
        <f>COUNTIFS(WorkLogs!$J:$J,J$2,WorkLogs!$I:$I,$G$1,WorkLogs!$K:$K,'Stats - Overall'!$A$1,WorkLogs!$L:$L,'Stats-Weekly'!$A45)</f>
        <v>0</v>
      </c>
      <c r="K45" s="17">
        <f>COUNTIFS(WorkLogs!$J:$J,K$2,WorkLogs!$I:$I,$G$1,WorkLogs!$K:$K,'Stats - Overall'!$A$1,WorkLogs!$L:$L,'Stats-Weekly'!$A45)</f>
        <v>0</v>
      </c>
      <c r="L45" s="17">
        <f>COUNTIFS(WorkLogs!$J:$J,L$2,WorkLogs!$I:$I,$L$1,WorkLogs!$K:$K,'Stats - Overall'!$A$1,WorkLogs!$L:$L,'Stats-Weekly'!$A45)</f>
        <v>0</v>
      </c>
      <c r="M45" s="17">
        <f>COUNTIFS(WorkLogs!$J:$J,M$2,WorkLogs!$I:$I,$L$1,WorkLogs!$K:$K,'Stats - Overall'!$A$1,WorkLogs!$L:$L,'Stats-Weekly'!$A45)</f>
        <v>0</v>
      </c>
      <c r="N45" s="17">
        <f>COUNTIFS(WorkLogs!$J:$J,N$2,WorkLogs!$I:$I,$L$1,WorkLogs!$K:$K,'Stats - Overall'!$A$1,WorkLogs!$L:$L,'Stats-Weekly'!$A45)</f>
        <v>0</v>
      </c>
      <c r="O45" s="17">
        <f>COUNTIFS(WorkLogs!$J:$J,O$2,WorkLogs!$I:$I,$L$1,WorkLogs!$K:$K,'Stats - Overall'!$A$1,WorkLogs!$L:$L,'Stats-Weekly'!$A45)</f>
        <v>0</v>
      </c>
      <c r="P45" s="17">
        <f>COUNTIFS(WorkLogs!$J:$J,P$2,WorkLogs!$I:$I,$L$1,WorkLogs!$K:$K,'Stats - Overall'!$A$1,WorkLogs!$L:$L,'Stats-Weekly'!$A45)</f>
        <v>0</v>
      </c>
    </row>
    <row r="46" spans="1:16" x14ac:dyDescent="0.25">
      <c r="A46">
        <v>44</v>
      </c>
      <c r="B46" s="17">
        <f>COUNTIFS(WorkLogs!$J:$J,B$2,WorkLogs!$I:$I,$B$1,WorkLogs!$K:$K,'Stats - Overall'!$A$1,WorkLogs!$L:$L,'Stats-Weekly'!$A46)</f>
        <v>0</v>
      </c>
      <c r="C46" s="17">
        <f>COUNTIFS(WorkLogs!$J:$J,C$2,WorkLogs!$I:$I,$B$1,WorkLogs!$K:$K,'Stats - Overall'!$A$1,WorkLogs!$L:$L,'Stats-Weekly'!$A46)</f>
        <v>0</v>
      </c>
      <c r="D46" s="17">
        <f>COUNTIFS(WorkLogs!$J:$J,D$2,WorkLogs!$I:$I,$B$1,WorkLogs!$K:$K,'Stats - Overall'!$A$1,WorkLogs!$L:$L,'Stats-Weekly'!$A46)</f>
        <v>0</v>
      </c>
      <c r="E46" s="17">
        <f>COUNTIFS(WorkLogs!$J:$J,E$2,WorkLogs!$I:$I,$B$1,WorkLogs!$K:$K,'Stats - Overall'!$A$1,WorkLogs!$L:$L,'Stats-Weekly'!$A46)</f>
        <v>0</v>
      </c>
      <c r="F46" s="17">
        <f>COUNTIFS(WorkLogs!$J:$J,F$2,WorkLogs!$I:$I,$B$1,WorkLogs!$K:$K,'Stats - Overall'!$A$1,WorkLogs!$L:$L,'Stats-Weekly'!$A46)</f>
        <v>0</v>
      </c>
      <c r="G46" s="17">
        <f>COUNTIFS(WorkLogs!$J:$J,G$2,WorkLogs!$I:$I,$G$1,WorkLogs!$K:$K,'Stats - Overall'!$A$1,WorkLogs!$L:$L,'Stats-Weekly'!$A46)</f>
        <v>0</v>
      </c>
      <c r="H46" s="17">
        <f>COUNTIFS(WorkLogs!$J:$J,H$2,WorkLogs!$I:$I,$G$1,WorkLogs!$K:$K,'Stats - Overall'!$A$1,WorkLogs!$L:$L,'Stats-Weekly'!$A46)</f>
        <v>0</v>
      </c>
      <c r="I46" s="17">
        <f>COUNTIFS(WorkLogs!$J:$J,I$2,WorkLogs!$I:$I,$G$1,WorkLogs!$K:$K,'Stats - Overall'!$A$1,WorkLogs!$L:$L,'Stats-Weekly'!$A46)</f>
        <v>0</v>
      </c>
      <c r="J46" s="17">
        <f>COUNTIFS(WorkLogs!$J:$J,J$2,WorkLogs!$I:$I,$G$1,WorkLogs!$K:$K,'Stats - Overall'!$A$1,WorkLogs!$L:$L,'Stats-Weekly'!$A46)</f>
        <v>0</v>
      </c>
      <c r="K46" s="17">
        <f>COUNTIFS(WorkLogs!$J:$J,K$2,WorkLogs!$I:$I,$G$1,WorkLogs!$K:$K,'Stats - Overall'!$A$1,WorkLogs!$L:$L,'Stats-Weekly'!$A46)</f>
        <v>0</v>
      </c>
      <c r="L46" s="17">
        <f>COUNTIFS(WorkLogs!$J:$J,L$2,WorkLogs!$I:$I,$L$1,WorkLogs!$K:$K,'Stats - Overall'!$A$1,WorkLogs!$L:$L,'Stats-Weekly'!$A46)</f>
        <v>0</v>
      </c>
      <c r="M46" s="17">
        <f>COUNTIFS(WorkLogs!$J:$J,M$2,WorkLogs!$I:$I,$L$1,WorkLogs!$K:$K,'Stats - Overall'!$A$1,WorkLogs!$L:$L,'Stats-Weekly'!$A46)</f>
        <v>0</v>
      </c>
      <c r="N46" s="17">
        <f>COUNTIFS(WorkLogs!$J:$J,N$2,WorkLogs!$I:$I,$L$1,WorkLogs!$K:$K,'Stats - Overall'!$A$1,WorkLogs!$L:$L,'Stats-Weekly'!$A46)</f>
        <v>0</v>
      </c>
      <c r="O46" s="17">
        <f>COUNTIFS(WorkLogs!$J:$J,O$2,WorkLogs!$I:$I,$L$1,WorkLogs!$K:$K,'Stats - Overall'!$A$1,WorkLogs!$L:$L,'Stats-Weekly'!$A46)</f>
        <v>0</v>
      </c>
      <c r="P46" s="17">
        <f>COUNTIFS(WorkLogs!$J:$J,P$2,WorkLogs!$I:$I,$L$1,WorkLogs!$K:$K,'Stats - Overall'!$A$1,WorkLogs!$L:$L,'Stats-Weekly'!$A46)</f>
        <v>0</v>
      </c>
    </row>
    <row r="47" spans="1:16" x14ac:dyDescent="0.25">
      <c r="A47">
        <v>45</v>
      </c>
      <c r="B47" s="17">
        <f>COUNTIFS(WorkLogs!$J:$J,B$2,WorkLogs!$I:$I,$B$1,WorkLogs!$K:$K,'Stats - Overall'!$A$1,WorkLogs!$L:$L,'Stats-Weekly'!$A47)</f>
        <v>0</v>
      </c>
      <c r="C47" s="17">
        <f>COUNTIFS(WorkLogs!$J:$J,C$2,WorkLogs!$I:$I,$B$1,WorkLogs!$K:$K,'Stats - Overall'!$A$1,WorkLogs!$L:$L,'Stats-Weekly'!$A47)</f>
        <v>0</v>
      </c>
      <c r="D47" s="17">
        <f>COUNTIFS(WorkLogs!$J:$J,D$2,WorkLogs!$I:$I,$B$1,WorkLogs!$K:$K,'Stats - Overall'!$A$1,WorkLogs!$L:$L,'Stats-Weekly'!$A47)</f>
        <v>0</v>
      </c>
      <c r="E47" s="17">
        <f>COUNTIFS(WorkLogs!$J:$J,E$2,WorkLogs!$I:$I,$B$1,WorkLogs!$K:$K,'Stats - Overall'!$A$1,WorkLogs!$L:$L,'Stats-Weekly'!$A47)</f>
        <v>0</v>
      </c>
      <c r="F47" s="17">
        <f>COUNTIFS(WorkLogs!$J:$J,F$2,WorkLogs!$I:$I,$B$1,WorkLogs!$K:$K,'Stats - Overall'!$A$1,WorkLogs!$L:$L,'Stats-Weekly'!$A47)</f>
        <v>0</v>
      </c>
      <c r="G47" s="17">
        <f>COUNTIFS(WorkLogs!$J:$J,G$2,WorkLogs!$I:$I,$G$1,WorkLogs!$K:$K,'Stats - Overall'!$A$1,WorkLogs!$L:$L,'Stats-Weekly'!$A47)</f>
        <v>0</v>
      </c>
      <c r="H47" s="17">
        <f>COUNTIFS(WorkLogs!$J:$J,H$2,WorkLogs!$I:$I,$G$1,WorkLogs!$K:$K,'Stats - Overall'!$A$1,WorkLogs!$L:$L,'Stats-Weekly'!$A47)</f>
        <v>0</v>
      </c>
      <c r="I47" s="17">
        <f>COUNTIFS(WorkLogs!$J:$J,I$2,WorkLogs!$I:$I,$G$1,WorkLogs!$K:$K,'Stats - Overall'!$A$1,WorkLogs!$L:$L,'Stats-Weekly'!$A47)</f>
        <v>0</v>
      </c>
      <c r="J47" s="17">
        <f>COUNTIFS(WorkLogs!$J:$J,J$2,WorkLogs!$I:$I,$G$1,WorkLogs!$K:$K,'Stats - Overall'!$A$1,WorkLogs!$L:$L,'Stats-Weekly'!$A47)</f>
        <v>0</v>
      </c>
      <c r="K47" s="17">
        <f>COUNTIFS(WorkLogs!$J:$J,K$2,WorkLogs!$I:$I,$G$1,WorkLogs!$K:$K,'Stats - Overall'!$A$1,WorkLogs!$L:$L,'Stats-Weekly'!$A47)</f>
        <v>0</v>
      </c>
      <c r="L47" s="17">
        <f>COUNTIFS(WorkLogs!$J:$J,L$2,WorkLogs!$I:$I,$L$1,WorkLogs!$K:$K,'Stats - Overall'!$A$1,WorkLogs!$L:$L,'Stats-Weekly'!$A47)</f>
        <v>0</v>
      </c>
      <c r="M47" s="17">
        <f>COUNTIFS(WorkLogs!$J:$J,M$2,WorkLogs!$I:$I,$L$1,WorkLogs!$K:$K,'Stats - Overall'!$A$1,WorkLogs!$L:$L,'Stats-Weekly'!$A47)</f>
        <v>0</v>
      </c>
      <c r="N47" s="17">
        <f>COUNTIFS(WorkLogs!$J:$J,N$2,WorkLogs!$I:$I,$L$1,WorkLogs!$K:$K,'Stats - Overall'!$A$1,WorkLogs!$L:$L,'Stats-Weekly'!$A47)</f>
        <v>0</v>
      </c>
      <c r="O47" s="17">
        <f>COUNTIFS(WorkLogs!$J:$J,O$2,WorkLogs!$I:$I,$L$1,WorkLogs!$K:$K,'Stats - Overall'!$A$1,WorkLogs!$L:$L,'Stats-Weekly'!$A47)</f>
        <v>0</v>
      </c>
      <c r="P47" s="17">
        <f>COUNTIFS(WorkLogs!$J:$J,P$2,WorkLogs!$I:$I,$L$1,WorkLogs!$K:$K,'Stats - Overall'!$A$1,WorkLogs!$L:$L,'Stats-Weekly'!$A47)</f>
        <v>0</v>
      </c>
    </row>
    <row r="48" spans="1:16" x14ac:dyDescent="0.25">
      <c r="A48">
        <v>46</v>
      </c>
      <c r="B48" s="17">
        <f>COUNTIFS(WorkLogs!$J:$J,B$2,WorkLogs!$I:$I,$B$1,WorkLogs!$K:$K,'Stats - Overall'!$A$1,WorkLogs!$L:$L,'Stats-Weekly'!$A48)</f>
        <v>0</v>
      </c>
      <c r="C48" s="17">
        <f>COUNTIFS(WorkLogs!$J:$J,C$2,WorkLogs!$I:$I,$B$1,WorkLogs!$K:$K,'Stats - Overall'!$A$1,WorkLogs!$L:$L,'Stats-Weekly'!$A48)</f>
        <v>0</v>
      </c>
      <c r="D48" s="17">
        <f>COUNTIFS(WorkLogs!$J:$J,D$2,WorkLogs!$I:$I,$B$1,WorkLogs!$K:$K,'Stats - Overall'!$A$1,WorkLogs!$L:$L,'Stats-Weekly'!$A48)</f>
        <v>0</v>
      </c>
      <c r="E48" s="17">
        <f>COUNTIFS(WorkLogs!$J:$J,E$2,WorkLogs!$I:$I,$B$1,WorkLogs!$K:$K,'Stats - Overall'!$A$1,WorkLogs!$L:$L,'Stats-Weekly'!$A48)</f>
        <v>0</v>
      </c>
      <c r="F48" s="17">
        <f>COUNTIFS(WorkLogs!$J:$J,F$2,WorkLogs!$I:$I,$B$1,WorkLogs!$K:$K,'Stats - Overall'!$A$1,WorkLogs!$L:$L,'Stats-Weekly'!$A48)</f>
        <v>0</v>
      </c>
      <c r="G48" s="17">
        <f>COUNTIFS(WorkLogs!$J:$J,G$2,WorkLogs!$I:$I,$G$1,WorkLogs!$K:$K,'Stats - Overall'!$A$1,WorkLogs!$L:$L,'Stats-Weekly'!$A48)</f>
        <v>0</v>
      </c>
      <c r="H48" s="17">
        <f>COUNTIFS(WorkLogs!$J:$J,H$2,WorkLogs!$I:$I,$G$1,WorkLogs!$K:$K,'Stats - Overall'!$A$1,WorkLogs!$L:$L,'Stats-Weekly'!$A48)</f>
        <v>0</v>
      </c>
      <c r="I48" s="17">
        <f>COUNTIFS(WorkLogs!$J:$J,I$2,WorkLogs!$I:$I,$G$1,WorkLogs!$K:$K,'Stats - Overall'!$A$1,WorkLogs!$L:$L,'Stats-Weekly'!$A48)</f>
        <v>0</v>
      </c>
      <c r="J48" s="17">
        <f>COUNTIFS(WorkLogs!$J:$J,J$2,WorkLogs!$I:$I,$G$1,WorkLogs!$K:$K,'Stats - Overall'!$A$1,WorkLogs!$L:$L,'Stats-Weekly'!$A48)</f>
        <v>0</v>
      </c>
      <c r="K48" s="17">
        <f>COUNTIFS(WorkLogs!$J:$J,K$2,WorkLogs!$I:$I,$G$1,WorkLogs!$K:$K,'Stats - Overall'!$A$1,WorkLogs!$L:$L,'Stats-Weekly'!$A48)</f>
        <v>0</v>
      </c>
      <c r="L48" s="17">
        <f>COUNTIFS(WorkLogs!$J:$J,L$2,WorkLogs!$I:$I,$L$1,WorkLogs!$K:$K,'Stats - Overall'!$A$1,WorkLogs!$L:$L,'Stats-Weekly'!$A48)</f>
        <v>0</v>
      </c>
      <c r="M48" s="17">
        <f>COUNTIFS(WorkLogs!$J:$J,M$2,WorkLogs!$I:$I,$L$1,WorkLogs!$K:$K,'Stats - Overall'!$A$1,WorkLogs!$L:$L,'Stats-Weekly'!$A48)</f>
        <v>0</v>
      </c>
      <c r="N48" s="17">
        <f>COUNTIFS(WorkLogs!$J:$J,N$2,WorkLogs!$I:$I,$L$1,WorkLogs!$K:$K,'Stats - Overall'!$A$1,WorkLogs!$L:$L,'Stats-Weekly'!$A48)</f>
        <v>0</v>
      </c>
      <c r="O48" s="17">
        <f>COUNTIFS(WorkLogs!$J:$J,O$2,WorkLogs!$I:$I,$L$1,WorkLogs!$K:$K,'Stats - Overall'!$A$1,WorkLogs!$L:$L,'Stats-Weekly'!$A48)</f>
        <v>0</v>
      </c>
      <c r="P48" s="17">
        <f>COUNTIFS(WorkLogs!$J:$J,P$2,WorkLogs!$I:$I,$L$1,WorkLogs!$K:$K,'Stats - Overall'!$A$1,WorkLogs!$L:$L,'Stats-Weekly'!$A48)</f>
        <v>0</v>
      </c>
    </row>
    <row r="49" spans="1:16" x14ac:dyDescent="0.25">
      <c r="A49">
        <v>47</v>
      </c>
      <c r="B49" s="17">
        <f>COUNTIFS(WorkLogs!$J:$J,B$2,WorkLogs!$I:$I,$B$1,WorkLogs!$K:$K,'Stats - Overall'!$A$1,WorkLogs!$L:$L,'Stats-Weekly'!$A49)</f>
        <v>0</v>
      </c>
      <c r="C49" s="17">
        <f>COUNTIFS(WorkLogs!$J:$J,C$2,WorkLogs!$I:$I,$B$1,WorkLogs!$K:$K,'Stats - Overall'!$A$1,WorkLogs!$L:$L,'Stats-Weekly'!$A49)</f>
        <v>0</v>
      </c>
      <c r="D49" s="17">
        <f>COUNTIFS(WorkLogs!$J:$J,D$2,WorkLogs!$I:$I,$B$1,WorkLogs!$K:$K,'Stats - Overall'!$A$1,WorkLogs!$L:$L,'Stats-Weekly'!$A49)</f>
        <v>0</v>
      </c>
      <c r="E49" s="17">
        <f>COUNTIFS(WorkLogs!$J:$J,E$2,WorkLogs!$I:$I,$B$1,WorkLogs!$K:$K,'Stats - Overall'!$A$1,WorkLogs!$L:$L,'Stats-Weekly'!$A49)</f>
        <v>0</v>
      </c>
      <c r="F49" s="17">
        <f>COUNTIFS(WorkLogs!$J:$J,F$2,WorkLogs!$I:$I,$B$1,WorkLogs!$K:$K,'Stats - Overall'!$A$1,WorkLogs!$L:$L,'Stats-Weekly'!$A49)</f>
        <v>0</v>
      </c>
      <c r="G49" s="17">
        <f>COUNTIFS(WorkLogs!$J:$J,G$2,WorkLogs!$I:$I,$G$1,WorkLogs!$K:$K,'Stats - Overall'!$A$1,WorkLogs!$L:$L,'Stats-Weekly'!$A49)</f>
        <v>0</v>
      </c>
      <c r="H49" s="17">
        <f>COUNTIFS(WorkLogs!$J:$J,H$2,WorkLogs!$I:$I,$G$1,WorkLogs!$K:$K,'Stats - Overall'!$A$1,WorkLogs!$L:$L,'Stats-Weekly'!$A49)</f>
        <v>0</v>
      </c>
      <c r="I49" s="17">
        <f>COUNTIFS(WorkLogs!$J:$J,I$2,WorkLogs!$I:$I,$G$1,WorkLogs!$K:$K,'Stats - Overall'!$A$1,WorkLogs!$L:$L,'Stats-Weekly'!$A49)</f>
        <v>0</v>
      </c>
      <c r="J49" s="17">
        <f>COUNTIFS(WorkLogs!$J:$J,J$2,WorkLogs!$I:$I,$G$1,WorkLogs!$K:$K,'Stats - Overall'!$A$1,WorkLogs!$L:$L,'Stats-Weekly'!$A49)</f>
        <v>0</v>
      </c>
      <c r="K49" s="17">
        <f>COUNTIFS(WorkLogs!$J:$J,K$2,WorkLogs!$I:$I,$G$1,WorkLogs!$K:$K,'Stats - Overall'!$A$1,WorkLogs!$L:$L,'Stats-Weekly'!$A49)</f>
        <v>0</v>
      </c>
      <c r="L49" s="17">
        <f>COUNTIFS(WorkLogs!$J:$J,L$2,WorkLogs!$I:$I,$L$1,WorkLogs!$K:$K,'Stats - Overall'!$A$1,WorkLogs!$L:$L,'Stats-Weekly'!$A49)</f>
        <v>0</v>
      </c>
      <c r="M49" s="17">
        <f>COUNTIFS(WorkLogs!$J:$J,M$2,WorkLogs!$I:$I,$L$1,WorkLogs!$K:$K,'Stats - Overall'!$A$1,WorkLogs!$L:$L,'Stats-Weekly'!$A49)</f>
        <v>0</v>
      </c>
      <c r="N49" s="17">
        <f>COUNTIFS(WorkLogs!$J:$J,N$2,WorkLogs!$I:$I,$L$1,WorkLogs!$K:$K,'Stats - Overall'!$A$1,WorkLogs!$L:$L,'Stats-Weekly'!$A49)</f>
        <v>0</v>
      </c>
      <c r="O49" s="17">
        <f>COUNTIFS(WorkLogs!$J:$J,O$2,WorkLogs!$I:$I,$L$1,WorkLogs!$K:$K,'Stats - Overall'!$A$1,WorkLogs!$L:$L,'Stats-Weekly'!$A49)</f>
        <v>0</v>
      </c>
      <c r="P49" s="17">
        <f>COUNTIFS(WorkLogs!$J:$J,P$2,WorkLogs!$I:$I,$L$1,WorkLogs!$K:$K,'Stats - Overall'!$A$1,WorkLogs!$L:$L,'Stats-Weekly'!$A49)</f>
        <v>0</v>
      </c>
    </row>
    <row r="50" spans="1:16" x14ac:dyDescent="0.25">
      <c r="A50">
        <v>48</v>
      </c>
      <c r="B50" s="17">
        <f>COUNTIFS(WorkLogs!$J:$J,B$2,WorkLogs!$I:$I,$B$1,WorkLogs!$K:$K,'Stats - Overall'!$A$1,WorkLogs!$L:$L,'Stats-Weekly'!$A50)</f>
        <v>0</v>
      </c>
      <c r="C50" s="17">
        <f>COUNTIFS(WorkLogs!$J:$J,C$2,WorkLogs!$I:$I,$B$1,WorkLogs!$K:$K,'Stats - Overall'!$A$1,WorkLogs!$L:$L,'Stats-Weekly'!$A50)</f>
        <v>0</v>
      </c>
      <c r="D50" s="17">
        <f>COUNTIFS(WorkLogs!$J:$J,D$2,WorkLogs!$I:$I,$B$1,WorkLogs!$K:$K,'Stats - Overall'!$A$1,WorkLogs!$L:$L,'Stats-Weekly'!$A50)</f>
        <v>0</v>
      </c>
      <c r="E50" s="17">
        <f>COUNTIFS(WorkLogs!$J:$J,E$2,WorkLogs!$I:$I,$B$1,WorkLogs!$K:$K,'Stats - Overall'!$A$1,WorkLogs!$L:$L,'Stats-Weekly'!$A50)</f>
        <v>0</v>
      </c>
      <c r="F50" s="17">
        <f>COUNTIFS(WorkLogs!$J:$J,F$2,WorkLogs!$I:$I,$B$1,WorkLogs!$K:$K,'Stats - Overall'!$A$1,WorkLogs!$L:$L,'Stats-Weekly'!$A50)</f>
        <v>0</v>
      </c>
      <c r="G50" s="17">
        <f>COUNTIFS(WorkLogs!$J:$J,G$2,WorkLogs!$I:$I,$G$1,WorkLogs!$K:$K,'Stats - Overall'!$A$1,WorkLogs!$L:$L,'Stats-Weekly'!$A50)</f>
        <v>0</v>
      </c>
      <c r="H50" s="17">
        <f>COUNTIFS(WorkLogs!$J:$J,H$2,WorkLogs!$I:$I,$G$1,WorkLogs!$K:$K,'Stats - Overall'!$A$1,WorkLogs!$L:$L,'Stats-Weekly'!$A50)</f>
        <v>0</v>
      </c>
      <c r="I50" s="17">
        <f>COUNTIFS(WorkLogs!$J:$J,I$2,WorkLogs!$I:$I,$G$1,WorkLogs!$K:$K,'Stats - Overall'!$A$1,WorkLogs!$L:$L,'Stats-Weekly'!$A50)</f>
        <v>0</v>
      </c>
      <c r="J50" s="17">
        <f>COUNTIFS(WorkLogs!$J:$J,J$2,WorkLogs!$I:$I,$G$1,WorkLogs!$K:$K,'Stats - Overall'!$A$1,WorkLogs!$L:$L,'Stats-Weekly'!$A50)</f>
        <v>0</v>
      </c>
      <c r="K50" s="17">
        <f>COUNTIFS(WorkLogs!$J:$J,K$2,WorkLogs!$I:$I,$G$1,WorkLogs!$K:$K,'Stats - Overall'!$A$1,WorkLogs!$L:$L,'Stats-Weekly'!$A50)</f>
        <v>0</v>
      </c>
      <c r="L50" s="17">
        <f>COUNTIFS(WorkLogs!$J:$J,L$2,WorkLogs!$I:$I,$L$1,WorkLogs!$K:$K,'Stats - Overall'!$A$1,WorkLogs!$L:$L,'Stats-Weekly'!$A50)</f>
        <v>0</v>
      </c>
      <c r="M50" s="17">
        <f>COUNTIFS(WorkLogs!$J:$J,M$2,WorkLogs!$I:$I,$L$1,WorkLogs!$K:$K,'Stats - Overall'!$A$1,WorkLogs!$L:$L,'Stats-Weekly'!$A50)</f>
        <v>0</v>
      </c>
      <c r="N50" s="17">
        <f>COUNTIFS(WorkLogs!$J:$J,N$2,WorkLogs!$I:$I,$L$1,WorkLogs!$K:$K,'Stats - Overall'!$A$1,WorkLogs!$L:$L,'Stats-Weekly'!$A50)</f>
        <v>0</v>
      </c>
      <c r="O50" s="17">
        <f>COUNTIFS(WorkLogs!$J:$J,O$2,WorkLogs!$I:$I,$L$1,WorkLogs!$K:$K,'Stats - Overall'!$A$1,WorkLogs!$L:$L,'Stats-Weekly'!$A50)</f>
        <v>0</v>
      </c>
      <c r="P50" s="17">
        <f>COUNTIFS(WorkLogs!$J:$J,P$2,WorkLogs!$I:$I,$L$1,WorkLogs!$K:$K,'Stats - Overall'!$A$1,WorkLogs!$L:$L,'Stats-Weekly'!$A50)</f>
        <v>0</v>
      </c>
    </row>
    <row r="51" spans="1:16" x14ac:dyDescent="0.25">
      <c r="A51">
        <v>49</v>
      </c>
      <c r="B51" s="17">
        <f>COUNTIFS(WorkLogs!$J:$J,B$2,WorkLogs!$I:$I,$B$1,WorkLogs!$K:$K,'Stats - Overall'!$A$1,WorkLogs!$L:$L,'Stats-Weekly'!$A51)</f>
        <v>0</v>
      </c>
      <c r="C51" s="17">
        <f>COUNTIFS(WorkLogs!$J:$J,C$2,WorkLogs!$I:$I,$B$1,WorkLogs!$K:$K,'Stats - Overall'!$A$1,WorkLogs!$L:$L,'Stats-Weekly'!$A51)</f>
        <v>0</v>
      </c>
      <c r="D51" s="17">
        <f>COUNTIFS(WorkLogs!$J:$J,D$2,WorkLogs!$I:$I,$B$1,WorkLogs!$K:$K,'Stats - Overall'!$A$1,WorkLogs!$L:$L,'Stats-Weekly'!$A51)</f>
        <v>0</v>
      </c>
      <c r="E51" s="17">
        <f>COUNTIFS(WorkLogs!$J:$J,E$2,WorkLogs!$I:$I,$B$1,WorkLogs!$K:$K,'Stats - Overall'!$A$1,WorkLogs!$L:$L,'Stats-Weekly'!$A51)</f>
        <v>0</v>
      </c>
      <c r="F51" s="17">
        <f>COUNTIFS(WorkLogs!$J:$J,F$2,WorkLogs!$I:$I,$B$1,WorkLogs!$K:$K,'Stats - Overall'!$A$1,WorkLogs!$L:$L,'Stats-Weekly'!$A51)</f>
        <v>0</v>
      </c>
      <c r="G51" s="17">
        <f>COUNTIFS(WorkLogs!$J:$J,G$2,WorkLogs!$I:$I,$G$1,WorkLogs!$K:$K,'Stats - Overall'!$A$1,WorkLogs!$L:$L,'Stats-Weekly'!$A51)</f>
        <v>0</v>
      </c>
      <c r="H51" s="17">
        <f>COUNTIFS(WorkLogs!$J:$J,H$2,WorkLogs!$I:$I,$G$1,WorkLogs!$K:$K,'Stats - Overall'!$A$1,WorkLogs!$L:$L,'Stats-Weekly'!$A51)</f>
        <v>0</v>
      </c>
      <c r="I51" s="17">
        <f>COUNTIFS(WorkLogs!$J:$J,I$2,WorkLogs!$I:$I,$G$1,WorkLogs!$K:$K,'Stats - Overall'!$A$1,WorkLogs!$L:$L,'Stats-Weekly'!$A51)</f>
        <v>0</v>
      </c>
      <c r="J51" s="17">
        <f>COUNTIFS(WorkLogs!$J:$J,J$2,WorkLogs!$I:$I,$G$1,WorkLogs!$K:$K,'Stats - Overall'!$A$1,WorkLogs!$L:$L,'Stats-Weekly'!$A51)</f>
        <v>0</v>
      </c>
      <c r="K51" s="17">
        <f>COUNTIFS(WorkLogs!$J:$J,K$2,WorkLogs!$I:$I,$G$1,WorkLogs!$K:$K,'Stats - Overall'!$A$1,WorkLogs!$L:$L,'Stats-Weekly'!$A51)</f>
        <v>0</v>
      </c>
      <c r="L51" s="17">
        <f>COUNTIFS(WorkLogs!$J:$J,L$2,WorkLogs!$I:$I,$L$1,WorkLogs!$K:$K,'Stats - Overall'!$A$1,WorkLogs!$L:$L,'Stats-Weekly'!$A51)</f>
        <v>0</v>
      </c>
      <c r="M51" s="17">
        <f>COUNTIFS(WorkLogs!$J:$J,M$2,WorkLogs!$I:$I,$L$1,WorkLogs!$K:$K,'Stats - Overall'!$A$1,WorkLogs!$L:$L,'Stats-Weekly'!$A51)</f>
        <v>0</v>
      </c>
      <c r="N51" s="17">
        <f>COUNTIFS(WorkLogs!$J:$J,N$2,WorkLogs!$I:$I,$L$1,WorkLogs!$K:$K,'Stats - Overall'!$A$1,WorkLogs!$L:$L,'Stats-Weekly'!$A51)</f>
        <v>0</v>
      </c>
      <c r="O51" s="17">
        <f>COUNTIFS(WorkLogs!$J:$J,O$2,WorkLogs!$I:$I,$L$1,WorkLogs!$K:$K,'Stats - Overall'!$A$1,WorkLogs!$L:$L,'Stats-Weekly'!$A51)</f>
        <v>0</v>
      </c>
      <c r="P51" s="17">
        <f>COUNTIFS(WorkLogs!$J:$J,P$2,WorkLogs!$I:$I,$L$1,WorkLogs!$K:$K,'Stats - Overall'!$A$1,WorkLogs!$L:$L,'Stats-Weekly'!$A51)</f>
        <v>0</v>
      </c>
    </row>
    <row r="52" spans="1:16" x14ac:dyDescent="0.25">
      <c r="A52">
        <v>50</v>
      </c>
      <c r="B52" s="17">
        <f>COUNTIFS(WorkLogs!$J:$J,B$2,WorkLogs!$I:$I,$B$1,WorkLogs!$K:$K,'Stats - Overall'!$A$1,WorkLogs!$L:$L,'Stats-Weekly'!$A52)</f>
        <v>0</v>
      </c>
      <c r="C52" s="17">
        <f>COUNTIFS(WorkLogs!$J:$J,C$2,WorkLogs!$I:$I,$B$1,WorkLogs!$K:$K,'Stats - Overall'!$A$1,WorkLogs!$L:$L,'Stats-Weekly'!$A52)</f>
        <v>0</v>
      </c>
      <c r="D52" s="17">
        <f>COUNTIFS(WorkLogs!$J:$J,D$2,WorkLogs!$I:$I,$B$1,WorkLogs!$K:$K,'Stats - Overall'!$A$1,WorkLogs!$L:$L,'Stats-Weekly'!$A52)</f>
        <v>0</v>
      </c>
      <c r="E52" s="17">
        <f>COUNTIFS(WorkLogs!$J:$J,E$2,WorkLogs!$I:$I,$B$1,WorkLogs!$K:$K,'Stats - Overall'!$A$1,WorkLogs!$L:$L,'Stats-Weekly'!$A52)</f>
        <v>0</v>
      </c>
      <c r="F52" s="17">
        <f>COUNTIFS(WorkLogs!$J:$J,F$2,WorkLogs!$I:$I,$B$1,WorkLogs!$K:$K,'Stats - Overall'!$A$1,WorkLogs!$L:$L,'Stats-Weekly'!$A52)</f>
        <v>0</v>
      </c>
      <c r="G52" s="17">
        <f>COUNTIFS(WorkLogs!$J:$J,G$2,WorkLogs!$I:$I,$G$1,WorkLogs!$K:$K,'Stats - Overall'!$A$1,WorkLogs!$L:$L,'Stats-Weekly'!$A52)</f>
        <v>0</v>
      </c>
      <c r="H52" s="17">
        <f>COUNTIFS(WorkLogs!$J:$J,H$2,WorkLogs!$I:$I,$G$1,WorkLogs!$K:$K,'Stats - Overall'!$A$1,WorkLogs!$L:$L,'Stats-Weekly'!$A52)</f>
        <v>0</v>
      </c>
      <c r="I52" s="17">
        <f>COUNTIFS(WorkLogs!$J:$J,I$2,WorkLogs!$I:$I,$G$1,WorkLogs!$K:$K,'Stats - Overall'!$A$1,WorkLogs!$L:$L,'Stats-Weekly'!$A52)</f>
        <v>0</v>
      </c>
      <c r="J52" s="17">
        <f>COUNTIFS(WorkLogs!$J:$J,J$2,WorkLogs!$I:$I,$G$1,WorkLogs!$K:$K,'Stats - Overall'!$A$1,WorkLogs!$L:$L,'Stats-Weekly'!$A52)</f>
        <v>0</v>
      </c>
      <c r="K52" s="17">
        <f>COUNTIFS(WorkLogs!$J:$J,K$2,WorkLogs!$I:$I,$G$1,WorkLogs!$K:$K,'Stats - Overall'!$A$1,WorkLogs!$L:$L,'Stats-Weekly'!$A52)</f>
        <v>0</v>
      </c>
      <c r="L52" s="17">
        <f>COUNTIFS(WorkLogs!$J:$J,L$2,WorkLogs!$I:$I,$L$1,WorkLogs!$K:$K,'Stats - Overall'!$A$1,WorkLogs!$L:$L,'Stats-Weekly'!$A52)</f>
        <v>0</v>
      </c>
      <c r="M52" s="17">
        <f>COUNTIFS(WorkLogs!$J:$J,M$2,WorkLogs!$I:$I,$L$1,WorkLogs!$K:$K,'Stats - Overall'!$A$1,WorkLogs!$L:$L,'Stats-Weekly'!$A52)</f>
        <v>0</v>
      </c>
      <c r="N52" s="17">
        <f>COUNTIFS(WorkLogs!$J:$J,N$2,WorkLogs!$I:$I,$L$1,WorkLogs!$K:$K,'Stats - Overall'!$A$1,WorkLogs!$L:$L,'Stats-Weekly'!$A52)</f>
        <v>0</v>
      </c>
      <c r="O52" s="17">
        <f>COUNTIFS(WorkLogs!$J:$J,O$2,WorkLogs!$I:$I,$L$1,WorkLogs!$K:$K,'Stats - Overall'!$A$1,WorkLogs!$L:$L,'Stats-Weekly'!$A52)</f>
        <v>0</v>
      </c>
      <c r="P52" s="17">
        <f>COUNTIFS(WorkLogs!$J:$J,P$2,WorkLogs!$I:$I,$L$1,WorkLogs!$K:$K,'Stats - Overall'!$A$1,WorkLogs!$L:$L,'Stats-Weekly'!$A52)</f>
        <v>0</v>
      </c>
    </row>
    <row r="53" spans="1:16" x14ac:dyDescent="0.25">
      <c r="A53">
        <v>51</v>
      </c>
      <c r="B53" s="17">
        <f>COUNTIFS(WorkLogs!$J:$J,B$2,WorkLogs!$I:$I,$B$1,WorkLogs!$K:$K,'Stats - Overall'!$A$1,WorkLogs!$L:$L,'Stats-Weekly'!$A53)</f>
        <v>0</v>
      </c>
      <c r="C53" s="17">
        <f>COUNTIFS(WorkLogs!$J:$J,C$2,WorkLogs!$I:$I,$B$1,WorkLogs!$K:$K,'Stats - Overall'!$A$1,WorkLogs!$L:$L,'Stats-Weekly'!$A53)</f>
        <v>0</v>
      </c>
      <c r="D53" s="17">
        <f>COUNTIFS(WorkLogs!$J:$J,D$2,WorkLogs!$I:$I,$B$1,WorkLogs!$K:$K,'Stats - Overall'!$A$1,WorkLogs!$L:$L,'Stats-Weekly'!$A53)</f>
        <v>0</v>
      </c>
      <c r="E53" s="17">
        <f>COUNTIFS(WorkLogs!$J:$J,E$2,WorkLogs!$I:$I,$B$1,WorkLogs!$K:$K,'Stats - Overall'!$A$1,WorkLogs!$L:$L,'Stats-Weekly'!$A53)</f>
        <v>0</v>
      </c>
      <c r="F53" s="17">
        <f>COUNTIFS(WorkLogs!$J:$J,F$2,WorkLogs!$I:$I,$B$1,WorkLogs!$K:$K,'Stats - Overall'!$A$1,WorkLogs!$L:$L,'Stats-Weekly'!$A53)</f>
        <v>0</v>
      </c>
      <c r="G53" s="17">
        <f>COUNTIFS(WorkLogs!$J:$J,G$2,WorkLogs!$I:$I,$G$1,WorkLogs!$K:$K,'Stats - Overall'!$A$1,WorkLogs!$L:$L,'Stats-Weekly'!$A53)</f>
        <v>0</v>
      </c>
      <c r="H53" s="17">
        <f>COUNTIFS(WorkLogs!$J:$J,H$2,WorkLogs!$I:$I,$G$1,WorkLogs!$K:$K,'Stats - Overall'!$A$1,WorkLogs!$L:$L,'Stats-Weekly'!$A53)</f>
        <v>0</v>
      </c>
      <c r="I53" s="17">
        <f>COUNTIFS(WorkLogs!$J:$J,I$2,WorkLogs!$I:$I,$G$1,WorkLogs!$K:$K,'Stats - Overall'!$A$1,WorkLogs!$L:$L,'Stats-Weekly'!$A53)</f>
        <v>0</v>
      </c>
      <c r="J53" s="17">
        <f>COUNTIFS(WorkLogs!$J:$J,J$2,WorkLogs!$I:$I,$G$1,WorkLogs!$K:$K,'Stats - Overall'!$A$1,WorkLogs!$L:$L,'Stats-Weekly'!$A53)</f>
        <v>0</v>
      </c>
      <c r="K53" s="17">
        <f>COUNTIFS(WorkLogs!$J:$J,K$2,WorkLogs!$I:$I,$G$1,WorkLogs!$K:$K,'Stats - Overall'!$A$1,WorkLogs!$L:$L,'Stats-Weekly'!$A53)</f>
        <v>0</v>
      </c>
      <c r="L53" s="17">
        <f>COUNTIFS(WorkLogs!$J:$J,L$2,WorkLogs!$I:$I,$L$1,WorkLogs!$K:$K,'Stats - Overall'!$A$1,WorkLogs!$L:$L,'Stats-Weekly'!$A53)</f>
        <v>0</v>
      </c>
      <c r="M53" s="17">
        <f>COUNTIFS(WorkLogs!$J:$J,M$2,WorkLogs!$I:$I,$L$1,WorkLogs!$K:$K,'Stats - Overall'!$A$1,WorkLogs!$L:$L,'Stats-Weekly'!$A53)</f>
        <v>0</v>
      </c>
      <c r="N53" s="17">
        <f>COUNTIFS(WorkLogs!$J:$J,N$2,WorkLogs!$I:$I,$L$1,WorkLogs!$K:$K,'Stats - Overall'!$A$1,WorkLogs!$L:$L,'Stats-Weekly'!$A53)</f>
        <v>0</v>
      </c>
      <c r="O53" s="17">
        <f>COUNTIFS(WorkLogs!$J:$J,O$2,WorkLogs!$I:$I,$L$1,WorkLogs!$K:$K,'Stats - Overall'!$A$1,WorkLogs!$L:$L,'Stats-Weekly'!$A53)</f>
        <v>0</v>
      </c>
      <c r="P53" s="17">
        <f>COUNTIFS(WorkLogs!$J:$J,P$2,WorkLogs!$I:$I,$L$1,WorkLogs!$K:$K,'Stats - Overall'!$A$1,WorkLogs!$L:$L,'Stats-Weekly'!$A53)</f>
        <v>0</v>
      </c>
    </row>
    <row r="54" spans="1:16" x14ac:dyDescent="0.25">
      <c r="A54">
        <v>52</v>
      </c>
      <c r="B54" s="17">
        <f>COUNTIFS(WorkLogs!$J:$J,B$2,WorkLogs!$I:$I,$B$1,WorkLogs!$K:$K,'Stats - Overall'!$A$1,WorkLogs!$L:$L,'Stats-Weekly'!$A54)</f>
        <v>0</v>
      </c>
      <c r="C54" s="17">
        <f>COUNTIFS(WorkLogs!$J:$J,C$2,WorkLogs!$I:$I,$B$1,WorkLogs!$K:$K,'Stats - Overall'!$A$1,WorkLogs!$L:$L,'Stats-Weekly'!$A54)</f>
        <v>0</v>
      </c>
      <c r="D54" s="17">
        <f>COUNTIFS(WorkLogs!$J:$J,D$2,WorkLogs!$I:$I,$B$1,WorkLogs!$K:$K,'Stats - Overall'!$A$1,WorkLogs!$L:$L,'Stats-Weekly'!$A54)</f>
        <v>0</v>
      </c>
      <c r="E54" s="17">
        <f>COUNTIFS(WorkLogs!$J:$J,E$2,WorkLogs!$I:$I,$B$1,WorkLogs!$K:$K,'Stats - Overall'!$A$1,WorkLogs!$L:$L,'Stats-Weekly'!$A54)</f>
        <v>0</v>
      </c>
      <c r="F54" s="17">
        <f>COUNTIFS(WorkLogs!$J:$J,F$2,WorkLogs!$I:$I,$B$1,WorkLogs!$K:$K,'Stats - Overall'!$A$1,WorkLogs!$L:$L,'Stats-Weekly'!$A54)</f>
        <v>0</v>
      </c>
      <c r="G54" s="17">
        <f>COUNTIFS(WorkLogs!$J:$J,G$2,WorkLogs!$I:$I,$G$1,WorkLogs!$K:$K,'Stats - Overall'!$A$1,WorkLogs!$L:$L,'Stats-Weekly'!$A54)</f>
        <v>0</v>
      </c>
      <c r="H54" s="17">
        <f>COUNTIFS(WorkLogs!$J:$J,H$2,WorkLogs!$I:$I,$G$1,WorkLogs!$K:$K,'Stats - Overall'!$A$1,WorkLogs!$L:$L,'Stats-Weekly'!$A54)</f>
        <v>0</v>
      </c>
      <c r="I54" s="17">
        <f>COUNTIFS(WorkLogs!$J:$J,I$2,WorkLogs!$I:$I,$G$1,WorkLogs!$K:$K,'Stats - Overall'!$A$1,WorkLogs!$L:$L,'Stats-Weekly'!$A54)</f>
        <v>0</v>
      </c>
      <c r="J54" s="17">
        <f>COUNTIFS(WorkLogs!$J:$J,J$2,WorkLogs!$I:$I,$G$1,WorkLogs!$K:$K,'Stats - Overall'!$A$1,WorkLogs!$L:$L,'Stats-Weekly'!$A54)</f>
        <v>0</v>
      </c>
      <c r="K54" s="17">
        <f>COUNTIFS(WorkLogs!$J:$J,K$2,WorkLogs!$I:$I,$G$1,WorkLogs!$K:$K,'Stats - Overall'!$A$1,WorkLogs!$L:$L,'Stats-Weekly'!$A54)</f>
        <v>0</v>
      </c>
      <c r="L54" s="17">
        <f>COUNTIFS(WorkLogs!$J:$J,L$2,WorkLogs!$I:$I,$L$1,WorkLogs!$K:$K,'Stats - Overall'!$A$1,WorkLogs!$L:$L,'Stats-Weekly'!$A54)</f>
        <v>0</v>
      </c>
      <c r="M54" s="17">
        <f>COUNTIFS(WorkLogs!$J:$J,M$2,WorkLogs!$I:$I,$L$1,WorkLogs!$K:$K,'Stats - Overall'!$A$1,WorkLogs!$L:$L,'Stats-Weekly'!$A54)</f>
        <v>0</v>
      </c>
      <c r="N54" s="17">
        <f>COUNTIFS(WorkLogs!$J:$J,N$2,WorkLogs!$I:$I,$L$1,WorkLogs!$K:$K,'Stats - Overall'!$A$1,WorkLogs!$L:$L,'Stats-Weekly'!$A54)</f>
        <v>0</v>
      </c>
      <c r="O54" s="17">
        <f>COUNTIFS(WorkLogs!$J:$J,O$2,WorkLogs!$I:$I,$L$1,WorkLogs!$K:$K,'Stats - Overall'!$A$1,WorkLogs!$L:$L,'Stats-Weekly'!$A54)</f>
        <v>0</v>
      </c>
      <c r="P54" s="17">
        <f>COUNTIFS(WorkLogs!$J:$J,P$2,WorkLogs!$I:$I,$L$1,WorkLogs!$K:$K,'Stats - Overall'!$A$1,WorkLogs!$L:$L,'Stats-Weekly'!$A54)</f>
        <v>0</v>
      </c>
    </row>
    <row r="55" spans="1:16" x14ac:dyDescent="0.25">
      <c r="A55">
        <v>53</v>
      </c>
      <c r="B55" s="17">
        <f>COUNTIFS(WorkLogs!$J:$J,B$2,WorkLogs!$I:$I,$B$1,WorkLogs!$K:$K,'Stats - Overall'!$A$1,WorkLogs!$L:$L,'Stats-Weekly'!$A55)</f>
        <v>0</v>
      </c>
      <c r="C55" s="17">
        <f>COUNTIFS(WorkLogs!$J:$J,C$2,WorkLogs!$I:$I,$B$1,WorkLogs!$K:$K,'Stats - Overall'!$A$1,WorkLogs!$L:$L,'Stats-Weekly'!$A55)</f>
        <v>0</v>
      </c>
      <c r="D55" s="17">
        <f>COUNTIFS(WorkLogs!$J:$J,D$2,WorkLogs!$I:$I,$B$1,WorkLogs!$K:$K,'Stats - Overall'!$A$1,WorkLogs!$L:$L,'Stats-Weekly'!$A55)</f>
        <v>0</v>
      </c>
      <c r="E55" s="17">
        <f>COUNTIFS(WorkLogs!$J:$J,E$2,WorkLogs!$I:$I,$B$1,WorkLogs!$K:$K,'Stats - Overall'!$A$1,WorkLogs!$L:$L,'Stats-Weekly'!$A55)</f>
        <v>0</v>
      </c>
      <c r="F55" s="17">
        <f>COUNTIFS(WorkLogs!$J:$J,F$2,WorkLogs!$I:$I,$B$1,WorkLogs!$K:$K,'Stats - Overall'!$A$1,WorkLogs!$L:$L,'Stats-Weekly'!$A55)</f>
        <v>0</v>
      </c>
      <c r="G55" s="17">
        <f>COUNTIFS(WorkLogs!$J:$J,G$2,WorkLogs!$I:$I,$G$1,WorkLogs!$K:$K,'Stats - Overall'!$A$1,WorkLogs!$L:$L,'Stats-Weekly'!$A55)</f>
        <v>0</v>
      </c>
      <c r="H55" s="17">
        <f>COUNTIFS(WorkLogs!$J:$J,H$2,WorkLogs!$I:$I,$G$1,WorkLogs!$K:$K,'Stats - Overall'!$A$1,WorkLogs!$L:$L,'Stats-Weekly'!$A55)</f>
        <v>0</v>
      </c>
      <c r="I55" s="17">
        <f>COUNTIFS(WorkLogs!$J:$J,I$2,WorkLogs!$I:$I,$G$1,WorkLogs!$K:$K,'Stats - Overall'!$A$1,WorkLogs!$L:$L,'Stats-Weekly'!$A55)</f>
        <v>0</v>
      </c>
      <c r="J55" s="17">
        <f>COUNTIFS(WorkLogs!$J:$J,J$2,WorkLogs!$I:$I,$G$1,WorkLogs!$K:$K,'Stats - Overall'!$A$1,WorkLogs!$L:$L,'Stats-Weekly'!$A55)</f>
        <v>0</v>
      </c>
      <c r="K55" s="17">
        <f>COUNTIFS(WorkLogs!$J:$J,K$2,WorkLogs!$I:$I,$G$1,WorkLogs!$K:$K,'Stats - Overall'!$A$1,WorkLogs!$L:$L,'Stats-Weekly'!$A55)</f>
        <v>0</v>
      </c>
      <c r="L55" s="17">
        <f>COUNTIFS(WorkLogs!$J:$J,L$2,WorkLogs!$I:$I,$L$1,WorkLogs!$K:$K,'Stats - Overall'!$A$1,WorkLogs!$L:$L,'Stats-Weekly'!$A55)</f>
        <v>0</v>
      </c>
      <c r="M55" s="17">
        <f>COUNTIFS(WorkLogs!$J:$J,M$2,WorkLogs!$I:$I,$L$1,WorkLogs!$K:$K,'Stats - Overall'!$A$1,WorkLogs!$L:$L,'Stats-Weekly'!$A55)</f>
        <v>0</v>
      </c>
      <c r="N55" s="17">
        <f>COUNTIFS(WorkLogs!$J:$J,N$2,WorkLogs!$I:$I,$L$1,WorkLogs!$K:$K,'Stats - Overall'!$A$1,WorkLogs!$L:$L,'Stats-Weekly'!$A55)</f>
        <v>0</v>
      </c>
      <c r="O55" s="17">
        <f>COUNTIFS(WorkLogs!$J:$J,O$2,WorkLogs!$I:$I,$L$1,WorkLogs!$K:$K,'Stats - Overall'!$A$1,WorkLogs!$L:$L,'Stats-Weekly'!$A55)</f>
        <v>0</v>
      </c>
      <c r="P55" s="17">
        <f>COUNTIFS(WorkLogs!$J:$J,P$2,WorkLogs!$I:$I,$L$1,WorkLogs!$K:$K,'Stats - Overall'!$A$1,WorkLogs!$L:$L,'Stats-Weekly'!$A55)</f>
        <v>0</v>
      </c>
    </row>
    <row r="56" spans="1:16" x14ac:dyDescent="0.25">
      <c r="A56">
        <v>54</v>
      </c>
      <c r="B56" s="17">
        <f>COUNTIFS(WorkLogs!$J:$J,B$2,WorkLogs!$I:$I,$B$1,WorkLogs!$K:$K,'Stats - Overall'!$A$1,WorkLogs!$L:$L,'Stats-Weekly'!$A56)</f>
        <v>0</v>
      </c>
      <c r="C56" s="17">
        <f>COUNTIFS(WorkLogs!$J:$J,C$2,WorkLogs!$I:$I,$B$1,WorkLogs!$K:$K,'Stats - Overall'!$A$1,WorkLogs!$L:$L,'Stats-Weekly'!$A56)</f>
        <v>0</v>
      </c>
      <c r="D56" s="17">
        <f>COUNTIFS(WorkLogs!$J:$J,D$2,WorkLogs!$I:$I,$B$1,WorkLogs!$K:$K,'Stats - Overall'!$A$1,WorkLogs!$L:$L,'Stats-Weekly'!$A56)</f>
        <v>0</v>
      </c>
      <c r="E56" s="17">
        <f>COUNTIFS(WorkLogs!$J:$J,E$2,WorkLogs!$I:$I,$B$1,WorkLogs!$K:$K,'Stats - Overall'!$A$1,WorkLogs!$L:$L,'Stats-Weekly'!$A56)</f>
        <v>0</v>
      </c>
      <c r="F56" s="17">
        <f>COUNTIFS(WorkLogs!$J:$J,F$2,WorkLogs!$I:$I,$B$1,WorkLogs!$K:$K,'Stats - Overall'!$A$1,WorkLogs!$L:$L,'Stats-Weekly'!$A56)</f>
        <v>0</v>
      </c>
      <c r="G56" s="17">
        <f>COUNTIFS(WorkLogs!$J:$J,G$2,WorkLogs!$I:$I,$G$1,WorkLogs!$K:$K,'Stats - Overall'!$A$1,WorkLogs!$L:$L,'Stats-Weekly'!$A56)</f>
        <v>0</v>
      </c>
      <c r="H56" s="17">
        <f>COUNTIFS(WorkLogs!$J:$J,H$2,WorkLogs!$I:$I,$G$1,WorkLogs!$K:$K,'Stats - Overall'!$A$1,WorkLogs!$L:$L,'Stats-Weekly'!$A56)</f>
        <v>0</v>
      </c>
      <c r="I56" s="17">
        <f>COUNTIFS(WorkLogs!$J:$J,I$2,WorkLogs!$I:$I,$G$1,WorkLogs!$K:$K,'Stats - Overall'!$A$1,WorkLogs!$L:$L,'Stats-Weekly'!$A56)</f>
        <v>0</v>
      </c>
      <c r="J56" s="17">
        <f>COUNTIFS(WorkLogs!$J:$J,J$2,WorkLogs!$I:$I,$G$1,WorkLogs!$K:$K,'Stats - Overall'!$A$1,WorkLogs!$L:$L,'Stats-Weekly'!$A56)</f>
        <v>0</v>
      </c>
      <c r="K56" s="17">
        <f>COUNTIFS(WorkLogs!$J:$J,K$2,WorkLogs!$I:$I,$G$1,WorkLogs!$K:$K,'Stats - Overall'!$A$1,WorkLogs!$L:$L,'Stats-Weekly'!$A56)</f>
        <v>0</v>
      </c>
      <c r="L56" s="17">
        <f>COUNTIFS(WorkLogs!$J:$J,L$2,WorkLogs!$I:$I,$L$1,WorkLogs!$K:$K,'Stats - Overall'!$A$1,WorkLogs!$L:$L,'Stats-Weekly'!$A56)</f>
        <v>0</v>
      </c>
      <c r="M56" s="17">
        <f>COUNTIFS(WorkLogs!$J:$J,M$2,WorkLogs!$I:$I,$L$1,WorkLogs!$K:$K,'Stats - Overall'!$A$1,WorkLogs!$L:$L,'Stats-Weekly'!$A56)</f>
        <v>0</v>
      </c>
      <c r="N56" s="17">
        <f>COUNTIFS(WorkLogs!$J:$J,N$2,WorkLogs!$I:$I,$L$1,WorkLogs!$K:$K,'Stats - Overall'!$A$1,WorkLogs!$L:$L,'Stats-Weekly'!$A56)</f>
        <v>0</v>
      </c>
      <c r="O56" s="17">
        <f>COUNTIFS(WorkLogs!$J:$J,O$2,WorkLogs!$I:$I,$L$1,WorkLogs!$K:$K,'Stats - Overall'!$A$1,WorkLogs!$L:$L,'Stats-Weekly'!$A56)</f>
        <v>0</v>
      </c>
      <c r="P56" s="17">
        <f>COUNTIFS(WorkLogs!$J:$J,P$2,WorkLogs!$I:$I,$L$1,WorkLogs!$K:$K,'Stats - Overall'!$A$1,WorkLogs!$L:$L,'Stats-Weekly'!$A56)</f>
        <v>0</v>
      </c>
    </row>
  </sheetData>
  <mergeCells count="3">
    <mergeCell ref="G1:K1"/>
    <mergeCell ref="L1:P1"/>
    <mergeCell ref="B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64"/>
  <sheetViews>
    <sheetView workbookViewId="0">
      <selection activeCell="B18" sqref="B18"/>
    </sheetView>
  </sheetViews>
  <sheetFormatPr defaultRowHeight="15" x14ac:dyDescent="0.25"/>
  <cols>
    <col min="1" max="1" width="15.140625" style="11" customWidth="1"/>
    <col min="2" max="2" width="16.28515625" style="12" customWidth="1"/>
    <col min="3" max="3" width="4.85546875" style="12" customWidth="1"/>
    <col min="4" max="4" width="5.28515625" style="12" customWidth="1"/>
    <col min="5" max="5" width="9.5703125" style="12" customWidth="1"/>
    <col min="6" max="6" width="19.5703125" style="12" customWidth="1"/>
    <col min="7" max="7" width="21.28515625" style="12" customWidth="1"/>
    <col min="8" max="8" width="4.5703125" style="12" customWidth="1"/>
    <col min="9" max="9" width="9.5703125" style="12" bestFit="1" customWidth="1"/>
    <col min="10" max="10" width="24.28515625" style="12" customWidth="1"/>
    <col min="11" max="11" width="15.140625" style="12" customWidth="1"/>
    <col min="12" max="12" width="9.5703125" style="12" customWidth="1"/>
    <col min="13" max="13" width="18.140625" style="12" bestFit="1" customWidth="1"/>
    <col min="14" max="14" width="15.85546875" style="12" customWidth="1"/>
    <col min="15" max="15" width="9.5703125" style="12" customWidth="1"/>
    <col min="16" max="16" width="18.85546875" style="12" bestFit="1" customWidth="1"/>
    <col min="17" max="17" width="20.85546875" style="12" bestFit="1" customWidth="1"/>
    <col min="18" max="18" width="4.85546875" style="12" customWidth="1"/>
    <col min="19" max="19" width="5.28515625" style="12" bestFit="1" customWidth="1"/>
    <col min="20" max="20" width="9.5703125" style="12" bestFit="1" customWidth="1"/>
    <col min="21" max="21" width="23.85546875" style="12" bestFit="1" customWidth="1"/>
    <col min="22" max="22" width="10.7109375" style="12" customWidth="1"/>
    <col min="23" max="23" width="10.7109375" style="11" bestFit="1" customWidth="1"/>
    <col min="24" max="264" width="77" style="11" bestFit="1" customWidth="1"/>
    <col min="265" max="265" width="10.7109375" style="11" bestFit="1" customWidth="1"/>
  </cols>
  <sheetData>
    <row r="1" spans="1:22" x14ac:dyDescent="0.25">
      <c r="A1" s="9" t="s">
        <v>31</v>
      </c>
      <c r="B1" s="9" t="s">
        <v>32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5">
      <c r="A2"/>
      <c r="B2" s="12" t="s">
        <v>33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25">
      <c r="A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9" t="s">
        <v>34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x14ac:dyDescent="0.25">
      <c r="A5" s="10" t="s">
        <v>33</v>
      </c>
      <c r="B5" s="19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2"/>
  <sheetViews>
    <sheetView workbookViewId="0"/>
  </sheetViews>
  <sheetFormatPr defaultRowHeight="15" x14ac:dyDescent="0.25"/>
  <cols>
    <col min="1" max="1" width="15.140625" style="11" customWidth="1"/>
    <col min="2" max="2" width="16.28515625" style="11" customWidth="1"/>
    <col min="3" max="4" width="12.140625" style="11" bestFit="1" customWidth="1"/>
    <col min="5" max="5" width="11.28515625" style="11" bestFit="1" customWidth="1"/>
    <col min="6" max="6" width="19.5703125" style="11" bestFit="1" customWidth="1"/>
    <col min="7" max="7" width="21.28515625" style="11" bestFit="1" customWidth="1"/>
    <col min="8" max="8" width="4.5703125" style="11" bestFit="1" customWidth="1"/>
    <col min="9" max="9" width="6.7109375" style="11" bestFit="1" customWidth="1"/>
    <col min="10" max="10" width="9.5703125" style="11" bestFit="1" customWidth="1"/>
    <col min="11" max="11" width="24.28515625" style="11" bestFit="1" customWidth="1"/>
    <col min="12" max="12" width="15.140625" style="11" bestFit="1" customWidth="1"/>
    <col min="13" max="13" width="9.5703125" style="11" bestFit="1" customWidth="1"/>
    <col min="14" max="14" width="18.140625" style="11" bestFit="1" customWidth="1"/>
    <col min="15" max="15" width="15.85546875" style="11" bestFit="1" customWidth="1"/>
    <col min="16" max="16" width="9.5703125" style="11" bestFit="1" customWidth="1"/>
    <col min="17" max="17" width="6.5703125" style="11" bestFit="1" customWidth="1"/>
    <col min="18" max="18" width="9.5703125" style="11" bestFit="1" customWidth="1"/>
    <col min="19" max="19" width="18.85546875" style="11" bestFit="1" customWidth="1"/>
    <col min="20" max="20" width="20.85546875" style="11" bestFit="1" customWidth="1"/>
    <col min="21" max="21" width="4.85546875" style="11" bestFit="1" customWidth="1"/>
    <col min="22" max="22" width="5.28515625" style="11" bestFit="1" customWidth="1"/>
    <col min="23" max="23" width="9.5703125" style="11" bestFit="1" customWidth="1"/>
    <col min="24" max="24" width="23.85546875" style="11" bestFit="1" customWidth="1"/>
    <col min="25" max="25" width="8.5703125" style="11" bestFit="1" customWidth="1"/>
    <col min="26" max="26" width="9.5703125" style="11" bestFit="1" customWidth="1"/>
    <col min="27" max="27" width="8.5703125" style="11" bestFit="1" customWidth="1"/>
    <col min="28" max="29" width="11.42578125" style="11" bestFit="1" customWidth="1"/>
    <col min="30" max="30" width="10.7109375" style="11" bestFit="1" customWidth="1"/>
  </cols>
  <sheetData>
    <row r="1" spans="1:30" x14ac:dyDescent="0.25">
      <c r="A1" s="9" t="s">
        <v>31</v>
      </c>
      <c r="B1" s="9" t="s">
        <v>32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A2"/>
      <c r="B2" s="16" t="s">
        <v>35</v>
      </c>
      <c r="C2"/>
      <c r="D2" s="16" t="s">
        <v>36</v>
      </c>
      <c r="E2" s="16" t="s">
        <v>33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x14ac:dyDescent="0.25">
      <c r="A3"/>
      <c r="B3" s="16" t="s">
        <v>35</v>
      </c>
      <c r="C3" s="16" t="s">
        <v>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5">
      <c r="A4" s="9" t="s">
        <v>34</v>
      </c>
      <c r="B4" s="16" t="s">
        <v>35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5">
      <c r="A5" s="10" t="s">
        <v>35</v>
      </c>
      <c r="B5" s="18"/>
      <c r="C5" s="18"/>
      <c r="D5" s="18"/>
      <c r="E5" s="18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5">
      <c r="A6" s="10" t="s">
        <v>33</v>
      </c>
      <c r="B6" s="18"/>
      <c r="C6" s="18"/>
      <c r="D6" s="18"/>
      <c r="E6" s="18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B3" sqref="B3"/>
    </sheetView>
  </sheetViews>
  <sheetFormatPr defaultRowHeight="15" x14ac:dyDescent="0.25"/>
  <cols>
    <col min="1" max="1" width="15.140625" style="11" customWidth="1"/>
    <col min="2" max="2" width="16.28515625" style="11" bestFit="1" customWidth="1"/>
    <col min="3" max="3" width="19.42578125" style="11" bestFit="1" customWidth="1"/>
    <col min="4" max="4" width="19" style="11" bestFit="1" customWidth="1"/>
    <col min="5" max="5" width="15.85546875" style="11" bestFit="1" customWidth="1"/>
    <col min="6" max="6" width="14.85546875" style="11" bestFit="1" customWidth="1"/>
    <col min="7" max="7" width="19.42578125" style="11" bestFit="1" customWidth="1"/>
    <col min="8" max="8" width="13.42578125" style="11" bestFit="1" customWidth="1"/>
    <col min="9" max="9" width="14.140625" style="11" bestFit="1" customWidth="1"/>
    <col min="10" max="10" width="19" style="11" bestFit="1" customWidth="1"/>
    <col min="11" max="11" width="9.28515625" style="11" bestFit="1" customWidth="1"/>
    <col min="12" max="12" width="14.85546875" style="11" bestFit="1" customWidth="1"/>
    <col min="13" max="13" width="19" style="11" bestFit="1" customWidth="1"/>
    <col min="14" max="14" width="10" style="11" bestFit="1" customWidth="1"/>
    <col min="15" max="15" width="19.42578125" style="11" bestFit="1" customWidth="1"/>
    <col min="16" max="16" width="11.42578125" style="11" bestFit="1" customWidth="1"/>
    <col min="17" max="17" width="9.5703125" style="11" bestFit="1" customWidth="1"/>
    <col min="18" max="18" width="10.7109375" style="11" bestFit="1" customWidth="1"/>
    <col min="19" max="19" width="19" style="11" bestFit="1" customWidth="1"/>
    <col min="20" max="20" width="10" style="11" bestFit="1" customWidth="1"/>
    <col min="21" max="21" width="19.42578125" style="11" bestFit="1" customWidth="1"/>
    <col min="22" max="22" width="11.42578125" style="11" bestFit="1" customWidth="1"/>
    <col min="23" max="23" width="9.5703125" style="11" bestFit="1" customWidth="1"/>
    <col min="24" max="24" width="8.5703125" style="11" bestFit="1" customWidth="1"/>
    <col min="25" max="26" width="11.42578125" style="11" bestFit="1" customWidth="1"/>
    <col min="27" max="27" width="10.7109375" style="11" bestFit="1" customWidth="1"/>
  </cols>
  <sheetData>
    <row r="1" spans="1:18" x14ac:dyDescent="0.25">
      <c r="A1" s="9" t="s">
        <v>31</v>
      </c>
      <c r="B1" s="9" t="s">
        <v>32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/>
      <c r="B2" s="16" t="s">
        <v>33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 s="9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 s="10" t="s">
        <v>33</v>
      </c>
      <c r="B5" s="18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WorkLogs</vt:lpstr>
      <vt:lpstr>Stats - Overall</vt:lpstr>
      <vt:lpstr>Stats-Weekly</vt:lpstr>
      <vt:lpstr>Stats-Resources</vt:lpstr>
      <vt:lpstr>Stats-OpeartionsCategory</vt:lpstr>
      <vt:lpstr>Stats-Status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sushantk</cp:lastModifiedBy>
  <dcterms:created xsi:type="dcterms:W3CDTF">2006-09-16T00:00:00Z</dcterms:created>
  <dcterms:modified xsi:type="dcterms:W3CDTF">2022-02-01T00:29:23Z</dcterms:modified>
</cp:coreProperties>
</file>