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pivotCacheDefinition+xml" PartName="/xl/pivotCache/pivotCacheDefinition6.xml"/>
  <Override ContentType="application/vnd.openxmlformats-officedocument.spreadsheetml.pivotCacheDefinition+xml" PartName="/xl/pivotCache/pivotCacheDefinition5.xml"/>
  <Override ContentType="application/vnd.openxmlformats-officedocument.spreadsheetml.pivotCacheDefinition+xml" PartName="/xl/pivotCache/pivotCacheDefinition3.xml"/>
  <Override ContentType="application/vnd.openxmlformats-officedocument.spreadsheetml.pivotCacheDefinition+xml" PartName="/xl/pivotCache/pivotCacheDefinition4.xml"/>
  <Override ContentType="application/vnd.openxmlformats-officedocument.spreadsheetml.pivotCacheDefinition+xml" PartName="/xl/pivotCache/pivotCacheDefinition2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pivotTable+xml" PartName="/xl/pivotTables/pivotTable5.xml"/>
  <Override ContentType="application/vnd.openxmlformats-officedocument.spreadsheetml.pivotTable+xml" PartName="/xl/pivotTables/pivotTable6.xml"/>
  <Override ContentType="application/vnd.openxmlformats-officedocument.spreadsheetml.pivotTable+xml" PartName="/xl/pivotTables/pivotTable4.xml"/>
  <Override ContentType="application/vnd.openxmlformats-officedocument.spreadsheetml.pivotTable+xml" PartName="/xl/pivotTables/pivotTable1.xml"/>
  <Override ContentType="application/vnd.openxmlformats-officedocument.spreadsheetml.pivotTable+xml" PartName="/xl/pivotTables/pivotTable2.xml"/>
  <Override ContentType="application/vnd.openxmlformats-officedocument.spreadsheetml.pivotTable+xml" PartName="/xl/pivotTables/pivotTable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weekly sales" sheetId="3" r:id="rId6"/>
    <sheet state="visible" name="monthly sales" sheetId="4" r:id="rId7"/>
    <sheet state="visible" name="weekly product revenue" sheetId="5" r:id="rId8"/>
    <sheet state="visible" name="monthly product revenue" sheetId="6" r:id="rId9"/>
    <sheet state="visible" name="Pivot Table 8" sheetId="7" r:id="rId10"/>
    <sheet state="visible" name="to delete Sheet3 errored" sheetId="8" r:id="rId11"/>
    <sheet state="visible" name="to delete" sheetId="9" r:id="rId12"/>
    <sheet state="visible" name="to delete pivote" sheetId="10" r:id="rId13"/>
  </sheets>
  <definedNames>
    <definedName hidden="1" localSheetId="6" name="_xlnm._FilterDatabase">'Pivot Table 8'!$D$1:$D$1000</definedName>
  </definedNames>
  <calcPr/>
  <pivotCaches>
    <pivotCache cacheId="0" r:id="rId14"/>
    <pivotCache cacheId="1" r:id="rId15"/>
    <pivotCache cacheId="2" r:id="rId16"/>
    <pivotCache cacheId="3" r:id="rId17"/>
    <pivotCache cacheId="4" r:id="rId18"/>
    <pivotCache cacheId="5" r:id="rId19"/>
  </pivotCaches>
</workbook>
</file>

<file path=xl/sharedStrings.xml><?xml version="1.0" encoding="utf-8"?>
<sst xmlns="http://schemas.openxmlformats.org/spreadsheetml/2006/main" count="930" uniqueCount="42">
  <si>
    <t>Month</t>
  </si>
  <si>
    <t>Product</t>
  </si>
  <si>
    <t>Stock_Purchased</t>
  </si>
  <si>
    <t>Stock_Sold</t>
  </si>
  <si>
    <t>Stock_Remaining</t>
  </si>
  <si>
    <t>Revenue (₹)</t>
  </si>
  <si>
    <t xml:space="preserve"> </t>
  </si>
  <si>
    <t>Bluetooth Speaker</t>
  </si>
  <si>
    <t>Earphones</t>
  </si>
  <si>
    <t>External SSD</t>
  </si>
  <si>
    <t>Laptop</t>
  </si>
  <si>
    <t>Mobile Cover</t>
  </si>
  <si>
    <t>Monitor</t>
  </si>
  <si>
    <t>Phone Stand</t>
  </si>
  <si>
    <t>Power Bank</t>
  </si>
  <si>
    <t>Screen Protector</t>
  </si>
  <si>
    <t>Smartphone</t>
  </si>
  <si>
    <t>Smartwatch</t>
  </si>
  <si>
    <t>Tablet</t>
  </si>
  <si>
    <t>USB Cable</t>
  </si>
  <si>
    <t>Webcam</t>
  </si>
  <si>
    <t>Week Start</t>
  </si>
  <si>
    <t>Units_Sold</t>
  </si>
  <si>
    <t>Base_Price(₹)</t>
  </si>
  <si>
    <t>Avg_Selling_Price(₹)</t>
  </si>
  <si>
    <t>Weekly_Revenue(₹)</t>
  </si>
  <si>
    <t>SUM of Units_Sold</t>
  </si>
  <si>
    <t>Grand Total</t>
  </si>
  <si>
    <t>SUM of Stock_Sold</t>
  </si>
  <si>
    <t>SUM of Weekly_Revenue(₹)</t>
  </si>
  <si>
    <t>SUM of Revenue (₹)</t>
  </si>
  <si>
    <t>SUM of Stock_Purchased</t>
  </si>
  <si>
    <t>MAX of Stock_Remaining</t>
  </si>
  <si>
    <t>per unit profit</t>
  </si>
  <si>
    <t>month</t>
  </si>
  <si>
    <t>base revunue</t>
  </si>
  <si>
    <t>revenue loss</t>
  </si>
  <si>
    <t>May</t>
  </si>
  <si>
    <t xml:space="preserve">April </t>
  </si>
  <si>
    <t>March</t>
  </si>
  <si>
    <t>SUM of base revunue</t>
  </si>
  <si>
    <t>SUM of revenue loss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</si>
</sst>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mm&quot;  &quot;yyyy"/>
    <numFmt numFmtId="165" formatCode="yyyy-mm-dd"/>
  </numFmts>
  <fonts count="5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b/>
      <color theme="1"/>
      <name val="Calibri"/>
      <scheme val="minor"/>
    </font>
    <font>
      <sz val="11.0"/>
      <color theme="1"/>
      <name val="Arial"/>
    </font>
  </fonts>
  <fills count="2">
    <fill>
      <patternFill patternType="none"/>
    </fill>
    <fill>
      <patternFill patternType="lightGray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horizontal="center" vertical="top"/>
    </xf>
    <xf borderId="0" fillId="0" fontId="1" numFmtId="0" xfId="0" applyAlignment="1" applyFont="1">
      <alignment horizontal="center" vertical="top"/>
    </xf>
    <xf borderId="0" fillId="0" fontId="2" numFmtId="0" xfId="0" applyFont="1"/>
    <xf borderId="0" fillId="0" fontId="2" numFmtId="164" xfId="0" applyFont="1" applyNumberFormat="1"/>
    <xf borderId="1" fillId="0" fontId="2" numFmtId="164" xfId="0" applyBorder="1" applyFont="1" applyNumberFormat="1"/>
    <xf borderId="1" fillId="0" fontId="2" numFmtId="0" xfId="0" applyBorder="1" applyFont="1"/>
    <xf borderId="0" fillId="0" fontId="2" numFmtId="0" xfId="0" applyAlignment="1" applyFont="1">
      <alignment readingOrder="0"/>
    </xf>
    <xf borderId="0" fillId="0" fontId="3" numFmtId="0" xfId="0" applyFont="1"/>
    <xf borderId="0" fillId="0" fontId="3" numFmtId="0" xfId="0" applyFont="1"/>
    <xf borderId="0" fillId="0" fontId="2" numFmtId="165" xfId="0" applyFont="1" applyNumberFormat="1"/>
    <xf borderId="0" fillId="0" fontId="2" numFmtId="0" xfId="0" applyFont="1"/>
    <xf borderId="0" fillId="0" fontId="1" numFmtId="0" xfId="0" applyAlignment="1" applyFont="1">
      <alignment horizontal="center" readingOrder="0" vertical="top"/>
    </xf>
    <xf borderId="0" fillId="0" fontId="1" numFmtId="0" xfId="0" applyAlignment="1" applyFont="1">
      <alignment horizontal="center" readingOrder="0" shrinkToFit="0" vertical="top" wrapText="0"/>
    </xf>
    <xf borderId="0" fillId="0" fontId="4" numFmtId="0" xfId="0" applyAlignment="1" applyFont="1">
      <alignment horizontal="right" readingOrder="0" vertical="bottom"/>
    </xf>
    <xf borderId="0" fillId="0" fontId="2" numFmtId="165" xfId="0" applyAlignment="1" applyFont="1" applyNumberFormat="1">
      <alignment readingOrder="0"/>
    </xf>
    <xf borderId="1" fillId="0" fontId="2" numFmtId="165" xfId="0" applyAlignment="1" applyBorder="1" applyFont="1" applyNumberFormat="1">
      <alignment readingOrder="0"/>
    </xf>
    <xf borderId="2" fillId="0" fontId="2" numFmtId="0" xfId="0" applyAlignment="1" applyBorder="1" applyFont="1">
      <alignment readingOrder="0"/>
    </xf>
    <xf borderId="3" fillId="0" fontId="4" numFmtId="0" xfId="0" applyAlignment="1" applyBorder="1" applyFont="1">
      <alignment horizontal="right" readingOrder="0" vertical="bottom"/>
    </xf>
    <xf borderId="0" fillId="0" fontId="4" numFmtId="0" xfId="0" applyAlignment="1" applyFont="1">
      <alignment horizontal="right" vertical="bottom"/>
    </xf>
    <xf borderId="0" fillId="0" fontId="4" numFmtId="165" xfId="0" applyAlignment="1" applyFont="1" applyNumberFormat="1">
      <alignment horizontal="right" readingOrder="0" vertical="bottom"/>
    </xf>
    <xf borderId="0" fillId="0" fontId="4" numFmtId="0" xfId="0" applyAlignment="1" applyFont="1">
      <alignment readingOrder="0" vertical="bottom"/>
    </xf>
    <xf borderId="0" fillId="0" fontId="4" numFmtId="165" xfId="0" applyAlignment="1" applyFont="1" applyNumberForma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pivotCacheDefinition" Target="pivotCache/pivotCacheDefinition2.xml"/><Relationship Id="rId14" Type="http://schemas.openxmlformats.org/officeDocument/2006/relationships/pivotCacheDefinition" Target="pivotCache/pivotCacheDefinition1.xml"/><Relationship Id="rId17" Type="http://schemas.openxmlformats.org/officeDocument/2006/relationships/pivotCacheDefinition" Target="pivotCache/pivotCacheDefinition4.xml"/><Relationship Id="rId16" Type="http://schemas.openxmlformats.org/officeDocument/2006/relationships/pivotCacheDefinition" Target="pivotCache/pivotCacheDefinition3.xml"/><Relationship Id="rId5" Type="http://schemas.openxmlformats.org/officeDocument/2006/relationships/worksheet" Target="worksheets/sheet2.xml"/><Relationship Id="rId19" Type="http://schemas.openxmlformats.org/officeDocument/2006/relationships/pivotCacheDefinition" Target="pivotCache/pivotCacheDefinition6.xml"/><Relationship Id="rId6" Type="http://schemas.openxmlformats.org/officeDocument/2006/relationships/worksheet" Target="worksheets/sheet3.xml"/><Relationship Id="rId18" Type="http://schemas.openxmlformats.org/officeDocument/2006/relationships/pivotCacheDefinition" Target="pivotCache/pivotCacheDefinition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_rels/pivotCacheDefinition2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_rels/pivotCacheDefinition3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_rels/pivotCacheDefinition4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_rels/pivotCacheDefinition5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_rels/pivotCacheDefinition6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D1001" sheet="Sheet2"/>
  </cacheSource>
  <cacheFields>
    <cacheField name="Week Start" numFmtId="165">
      <sharedItems containsDate="1" containsString="0" containsBlank="1">
        <d v="2025-02-24T00:00:00Z"/>
        <d v="2025-03-03T00:00:00Z"/>
        <d v="2025-03-10T00:00:00Z"/>
        <d v="2025-03-17T00:00:00Z"/>
        <d v="2025-03-24T00:00:00Z"/>
        <d v="2025-03-31T00:00:00Z"/>
        <d v="2025-04-07T00:00:00Z"/>
        <d v="2025-04-14T00:00:00Z"/>
        <d v="2025-04-21T00:00:00Z"/>
        <d v="2025-04-28T00:00:00Z"/>
        <d v="2025-05-05T00:00:00Z"/>
        <d v="2025-05-12T00:00:00Z"/>
        <d v="2025-05-19T00:00:00Z"/>
        <m/>
      </sharedItems>
    </cacheField>
    <cacheField name="Product" numFmtId="0">
      <sharedItems containsBlank="1">
        <s v="Bluetooth Speaker"/>
        <s v="Earphones"/>
        <s v="External SSD"/>
        <s v="Laptop"/>
        <s v="Mobile Cover"/>
        <s v="Monitor"/>
        <s v="Phone Stand"/>
        <s v="Power Bank"/>
        <s v="Screen Protector"/>
        <s v="Smartphone"/>
        <s v="Smartwatch"/>
        <s v="Tablet"/>
        <s v="USB Cable"/>
        <s v="Webcam"/>
        <m/>
      </sharedItems>
    </cacheField>
    <cacheField name="Units_Sold" numFmtId="0">
      <sharedItems containsString="0" containsBlank="1" containsNumber="1" containsInteger="1">
        <n v="3.0"/>
        <n v="8.0"/>
        <n v="0.0"/>
        <n v="1.0"/>
        <n v="13.0"/>
        <n v="5.0"/>
        <n v="2.0"/>
        <n v="9.0"/>
        <n v="12.0"/>
        <n v="4.0"/>
        <n v="11.0"/>
        <n v="7.0"/>
        <n v="10.0"/>
        <n v="16.0"/>
        <n v="6.0"/>
        <n v="19.0"/>
        <n v="15.0"/>
        <n v="14.0"/>
        <n v="18.0"/>
        <n v="17.0"/>
        <m/>
      </sharedItems>
    </cacheField>
    <cacheField name="Base_Price(₹)" numFmtId="0">
      <sharedItems containsString="0" containsBlank="1" containsNumber="1" containsInteger="1">
        <n v="4300.0"/>
        <n v="2500.0"/>
        <n v="6500.0"/>
        <n v="55000.0"/>
        <n v="800.0"/>
        <n v="15000.0"/>
        <n v="1200.0"/>
        <n v="3200.0"/>
        <n v="500.0"/>
        <n v="22000.0"/>
        <n v="8000.0"/>
        <n v="25000.0"/>
        <n v="350.0"/>
        <n v="4000.0"/>
        <m/>
      </sharedItems>
    </cacheField>
  </cacheFields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D999" sheet="Sheet1"/>
  </cacheSource>
  <cacheFields>
    <cacheField name="Month" numFmtId="164">
      <sharedItems containsDate="1" containsString="0" containsBlank="1">
        <d v="2025-03-01T00:00:00Z"/>
        <d v="2025-04-01T00:00:00Z"/>
        <d v="2025-05-01T00:00:00Z"/>
        <m/>
      </sharedItems>
    </cacheField>
    <cacheField name="Product" numFmtId="0">
      <sharedItems containsBlank="1">
        <s v="Bluetooth Speaker"/>
        <s v="Earphones"/>
        <s v="External SSD"/>
        <s v="Laptop"/>
        <s v="Mobile Cover"/>
        <s v="Monitor"/>
        <s v="Phone Stand"/>
        <s v="Power Bank"/>
        <s v="Screen Protector"/>
        <s v="Smartphone"/>
        <s v="Smartwatch"/>
        <s v="Tablet"/>
        <s v="USB Cable"/>
        <s v="Webcam"/>
        <m/>
      </sharedItems>
    </cacheField>
    <cacheField name="Stock_Purchased" numFmtId="0">
      <sharedItems containsString="0" containsBlank="1" containsNumber="1" containsInteger="1">
        <n v="15.0"/>
        <n v="18.0"/>
        <n v="20.0"/>
        <n v="40.0"/>
        <n v="45.0"/>
        <n v="50.0"/>
        <n v="8.0"/>
        <n v="10.0"/>
        <n v="12.0"/>
        <n v="60.0"/>
        <n v="70.0"/>
        <n v="75.0"/>
        <n v="25.0"/>
        <n v="30.0"/>
        <n v="35.0"/>
        <n v="80.0"/>
        <n v="90.0"/>
        <n v="100.0"/>
        <m/>
      </sharedItems>
    </cacheField>
    <cacheField name="Stock_Sold" numFmtId="0">
      <sharedItems containsString="0" containsBlank="1" containsNumber="1" containsInteger="1">
        <n v="12.0"/>
        <n v="15.0"/>
        <n v="16.0"/>
        <n v="40.0"/>
        <n v="45.0"/>
        <n v="6.0"/>
        <n v="8.0"/>
        <n v="9.0"/>
        <n v="5.0"/>
        <n v="7.0"/>
        <n v="58.0"/>
        <n v="65.0"/>
        <n v="62.0"/>
        <n v="4.0"/>
        <n v="25.0"/>
        <n v="30.0"/>
        <n v="18.0"/>
        <n v="20.0"/>
        <n v="11.0"/>
        <n v="14.0"/>
        <n v="2.0"/>
        <n v="3.0"/>
        <m/>
      </sharedItems>
    </cacheField>
  </cacheFields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F1001" sheet="Sheet2"/>
  </cacheSource>
  <cacheFields>
    <cacheField name="Week Start" numFmtId="165">
      <sharedItems containsDate="1" containsString="0" containsBlank="1">
        <d v="2025-02-24T00:00:00Z"/>
        <d v="2025-03-03T00:00:00Z"/>
        <d v="2025-03-10T00:00:00Z"/>
        <d v="2025-03-17T00:00:00Z"/>
        <d v="2025-03-24T00:00:00Z"/>
        <d v="2025-03-31T00:00:00Z"/>
        <d v="2025-04-07T00:00:00Z"/>
        <d v="2025-04-14T00:00:00Z"/>
        <d v="2025-04-21T00:00:00Z"/>
        <d v="2025-04-28T00:00:00Z"/>
        <d v="2025-05-05T00:00:00Z"/>
        <d v="2025-05-12T00:00:00Z"/>
        <d v="2025-05-19T00:00:00Z"/>
        <m/>
      </sharedItems>
    </cacheField>
    <cacheField name="Product" numFmtId="0">
      <sharedItems containsBlank="1">
        <s v="Bluetooth Speaker"/>
        <s v="Earphones"/>
        <s v="External SSD"/>
        <s v="Laptop"/>
        <s v="Mobile Cover"/>
        <s v="Monitor"/>
        <s v="Phone Stand"/>
        <s v="Power Bank"/>
        <s v="Screen Protector"/>
        <s v="Smartphone"/>
        <s v="Smartwatch"/>
        <s v="Tablet"/>
        <s v="USB Cable"/>
        <s v="Webcam"/>
        <m/>
      </sharedItems>
    </cacheField>
    <cacheField name="Units_Sold" numFmtId="0">
      <sharedItems containsString="0" containsBlank="1" containsNumber="1" containsInteger="1">
        <n v="3.0"/>
        <n v="8.0"/>
        <n v="0.0"/>
        <n v="1.0"/>
        <n v="13.0"/>
        <n v="5.0"/>
        <n v="2.0"/>
        <n v="9.0"/>
        <n v="12.0"/>
        <n v="4.0"/>
        <n v="11.0"/>
        <n v="7.0"/>
        <n v="10.0"/>
        <n v="16.0"/>
        <n v="6.0"/>
        <n v="19.0"/>
        <n v="15.0"/>
        <n v="14.0"/>
        <n v="18.0"/>
        <n v="17.0"/>
        <m/>
      </sharedItems>
    </cacheField>
    <cacheField name="Base_Price(₹)" numFmtId="0">
      <sharedItems containsString="0" containsBlank="1" containsNumber="1" containsInteger="1">
        <n v="4300.0"/>
        <n v="2500.0"/>
        <n v="6500.0"/>
        <n v="55000.0"/>
        <n v="800.0"/>
        <n v="15000.0"/>
        <n v="1200.0"/>
        <n v="3200.0"/>
        <n v="500.0"/>
        <n v="22000.0"/>
        <n v="8000.0"/>
        <n v="25000.0"/>
        <n v="350.0"/>
        <n v="4000.0"/>
        <m/>
      </sharedItems>
    </cacheField>
    <cacheField name="Avg_Selling_Price(₹)" numFmtId="0">
      <sharedItems containsString="0" containsBlank="1" containsNumber="1" containsInteger="1">
        <n v="4420.0"/>
        <n v="2380.0"/>
        <n v="0.0"/>
        <n v="53500.0"/>
        <n v="760.0"/>
        <n v="14500.0"/>
        <n v="1100.0"/>
        <n v="3050.0"/>
        <n v="480.0"/>
        <n v="17890.0"/>
        <n v="23200.0"/>
        <n v="310.0"/>
        <n v="4280.0"/>
        <n v="2616.0"/>
        <n v="6150.0"/>
        <n v="52800.0"/>
        <n v="750.0"/>
        <n v="1150.0"/>
        <n v="3500.0"/>
        <n v="470.0"/>
        <n v="17650.0"/>
        <n v="7800.0"/>
        <n v="23900.0"/>
        <n v="340.0"/>
        <n v="3700.0"/>
        <n v="4275.0"/>
        <n v="2557.0"/>
        <n v="6100.0"/>
        <n v="54400.0"/>
        <n v="772.0"/>
        <n v="14200.0"/>
        <n v="3680.0"/>
        <n v="485.0"/>
        <n v="18300.0"/>
        <n v="7650.0"/>
        <n v="23500.0"/>
        <n v="330.0"/>
        <n v="4350.0"/>
        <n v="2500.0"/>
        <n v="6200.0"/>
        <n v="54000.0"/>
        <n v="790.0"/>
        <n v="3726.0"/>
        <n v="490.0"/>
        <n v="18200.0"/>
        <n v="24600.0"/>
        <n v="2585.0"/>
        <n v="6400.0"/>
        <n v="782.0"/>
        <n v="14700.0"/>
        <n v="17945.0"/>
        <n v="24000.0"/>
        <n v="335.0"/>
        <n v="4300.0"/>
        <n v="2650.0"/>
        <n v="53300.0"/>
        <n v="700.0"/>
        <n v="13515.0"/>
        <n v="3400.0"/>
        <n v="494.0"/>
        <n v="24300.0"/>
        <n v="7600.0"/>
        <n v="23000.0"/>
        <n v="300.0"/>
        <n v="4000.0"/>
        <n v="4240.0"/>
        <n v="2570.0"/>
        <n v="6050.0"/>
        <n v="3180.0"/>
        <n v="495.0"/>
        <n v="24400.0"/>
        <n v="320.0"/>
        <n v="4190.0"/>
        <n v="2640.0"/>
        <n v="6390.0"/>
        <n v="52900.0"/>
        <n v="799.0"/>
        <n v="14990.0"/>
        <n v="1190.0"/>
        <n v="3490.0"/>
        <n v="499.0"/>
        <n v="7840.0"/>
        <n v="349.0"/>
        <n v="3600.0"/>
        <n v="4390.0"/>
        <n v="2470.0"/>
        <n v="6190.0"/>
        <n v="53900.0"/>
        <n v="14995.0"/>
        <n v="1160.0"/>
        <n v="3174.0"/>
        <n v="439.0"/>
        <n v="24900.0"/>
        <n v="7920.0"/>
        <n v="24950.0"/>
        <n v="348.0"/>
        <n v="4250.0"/>
        <n v="2490.0"/>
        <n v="6198.0"/>
        <n v="52920.0"/>
        <n v="14998.0"/>
        <n v="1199.0"/>
        <n v="3070.0"/>
        <n v="449.0"/>
        <n v="22400.0"/>
        <n v="7798.0"/>
        <n v="23480.0"/>
        <n v="3300.0"/>
        <n v="4201.0"/>
        <n v="2400.0"/>
        <n v="52000.0"/>
        <n v="702.0"/>
        <n v="14918.0"/>
        <n v="3000.0"/>
        <n v="479.0"/>
        <n v="22200.0"/>
        <n v="24850.0"/>
        <n v="3800.0"/>
        <n v="4494.0"/>
        <n v="2385.0"/>
        <n v="6408.0"/>
        <n v="51950.0"/>
        <n v="795.0"/>
        <n v="13995.0"/>
        <n v="3185.0"/>
        <n v="22300.0"/>
        <n v="4498.0"/>
        <n v="2370.0"/>
        <n v="6298.0"/>
        <n v="54980.0"/>
        <n v="1181.0"/>
        <n v="3190.0"/>
        <n v="21200.0"/>
        <n v="7852.0"/>
        <n v="3900.0"/>
        <m/>
      </sharedItems>
    </cacheField>
    <cacheField name="Weekly_Revenue(₹)" numFmtId="0">
      <sharedItems containsString="0" containsBlank="1" containsNumber="1" containsInteger="1">
        <n v="13260.0"/>
        <n v="19040.0"/>
        <n v="0.0"/>
        <n v="53500.0"/>
        <n v="9880.0"/>
        <n v="14500.0"/>
        <n v="1100.0"/>
        <n v="15250.0"/>
        <n v="960.0"/>
        <n v="53670.0"/>
        <n v="46400.0"/>
        <n v="930.0"/>
        <n v="12840.0"/>
        <n v="23544.0"/>
        <n v="12300.0"/>
        <n v="105600.0"/>
        <n v="9000.0"/>
        <n v="1150.0"/>
        <n v="14000.0"/>
        <n v="1410.0"/>
        <n v="52950.0"/>
        <n v="15600.0"/>
        <n v="23900.0"/>
        <n v="1360.0"/>
        <n v="3700.0"/>
        <n v="8550.0"/>
        <n v="20456.0"/>
        <n v="6100.0"/>
        <n v="54400.0"/>
        <n v="8492.0"/>
        <n v="28400.0"/>
        <n v="25760.0"/>
        <n v="2425.0"/>
        <n v="91500.0"/>
        <n v="7650.0"/>
        <n v="47000.0"/>
        <n v="660.0"/>
        <n v="4350.0"/>
        <n v="17500.0"/>
        <n v="12400.0"/>
        <n v="54000.0"/>
        <n v="10270.0"/>
        <n v="18630.0"/>
        <n v="980.0"/>
        <n v="54600.0"/>
        <n v="73800.0"/>
        <n v="340.0"/>
        <n v="20680.0"/>
        <n v="6400.0"/>
        <n v="7038.0"/>
        <n v="29400.0"/>
        <n v="1455.0"/>
        <n v="71780.0"/>
        <n v="24000.0"/>
        <n v="670.0"/>
        <n v="21500.0"/>
        <n v="26500.0"/>
        <n v="12200.0"/>
        <n v="53300.0"/>
        <n v="11200.0"/>
        <n v="13515.0"/>
        <n v="30600.0"/>
        <n v="2964.0"/>
        <n v="72900.0"/>
        <n v="15200.0"/>
        <n v="46000.0"/>
        <n v="900.0"/>
        <n v="4000.0"/>
        <n v="8480.0"/>
        <n v="30840.0"/>
        <n v="6050.0"/>
        <n v="15010.0"/>
        <n v="43500.0"/>
        <n v="2200.0"/>
        <n v="28620.0"/>
        <n v="1485.0"/>
        <n v="116000.0"/>
        <n v="22800.0"/>
        <n v="73200.0"/>
        <n v="1280.0"/>
        <n v="3500.0"/>
        <n v="12570.0"/>
        <n v="23760.0"/>
        <n v="12780.0"/>
        <n v="105800.0"/>
        <n v="11985.0"/>
        <n v="14990.0"/>
        <n v="1190.0"/>
        <n v="24430.0"/>
        <n v="1996.0"/>
        <n v="97600.0"/>
        <n v="15680.0"/>
        <n v="96000.0"/>
        <n v="1396.0"/>
        <n v="3600.0"/>
        <n v="21950.0"/>
        <n v="34580.0"/>
        <n v="18570.0"/>
        <n v="53900.0"/>
        <n v="14995.0"/>
        <n v="1160.0"/>
        <n v="15870.0"/>
        <n v="2195.0"/>
        <n v="74700.0"/>
        <n v="7920.0"/>
        <n v="49900.0"/>
        <n v="1044.0"/>
        <n v="25500.0"/>
        <n v="27390.0"/>
        <n v="12396.0"/>
        <n v="105840.0"/>
        <n v="11186.0"/>
        <n v="44994.0"/>
        <n v="1199.0"/>
        <n v="24560.0"/>
        <n v="2694.0"/>
        <n v="112000.0"/>
        <n v="15596.0"/>
        <n v="117400.0"/>
        <n v="3300.0"/>
        <n v="16804.0"/>
        <n v="24400.0"/>
        <n v="52000.0"/>
        <n v="12636.0"/>
        <n v="14918.0"/>
        <n v="27000.0"/>
        <n v="1916.0"/>
        <n v="88800.0"/>
        <n v="99400.0"/>
        <n v="1650.0"/>
        <n v="7600.0"/>
        <n v="13482.0"/>
        <n v="6408.0"/>
        <n v="103900.0"/>
        <n v="10335.0"/>
        <n v="27990.0"/>
        <n v="19110.0"/>
        <n v="111500.0"/>
        <n v="990.0"/>
        <n v="13494.0"/>
        <n v="28440.0"/>
        <n v="12596.0"/>
        <n v="109960.0"/>
        <n v="13583.0"/>
        <n v="14998.0"/>
        <n v="1181.0"/>
        <n v="22330.0"/>
        <n v="2994.0"/>
        <n v="84800.0"/>
        <n v="15704.0"/>
        <n v="24900.0"/>
        <n v="3900.0"/>
        <m/>
      </sharedItems>
    </cacheField>
  </cacheFields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F999" sheet="Sheet1"/>
  </cacheSource>
  <cacheFields>
    <cacheField name="Month" numFmtId="164">
      <sharedItems containsDate="1" containsString="0" containsBlank="1">
        <d v="2025-03-01T00:00:00Z"/>
        <d v="2025-04-01T00:00:00Z"/>
        <d v="2025-05-01T00:00:00Z"/>
        <m/>
      </sharedItems>
    </cacheField>
    <cacheField name="Product" numFmtId="0">
      <sharedItems containsBlank="1">
        <s v="Bluetooth Speaker"/>
        <s v="Earphones"/>
        <s v="External SSD"/>
        <s v="Laptop"/>
        <s v="Mobile Cover"/>
        <s v="Monitor"/>
        <s v="Phone Stand"/>
        <s v="Power Bank"/>
        <s v="Screen Protector"/>
        <s v="Smartphone"/>
        <s v="Smartwatch"/>
        <s v="Tablet"/>
        <s v="USB Cable"/>
        <s v="Webcam"/>
        <m/>
      </sharedItems>
    </cacheField>
    <cacheField name="Stock_Purchased" numFmtId="0">
      <sharedItems containsString="0" containsBlank="1" containsNumber="1" containsInteger="1">
        <n v="15.0"/>
        <n v="18.0"/>
        <n v="20.0"/>
        <n v="40.0"/>
        <n v="45.0"/>
        <n v="50.0"/>
        <n v="8.0"/>
        <n v="10.0"/>
        <n v="12.0"/>
        <n v="60.0"/>
        <n v="70.0"/>
        <n v="75.0"/>
        <n v="25.0"/>
        <n v="30.0"/>
        <n v="35.0"/>
        <n v="80.0"/>
        <n v="90.0"/>
        <n v="100.0"/>
        <m/>
      </sharedItems>
    </cacheField>
    <cacheField name="Stock_Sold" numFmtId="0">
      <sharedItems containsString="0" containsBlank="1" containsNumber="1" containsInteger="1">
        <n v="12.0"/>
        <n v="15.0"/>
        <n v="16.0"/>
        <n v="40.0"/>
        <n v="45.0"/>
        <n v="6.0"/>
        <n v="8.0"/>
        <n v="9.0"/>
        <n v="5.0"/>
        <n v="7.0"/>
        <n v="58.0"/>
        <n v="65.0"/>
        <n v="62.0"/>
        <n v="4.0"/>
        <n v="25.0"/>
        <n v="30.0"/>
        <n v="18.0"/>
        <n v="20.0"/>
        <n v="11.0"/>
        <n v="14.0"/>
        <n v="2.0"/>
        <n v="3.0"/>
        <m/>
      </sharedItems>
    </cacheField>
    <cacheField name="Stock_Remaining" numFmtId="0">
      <sharedItems containsString="0" containsBlank="1" containsNumber="1" containsInteger="1">
        <n v="3.0"/>
        <n v="6.0"/>
        <n v="10.0"/>
        <n v="0.0"/>
        <n v="5.0"/>
        <n v="9.0"/>
        <n v="19.0"/>
        <n v="30.0"/>
        <n v="7.0"/>
        <n v="12.0"/>
        <n v="2.0"/>
        <n v="20.0"/>
        <n v="11.0"/>
        <n v="21.0"/>
        <n v="46.0"/>
        <n v="75.0"/>
        <n v="65.0"/>
        <n v="137.0"/>
        <n v="217.0"/>
        <n v="4.0"/>
        <n v="8.0"/>
        <n v="14.0"/>
        <n v="13.0"/>
        <n v="38.0"/>
        <n v="84.0"/>
        <n v="138.0"/>
        <n v="18.0"/>
        <n v="40.0"/>
        <n v="66.0"/>
        <m/>
      </sharedItems>
    </cacheField>
    <cacheField name="Revenue (₹)" numFmtId="0">
      <sharedItems containsString="0" containsBlank="1" containsNumber="1" containsInteger="1">
        <n v="51840.0"/>
        <n v="64500.0"/>
        <n v="69280.0"/>
        <n v="101220.0"/>
        <n v="115680.0"/>
        <n v="108450.0"/>
        <n v="37200.0"/>
        <n v="49600.0"/>
        <n v="55800.0"/>
        <n v="267500.0"/>
        <n v="318600.0"/>
        <n v="371700.0"/>
        <n v="44680.0"/>
        <n v="50180.0"/>
        <n v="47740.0"/>
        <n v="72300.0"/>
        <n v="87000.0"/>
        <n v="102900.0"/>
        <n v="4500.0"/>
        <n v="5650.0"/>
        <n v="6780.0"/>
        <n v="87640.0"/>
        <n v="99520.0"/>
        <n v="93000.0"/>
        <n v="7230.0"/>
        <n v="8640.0"/>
        <n v="9600.0"/>
        <n v="324500.0"/>
        <n v="361200.0"/>
        <n v="397100.0"/>
        <n v="46500.0"/>
        <n v="61600.0"/>
        <n v="69300.0"/>
        <n v="215100.0"/>
        <n v="265100.0"/>
        <n v="291600.0"/>
        <n v="3960.0"/>
        <n v="4620.0"/>
        <n v="5280.0"/>
        <n v="7400.0"/>
        <n v="11100.0"/>
        <n v="14800.0"/>
        <m/>
      </sharedItems>
    </cacheField>
  </cacheFields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X999" sheet="Sheet1"/>
  </cacheSource>
  <cacheFields>
    <cacheField name="Month" numFmtId="164">
      <sharedItems containsDate="1" containsString="0" containsBlank="1">
        <d v="2025-03-01T00:00:00Z"/>
        <d v="2025-04-01T00:00:00Z"/>
        <d v="2025-05-01T00:00:00Z"/>
        <m/>
      </sharedItems>
    </cacheField>
    <cacheField name="Product" numFmtId="0">
      <sharedItems containsBlank="1">
        <s v="Bluetooth Speaker"/>
        <s v="Earphones"/>
        <s v="External SSD"/>
        <s v="Laptop"/>
        <s v="Mobile Cover"/>
        <s v="Monitor"/>
        <s v="Phone Stand"/>
        <s v="Power Bank"/>
        <s v="Screen Protector"/>
        <s v="Smartphone"/>
        <s v="Smartwatch"/>
        <s v="Tablet"/>
        <s v="USB Cable"/>
        <s v="Webcam"/>
        <m/>
      </sharedItems>
    </cacheField>
    <cacheField name="Stock_Purchased" numFmtId="0">
      <sharedItems containsString="0" containsBlank="1" containsNumber="1" containsInteger="1">
        <n v="15.0"/>
        <n v="18.0"/>
        <n v="20.0"/>
        <n v="40.0"/>
        <n v="45.0"/>
        <n v="50.0"/>
        <n v="8.0"/>
        <n v="10.0"/>
        <n v="12.0"/>
        <n v="60.0"/>
        <n v="70.0"/>
        <n v="75.0"/>
        <n v="25.0"/>
        <n v="30.0"/>
        <n v="35.0"/>
        <n v="80.0"/>
        <n v="90.0"/>
        <n v="100.0"/>
        <m/>
      </sharedItems>
    </cacheField>
    <cacheField name="Stock_Sold" numFmtId="0">
      <sharedItems containsString="0" containsBlank="1" containsNumber="1" containsInteger="1">
        <n v="12.0"/>
        <n v="15.0"/>
        <n v="16.0"/>
        <n v="40.0"/>
        <n v="45.0"/>
        <n v="6.0"/>
        <n v="8.0"/>
        <n v="9.0"/>
        <n v="5.0"/>
        <n v="7.0"/>
        <n v="58.0"/>
        <n v="65.0"/>
        <n v="62.0"/>
        <n v="4.0"/>
        <n v="25.0"/>
        <n v="30.0"/>
        <n v="18.0"/>
        <n v="20.0"/>
        <n v="11.0"/>
        <n v="14.0"/>
        <n v="2.0"/>
        <n v="3.0"/>
        <m/>
      </sharedItems>
    </cacheField>
    <cacheField name="Stock_Remaining" numFmtId="0">
      <sharedItems containsString="0" containsBlank="1" containsNumber="1" containsInteger="1">
        <n v="3.0"/>
        <n v="6.0"/>
        <n v="10.0"/>
        <n v="0.0"/>
        <n v="5.0"/>
        <n v="9.0"/>
        <n v="19.0"/>
        <n v="30.0"/>
        <n v="7.0"/>
        <n v="12.0"/>
        <n v="2.0"/>
        <n v="20.0"/>
        <n v="11.0"/>
        <n v="21.0"/>
        <n v="46.0"/>
        <n v="75.0"/>
        <n v="65.0"/>
        <n v="137.0"/>
        <n v="217.0"/>
        <n v="4.0"/>
        <n v="8.0"/>
        <n v="14.0"/>
        <n v="13.0"/>
        <n v="38.0"/>
        <n v="84.0"/>
        <n v="138.0"/>
        <n v="18.0"/>
        <n v="40.0"/>
        <n v="66.0"/>
        <m/>
      </sharedItems>
    </cacheField>
    <cacheField name="Revenue (₹)" numFmtId="0">
      <sharedItems containsString="0" containsBlank="1" containsNumber="1" containsInteger="1">
        <n v="51840.0"/>
        <n v="64500.0"/>
        <n v="69280.0"/>
        <n v="101220.0"/>
        <n v="115680.0"/>
        <n v="108450.0"/>
        <n v="37200.0"/>
        <n v="49600.0"/>
        <n v="55800.0"/>
        <n v="267500.0"/>
        <n v="318600.0"/>
        <n v="371700.0"/>
        <n v="44680.0"/>
        <n v="50180.0"/>
        <n v="47740.0"/>
        <n v="72300.0"/>
        <n v="87000.0"/>
        <n v="102900.0"/>
        <n v="4500.0"/>
        <n v="5650.0"/>
        <n v="6780.0"/>
        <n v="87640.0"/>
        <n v="99520.0"/>
        <n v="93000.0"/>
        <n v="7230.0"/>
        <n v="8640.0"/>
        <n v="9600.0"/>
        <n v="324500.0"/>
        <n v="361200.0"/>
        <n v="397100.0"/>
        <n v="46500.0"/>
        <n v="61600.0"/>
        <n v="69300.0"/>
        <n v="215100.0"/>
        <n v="265100.0"/>
        <n v="291600.0"/>
        <n v="3960.0"/>
        <n v="4620.0"/>
        <n v="5280.0"/>
        <n v="7400.0"/>
        <n v="11100.0"/>
        <n v="14800.0"/>
        <m/>
      </sharedItems>
    </cacheField>
    <cacheField name=" " numFmtId="0">
      <sharedItems containsString="0" containsBlank="1">
        <m/>
      </sharedItems>
    </cacheField>
    <cacheField name=" 2" numFmtId="0">
      <sharedItems containsString="0" containsBlank="1">
        <m/>
      </sharedItems>
    </cacheField>
    <cacheField name=" 3" numFmtId="0">
      <sharedItems containsString="0" containsBlank="1">
        <m/>
      </sharedItems>
    </cacheField>
    <cacheField name=" 4" numFmtId="0">
      <sharedItems containsString="0" containsBlank="1">
        <m/>
      </sharedItems>
    </cacheField>
    <cacheField name=" 5" numFmtId="0">
      <sharedItems containsString="0" containsBlank="1">
        <m/>
      </sharedItems>
    </cacheField>
    <cacheField name=" 6" numFmtId="0">
      <sharedItems containsString="0" containsBlank="1">
        <m/>
      </sharedItems>
    </cacheField>
    <cacheField name=" 7" numFmtId="0">
      <sharedItems containsString="0" containsBlank="1">
        <m/>
      </sharedItems>
    </cacheField>
    <cacheField name=" 8" numFmtId="0">
      <sharedItems containsString="0" containsBlank="1">
        <m/>
      </sharedItems>
    </cacheField>
    <cacheField name=" 9" numFmtId="0">
      <sharedItems containsString="0" containsBlank="1">
        <m/>
      </sharedItems>
    </cacheField>
    <cacheField name=" 10" numFmtId="0">
      <sharedItems containsString="0" containsBlank="1">
        <m/>
      </sharedItems>
    </cacheField>
    <cacheField name=" 11" numFmtId="0">
      <sharedItems containsString="0" containsBlank="1">
        <m/>
      </sharedItems>
    </cacheField>
    <cacheField name=" 12" numFmtId="0">
      <sharedItems containsString="0" containsBlank="1">
        <m/>
      </sharedItems>
    </cacheField>
    <cacheField name=" 13" numFmtId="0">
      <sharedItems containsString="0" containsBlank="1">
        <m/>
      </sharedItems>
    </cacheField>
    <cacheField name=" 14" numFmtId="0">
      <sharedItems containsString="0" containsBlank="1">
        <m/>
      </sharedItems>
    </cacheField>
    <cacheField name=" 15" numFmtId="0">
      <sharedItems containsString="0" containsBlank="1">
        <m/>
      </sharedItems>
    </cacheField>
    <cacheField name=" 16" numFmtId="0">
      <sharedItems containsString="0" containsBlank="1">
        <m/>
      </sharedItems>
    </cacheField>
    <cacheField name=" 17" numFmtId="0">
      <sharedItems containsString="0" containsBlank="1">
        <m/>
      </sharedItems>
    </cacheField>
    <cacheField name=" 18" numFmtId="0">
      <sharedItems containsString="0" containsBlank="1">
        <m/>
      </sharedItems>
    </cacheField>
  </cacheFields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I184" sheet="to delete"/>
  </cacheSource>
  <cacheFields>
    <cacheField name="month" numFmtId="0">
      <sharedItems containsBlank="1">
        <s v="May"/>
        <s v="April "/>
        <s v="March"/>
        <m/>
      </sharedItems>
    </cacheField>
    <cacheField name="Week Start" numFmtId="165">
      <sharedItems containsDate="1" containsString="0" containsBlank="1">
        <d v="2025-05-05T00:00:00Z"/>
        <d v="2025-04-14T00:00:00Z"/>
        <d v="2025-04-28T00:00:00Z"/>
        <d v="2025-04-07T00:00:00Z"/>
        <d v="2025-03-03T00:00:00Z"/>
        <d v="2025-03-24T00:00:00Z"/>
        <d v="2025-03-10T00:00:00Z"/>
        <d v="2025-03-31T00:00:00Z"/>
        <d v="2025-03-17T00:00:00Z"/>
        <d v="2025-02-24T00:00:00Z"/>
        <d v="2025-04-21T00:00:00Z"/>
        <d v="2025-05-12T00:00:00Z"/>
        <d v="2025-05-19T00:00:00Z"/>
        <m/>
      </sharedItems>
    </cacheField>
    <cacheField name="Product" numFmtId="0">
      <sharedItems containsBlank="1">
        <s v="Bluetooth Speaker"/>
        <s v="Earphones"/>
        <s v="External SSD"/>
        <s v="Laptop"/>
        <s v="Mobile Cover"/>
        <s v="Monitor"/>
        <s v="Phone Stand"/>
        <s v="Power Bank"/>
        <s v="Screen Protector"/>
        <s v="Smartphone"/>
        <s v="Smartwatch"/>
        <s v="Tablet"/>
        <s v="USB Cable"/>
        <s v="Webcam"/>
        <m/>
      </sharedItems>
    </cacheField>
    <cacheField name="Units_Sold" numFmtId="0">
      <sharedItems containsSemiMixedTypes="0" containsString="0" containsNumber="1" containsInteger="1">
        <n v="4.0"/>
        <n v="3.0"/>
        <n v="6.0"/>
        <n v="2.0"/>
        <n v="5.0"/>
        <n v="1.0"/>
        <n v="12.0"/>
        <n v="10.0"/>
        <n v="8.0"/>
        <n v="14.0"/>
        <n v="11.0"/>
        <n v="7.0"/>
        <n v="9.0"/>
        <n v="0.0"/>
        <n v="18.0"/>
        <n v="16.0"/>
        <n v="13.0"/>
        <n v="19.0"/>
        <n v="17.0"/>
        <n v="15.0"/>
        <n v="727.0"/>
      </sharedItems>
    </cacheField>
    <cacheField name="Base_Price(₹)" numFmtId="0">
      <sharedItems containsSemiMixedTypes="0" containsString="0" containsNumber="1" containsInteger="1">
        <n v="4300.0"/>
        <n v="2500.0"/>
        <n v="6500.0"/>
        <n v="55000.0"/>
        <n v="800.0"/>
        <n v="15000.0"/>
        <n v="1200.0"/>
        <n v="3200.0"/>
        <n v="500.0"/>
        <n v="22000.0"/>
        <n v="8000.0"/>
        <n v="25000.0"/>
        <n v="350.0"/>
        <n v="4000.0"/>
        <n v="1928550.0"/>
      </sharedItems>
    </cacheField>
    <cacheField name="Avg_Selling_Price(₹)" numFmtId="0">
      <sharedItems containsSemiMixedTypes="0" containsString="0" containsNumber="1" containsInteger="1">
        <n v="4201.0"/>
        <n v="4190.0"/>
        <n v="4250.0"/>
        <n v="4240.0"/>
        <n v="4280.0"/>
        <n v="4275.0"/>
        <n v="4300.0"/>
        <n v="4350.0"/>
        <n v="4420.0"/>
        <n v="4390.0"/>
        <n v="4494.0"/>
        <n v="4498.0"/>
        <n v="2370.0"/>
        <n v="2385.0"/>
        <n v="2400.0"/>
        <n v="2380.0"/>
        <n v="2470.0"/>
        <n v="2490.0"/>
        <n v="2500.0"/>
        <n v="2557.0"/>
        <n v="2585.0"/>
        <n v="2570.0"/>
        <n v="2616.0"/>
        <n v="2640.0"/>
        <n v="2650.0"/>
        <n v="6100.0"/>
        <n v="6190.0"/>
        <n v="6150.0"/>
        <n v="6198.0"/>
        <n v="6200.0"/>
        <n v="6050.0"/>
        <n v="6298.0"/>
        <n v="6390.0"/>
        <n v="6400.0"/>
        <n v="6408.0"/>
        <n v="51950.0"/>
        <n v="52800.0"/>
        <n v="52900.0"/>
        <n v="52920.0"/>
        <n v="52000.0"/>
        <n v="53300.0"/>
        <n v="53500.0"/>
        <n v="53900.0"/>
        <n v="54000.0"/>
        <n v="54400.0"/>
        <n v="54980.0"/>
        <n v="54500.0"/>
        <n v="702.0"/>
        <n v="700.0"/>
        <n v="750.0"/>
        <n v="760.0"/>
        <n v="772.0"/>
        <n v="790.0"/>
        <n v="782.0"/>
        <n v="795.0"/>
        <n v="799.0"/>
        <n v="13995.0"/>
        <n v="14200.0"/>
        <n v="14500.0"/>
        <n v="13515.0"/>
        <n v="14700.0"/>
        <n v="14918.0"/>
        <n v="14990.0"/>
        <n v="14998.0"/>
        <n v="14995.0"/>
        <n v="0.0"/>
        <n v="1100.0"/>
        <n v="1150.0"/>
        <n v="1160.0"/>
        <n v="1181.0"/>
        <n v="1190.0"/>
        <n v="1199.0"/>
        <n v="3000.0"/>
        <n v="3070.0"/>
        <n v="3050.0"/>
        <n v="3180.0"/>
        <n v="3174.0"/>
        <n v="3185.0"/>
        <n v="3190.0"/>
        <n v="3500.0"/>
        <n v="3400.0"/>
        <n v="3490.0"/>
        <n v="3726.0"/>
        <n v="3680.0"/>
        <n v="449.0"/>
        <n v="439.0"/>
        <n v="470.0"/>
        <n v="479.0"/>
        <n v="485.0"/>
        <n v="480.0"/>
        <n v="494.0"/>
        <n v="490.0"/>
        <n v="495.0"/>
        <n v="499.0"/>
        <n v="18300.0"/>
        <n v="17945.0"/>
        <n v="17650.0"/>
        <n v="17890.0"/>
        <n v="18200.0"/>
        <n v="21200.0"/>
        <n v="22200.0"/>
        <n v="22300.0"/>
        <n v="22400.0"/>
        <n v="23200.0"/>
        <n v="24300.0"/>
        <n v="24900.0"/>
        <n v="24400.0"/>
        <n v="7600.0"/>
        <n v="7798.0"/>
        <n v="7800.0"/>
        <n v="7650.0"/>
        <n v="7840.0"/>
        <n v="7852.0"/>
        <n v="7920.0"/>
        <n v="23480.0"/>
        <n v="23000.0"/>
        <n v="24000.0"/>
        <n v="23500.0"/>
        <n v="24600.0"/>
        <n v="23900.0"/>
        <n v="24850.0"/>
        <n v="24950.0"/>
        <n v="300.0"/>
        <n v="310.0"/>
        <n v="320.0"/>
        <n v="330.0"/>
        <n v="340.0"/>
        <n v="335.0"/>
        <n v="348.0"/>
        <n v="349.0"/>
        <n v="3300.0"/>
        <n v="3600.0"/>
        <n v="3800.0"/>
        <n v="3700.0"/>
        <n v="3900.0"/>
        <n v="4000.0"/>
        <n v="1819616.0"/>
      </sharedItems>
    </cacheField>
    <cacheField name="Weekly_Revenue(₹)" numFmtId="0">
      <sharedItems containsSemiMixedTypes="0" containsString="0" containsNumber="1" containsInteger="1">
        <n v="16804.0"/>
        <n v="12570.0"/>
        <n v="25500.0"/>
        <n v="8480.0"/>
        <n v="12840.0"/>
        <n v="8550.0"/>
        <n v="21500.0"/>
        <n v="4350.0"/>
        <n v="13260.0"/>
        <n v="21950.0"/>
        <n v="13482.0"/>
        <n v="13494.0"/>
        <n v="28440.0"/>
        <n v="28620.0"/>
        <n v="24000.0"/>
        <n v="19040.0"/>
        <n v="34580.0"/>
        <n v="27390.0"/>
        <n v="17500.0"/>
        <n v="20456.0"/>
        <n v="20680.0"/>
        <n v="30840.0"/>
        <n v="23544.0"/>
        <n v="23760.0"/>
        <n v="26500.0"/>
        <n v="24400.0"/>
        <n v="18570.0"/>
        <n v="12200.0"/>
        <n v="12300.0"/>
        <n v="12396.0"/>
        <n v="12400.0"/>
        <n v="6050.0"/>
        <n v="12596.0"/>
        <n v="6100.0"/>
        <n v="12780.0"/>
        <n v="6400.0"/>
        <n v="6408.0"/>
        <n v="0.0"/>
        <n v="103900.0"/>
        <n v="105600.0"/>
        <n v="105800.0"/>
        <n v="105840.0"/>
        <n v="52000.0"/>
        <n v="53300.0"/>
        <n v="53500.0"/>
        <n v="53900.0"/>
        <n v="54000.0"/>
        <n v="54400.0"/>
        <n v="109960.0"/>
        <n v="12636.0"/>
        <n v="11200.0"/>
        <n v="9000.0"/>
        <n v="9880.0"/>
        <n v="8492.0"/>
        <n v="15010.0"/>
        <n v="7038.0"/>
        <n v="10270.0"/>
        <n v="10335.0"/>
        <n v="13583.0"/>
        <n v="11985.0"/>
        <n v="11186.0"/>
        <n v="27990.0"/>
        <n v="28400.0"/>
        <n v="43500.0"/>
        <n v="13515.0"/>
        <n v="29400.0"/>
        <n v="14500.0"/>
        <n v="14918.0"/>
        <n v="14990.0"/>
        <n v="44994.0"/>
        <n v="14995.0"/>
        <n v="14998.0"/>
        <n v="3300.0"/>
        <n v="2200.0"/>
        <n v="1100.0"/>
        <n v="1150.0"/>
        <n v="1160.0"/>
        <n v="1181.0"/>
        <n v="1190.0"/>
        <n v="1199.0"/>
        <n v="27000.0"/>
        <n v="24560.0"/>
        <n v="15250.0"/>
        <n v="15870.0"/>
        <n v="19110.0"/>
        <n v="22330.0"/>
        <n v="14000.0"/>
        <n v="30600.0"/>
        <n v="24430.0"/>
        <n v="18630.0"/>
        <n v="25760.0"/>
        <n v="2694.0"/>
        <n v="2195.0"/>
        <n v="1410.0"/>
        <n v="1916.0"/>
        <n v="2425.0"/>
        <n v="1455.0"/>
        <n v="960.0"/>
        <n v="2964.0"/>
        <n v="980.0"/>
        <n v="1485.0"/>
        <n v="2994.0"/>
        <n v="1996.0"/>
        <n v="91500.0"/>
        <n v="71780.0"/>
        <n v="52950.0"/>
        <n v="53670.0"/>
        <n v="54600.0"/>
        <n v="84800.0"/>
        <n v="88800.0"/>
        <n v="111500.0"/>
        <n v="112000.0"/>
        <n v="116000.0"/>
        <n v="72900.0"/>
        <n v="74700.0"/>
        <n v="97600.0"/>
        <n v="22800.0"/>
        <n v="15200.0"/>
        <n v="15596.0"/>
        <n v="15600.0"/>
        <n v="7650.0"/>
        <n v="15680.0"/>
        <n v="15704.0"/>
        <n v="7920.0"/>
        <n v="117400.0"/>
        <n v="46000.0"/>
        <n v="96000.0"/>
        <n v="46400.0"/>
        <n v="47000.0"/>
        <n v="73200.0"/>
        <n v="73800.0"/>
        <n v="23900.0"/>
        <n v="99400.0"/>
        <n v="24900.0"/>
        <n v="49900.0"/>
        <n v="900.0"/>
        <n v="930.0"/>
        <n v="1280.0"/>
        <n v="1650.0"/>
        <n v="990.0"/>
        <n v="660.0"/>
        <n v="1360.0"/>
        <n v="670.0"/>
        <n v="340.0"/>
        <n v="1044.0"/>
        <n v="1396.0"/>
        <n v="3500.0"/>
        <n v="3600.0"/>
        <n v="7600.0"/>
        <n v="3700.0"/>
        <n v="3900.0"/>
        <n v="4000.0"/>
        <n v="4417890.0"/>
      </sharedItems>
    </cacheField>
    <cacheField name="base revunue" numFmtId="0">
      <sharedItems containsSemiMixedTypes="0" containsString="0" containsNumber="1" containsInteger="1">
        <n v="17200.0"/>
        <n v="12900.0"/>
        <n v="25800.0"/>
        <n v="8600.0"/>
        <n v="21500.0"/>
        <n v="4300.0"/>
        <n v="30000.0"/>
        <n v="25000.0"/>
        <n v="20000.0"/>
        <n v="35000.0"/>
        <n v="27500.0"/>
        <n v="17500.0"/>
        <n v="22500.0"/>
        <n v="26000.0"/>
        <n v="19500.0"/>
        <n v="13000.0"/>
        <n v="6500.0"/>
        <n v="0.0"/>
        <n v="110000.0"/>
        <n v="55000.0"/>
        <n v="14400.0"/>
        <n v="12800.0"/>
        <n v="9600.0"/>
        <n v="10400.0"/>
        <n v="8800.0"/>
        <n v="15200.0"/>
        <n v="7200.0"/>
        <n v="13600.0"/>
        <n v="12000.0"/>
        <n v="11200.0"/>
        <n v="45000.0"/>
        <n v="15000.0"/>
        <n v="3600.0"/>
        <n v="2400.0"/>
        <n v="1200.0"/>
        <n v="28800.0"/>
        <n v="25600.0"/>
        <n v="16000.0"/>
        <n v="19200.0"/>
        <n v="22400.0"/>
        <n v="3000.0"/>
        <n v="2500.0"/>
        <n v="1500.0"/>
        <n v="2000.0"/>
        <n v="1000.0"/>
        <n v="88000.0"/>
        <n v="66000.0"/>
        <n v="24000.0"/>
        <n v="8000.0"/>
        <n v="125000.0"/>
        <n v="50000.0"/>
        <n v="100000.0"/>
        <n v="75000.0"/>
        <n v="1050.0"/>
        <n v="1400.0"/>
        <n v="1750.0"/>
        <n v="700.0"/>
        <n v="350.0"/>
        <n v="4000.0"/>
        <n v="4540600.0"/>
      </sharedItems>
    </cacheField>
    <cacheField name="revenue loss" numFmtId="0">
      <sharedItems containsSemiMixedTypes="0" containsString="0" containsNumber="1" containsInteger="1">
        <n v="-396.0"/>
        <n v="-330.0"/>
        <n v="-300.0"/>
        <n v="-120.0"/>
        <n v="-60.0"/>
        <n v="-50.0"/>
        <n v="0.0"/>
        <n v="50.0"/>
        <n v="360.0"/>
        <n v="450.0"/>
        <n v="582.0"/>
        <n v="594.0"/>
        <n v="-1560.0"/>
        <n v="-1380.0"/>
        <n v="-1000.0"/>
        <n v="-960.0"/>
        <n v="-420.0"/>
        <n v="-110.0"/>
        <n v="456.0"/>
        <n v="680.0"/>
        <n v="840.0"/>
        <n v="1044.0"/>
        <n v="1260.0"/>
        <n v="1500.0"/>
        <n v="-1600.0"/>
        <n v="-930.0"/>
        <n v="-800.0"/>
        <n v="-700.0"/>
        <n v="-604.0"/>
        <n v="-600.0"/>
        <n v="-450.0"/>
        <n v="-404.0"/>
        <n v="-400.0"/>
        <n v="-220.0"/>
        <n v="-100.0"/>
        <n v="-92.0"/>
        <n v="-6100.0"/>
        <n v="-4400.0"/>
        <n v="-4200.0"/>
        <n v="-4160.0"/>
        <n v="-3000.0"/>
        <n v="-1700.0"/>
        <n v="-1500.0"/>
        <n v="-1100.0"/>
        <n v="-40.0"/>
        <n v="-1764.0"/>
        <n v="-520.0"/>
        <n v="-308.0"/>
        <n v="-190.0"/>
        <n v="-162.0"/>
        <n v="-130.0"/>
        <n v="-65.0"/>
        <n v="-17.0"/>
        <n v="-15.0"/>
        <n v="-14.0"/>
        <n v="-2010.0"/>
        <n v="-1485.0"/>
        <n v="-500.0"/>
        <n v="-82.0"/>
        <n v="-10.0"/>
        <n v="-6.0"/>
        <n v="-5.0"/>
        <n v="-2.0"/>
        <n v="-200.0"/>
        <n v="-19.0"/>
        <n v="-1.0"/>
        <n v="-1800.0"/>
        <n v="-1040.0"/>
        <n v="-750.0"/>
        <n v="-180.0"/>
        <n v="-90.0"/>
        <n v="-70.0"/>
        <n v="1200.0"/>
        <n v="1800.0"/>
        <n v="2030.0"/>
        <n v="2630.0"/>
        <n v="3360.0"/>
        <n v="-306.0"/>
        <n v="-305.0"/>
        <n v="-84.0"/>
        <n v="-75.0"/>
        <n v="-45.0"/>
        <n v="-36.0"/>
        <n v="-20.0"/>
        <n v="-4.0"/>
        <n v="-18500.0"/>
        <n v="-16220.0"/>
        <n v="-13050.0"/>
        <n v="-12330.0"/>
        <n v="-11400.0"/>
        <n v="-3200.0"/>
        <n v="800.0"/>
        <n v="2000.0"/>
        <n v="6000.0"/>
        <n v="6900.0"/>
        <n v="8700.0"/>
        <n v="9600.0"/>
        <n v="-1200.0"/>
        <n v="-350.0"/>
        <n v="-320.0"/>
        <n v="-296.0"/>
        <n v="-80.0"/>
        <n v="-7600.0"/>
        <n v="-4000.0"/>
        <n v="-3600.0"/>
        <n v="-150.0"/>
        <n v="-30.0"/>
        <n v="-122710.0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5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6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pivotTable1.xml><?xml version="1.0" encoding="utf-8"?>
<pivotTableDefinition xmlns="http://schemas.openxmlformats.org/spreadsheetml/2006/main" name="weekly sales" cacheId="0" dataCaption="" compact="0" compactData="0">
  <location ref="A1:Q17" firstHeaderRow="0" firstDataRow="1" firstDataCol="1"/>
  <pivotFields>
    <pivotField name="Week Start" axis="axisRow" compact="0" numFmtId="165" outline="0" multipleItemSelectionAllowed="1" showAll="0" sortType="ascending">
      <items>
        <item x="13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name="Product" axis="axisCol" compact="0" outline="0" multipleItemSelectionAllowed="1" showAll="0" sortType="ascending">
      <items>
        <item x="14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ame="Units_Sold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t="default"/>
      </items>
    </pivotField>
    <pivotField name="Base_Price(₹)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t="default"/>
      </items>
    </pivotField>
  </pivotFields>
  <rowFields>
    <field x="0"/>
  </rowFields>
  <colFields>
    <field x="1"/>
  </colFields>
  <dataFields>
    <dataField name="SUM of Units_Sold" fld="2" baseField="0"/>
  </dataFields>
</pivotTableDefinition>
</file>

<file path=xl/pivotTables/pivotTable2.xml><?xml version="1.0" encoding="utf-8"?>
<pivotTableDefinition xmlns="http://schemas.openxmlformats.org/spreadsheetml/2006/main" name="monthly sales" cacheId="1" dataCaption="" compact="0" compactData="0">
  <location ref="A1:F18" firstHeaderRow="0" firstDataRow="1" firstDataCol="1"/>
  <pivotFields>
    <pivotField name="Month" axis="axisCol" compact="0" numFmtId="164" outline="0" multipleItemSelectionAllowed="1" showAll="0" sortType="ascending">
      <items>
        <item x="3"/>
        <item x="0"/>
        <item x="1"/>
        <item x="2"/>
        <item t="default"/>
      </items>
    </pivotField>
    <pivotField name="Product" axis="axisRow" compact="0" outline="0" multipleItemSelectionAllowed="1" showAll="0" sortType="ascending">
      <items>
        <item x="14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ame="Stock_Purchase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t="default"/>
      </items>
    </pivotField>
    <pivotField name="Stock_Sold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t="default"/>
      </items>
    </pivotField>
  </pivotFields>
  <rowFields>
    <field x="1"/>
  </rowFields>
  <colFields>
    <field x="0"/>
  </colFields>
  <dataFields>
    <dataField name="SUM of Stock_Sold" fld="3" baseField="0"/>
  </dataFields>
</pivotTableDefinition>
</file>

<file path=xl/pivotTables/pivotTable3.xml><?xml version="1.0" encoding="utf-8"?>
<pivotTableDefinition xmlns="http://schemas.openxmlformats.org/spreadsheetml/2006/main" name="weekly product revenue" cacheId="2" dataCaption="" compact="0" compactData="0">
  <location ref="A1:Q17" firstHeaderRow="0" firstDataRow="1" firstDataCol="1"/>
  <pivotFields>
    <pivotField name="Week Start" axis="axisRow" compact="0" numFmtId="165" outline="0" multipleItemSelectionAllowed="1" showAll="0" sortType="ascending">
      <items>
        <item x="13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name="Product" axis="axisCol" compact="0" outline="0" multipleItemSelectionAllowed="1" showAll="0" sortType="ascending">
      <items>
        <item x="14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ame="Units_Sol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t="default"/>
      </items>
    </pivotField>
    <pivotField name="Base_Price(₹)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t="default"/>
      </items>
    </pivotField>
    <pivotField name="Avg_Selling_Price(₹)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t="default"/>
      </items>
    </pivotField>
    <pivotField name="Weekly_Revenue(₹)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t="default"/>
      </items>
    </pivotField>
  </pivotFields>
  <rowFields>
    <field x="0"/>
  </rowFields>
  <colFields>
    <field x="1"/>
  </colFields>
  <dataFields>
    <dataField name="SUM of Weekly_Revenue(₹)" fld="5" baseField="0"/>
  </dataFields>
</pivotTableDefinition>
</file>

<file path=xl/pivotTables/pivotTable4.xml><?xml version="1.0" encoding="utf-8"?>
<pivotTableDefinition xmlns="http://schemas.openxmlformats.org/spreadsheetml/2006/main" name="monthly product revenue" cacheId="3" dataCaption="" compact="0" compactData="0">
  <location ref="A1:Q7" firstHeaderRow="0" firstDataRow="1" firstDataCol="1"/>
  <pivotFields>
    <pivotField name="Month" axis="axisRow" compact="0" numFmtId="164" outline="0" multipleItemSelectionAllowed="1" showAll="0" sortType="ascending">
      <items>
        <item x="3"/>
        <item x="0"/>
        <item x="1"/>
        <item x="2"/>
        <item t="default"/>
      </items>
    </pivotField>
    <pivotField name="Product" axis="axisCol" compact="0" outline="0" multipleItemSelectionAllowed="1" showAll="0" sortType="ascending">
      <items>
        <item x="14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ame="Stock_Purchase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t="default"/>
      </items>
    </pivotField>
    <pivotField name="Stock_Sol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t="default"/>
      </items>
    </pivotField>
    <pivotField name="Stock_Remaining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t="default"/>
      </items>
    </pivotField>
    <pivotField name="Revenue (₹)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t="default"/>
      </items>
    </pivotField>
  </pivotFields>
  <rowFields>
    <field x="0"/>
  </rowFields>
  <colFields>
    <field x="1"/>
  </colFields>
  <dataFields>
    <dataField name="SUM of Revenue (₹)" fld="5" baseField="0"/>
  </dataFields>
</pivotTableDefinition>
</file>

<file path=xl/pivotTables/pivotTable5.xml><?xml version="1.0" encoding="utf-8"?>
<pivotTableDefinition xmlns="http://schemas.openxmlformats.org/spreadsheetml/2006/main" name="Pivot Table 8" cacheId="4" dataCaption="" compact="0" compactData="0">
  <location ref="A1:E17" firstHeaderRow="0" firstDataRow="2" firstDataCol="0"/>
  <pivotFields>
    <pivotField name="Month" compact="0" numFmtId="164" outline="0" multipleItemSelectionAllowed="1" showAll="0">
      <items>
        <item x="0"/>
        <item x="1"/>
        <item x="2"/>
        <item x="3"/>
        <item t="default"/>
      </items>
    </pivotField>
    <pivotField name="Product" axis="axisRow" compact="0" outline="0" multipleItemSelectionAllowed="1" showAll="0" sortType="ascending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t="default"/>
      </items>
      <autoSortScope>
        <pivotArea>
          <references>
            <reference field="4294967294">
              <x v="2"/>
            </reference>
          </references>
        </pivotArea>
      </autoSortScope>
    </pivotField>
    <pivotField name="Stock_Purchased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t="default"/>
      </items>
    </pivotField>
    <pivotField name="Stock_Sold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t="default"/>
      </items>
    </pivotField>
    <pivotField name="Stock_Remaining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t="default"/>
      </items>
    </pivotField>
    <pivotField name="Revenue (₹)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t="default"/>
      </items>
    </pivotField>
    <pivotField name=" " compact="0" outline="0" multipleItemSelectionAllowed="1" showAll="0">
      <items>
        <item x="0"/>
        <item t="default"/>
      </items>
    </pivotField>
    <pivotField name=" 2" compact="0" outline="0" multipleItemSelectionAllowed="1" showAll="0">
      <items>
        <item x="0"/>
        <item t="default"/>
      </items>
    </pivotField>
    <pivotField name=" 3" compact="0" outline="0" multipleItemSelectionAllowed="1" showAll="0">
      <items>
        <item x="0"/>
        <item t="default"/>
      </items>
    </pivotField>
    <pivotField name=" 4" compact="0" outline="0" multipleItemSelectionAllowed="1" showAll="0">
      <items>
        <item x="0"/>
        <item t="default"/>
      </items>
    </pivotField>
    <pivotField name=" 5" compact="0" outline="0" multipleItemSelectionAllowed="1" showAll="0">
      <items>
        <item x="0"/>
        <item t="default"/>
      </items>
    </pivotField>
    <pivotField name=" 6" compact="0" outline="0" multipleItemSelectionAllowed="1" showAll="0">
      <items>
        <item x="0"/>
        <item t="default"/>
      </items>
    </pivotField>
    <pivotField name=" 7" compact="0" outline="0" multipleItemSelectionAllowed="1" showAll="0">
      <items>
        <item x="0"/>
        <item t="default"/>
      </items>
    </pivotField>
    <pivotField name=" 8" compact="0" outline="0" multipleItemSelectionAllowed="1" showAll="0">
      <items>
        <item x="0"/>
        <item t="default"/>
      </items>
    </pivotField>
    <pivotField name=" 9" compact="0" outline="0" multipleItemSelectionAllowed="1" showAll="0">
      <items>
        <item x="0"/>
        <item t="default"/>
      </items>
    </pivotField>
    <pivotField name=" 10" compact="0" outline="0" multipleItemSelectionAllowed="1" showAll="0">
      <items>
        <item x="0"/>
        <item t="default"/>
      </items>
    </pivotField>
    <pivotField name=" 11" compact="0" outline="0" multipleItemSelectionAllowed="1" showAll="0">
      <items>
        <item x="0"/>
        <item t="default"/>
      </items>
    </pivotField>
    <pivotField name=" 12" compact="0" outline="0" multipleItemSelectionAllowed="1" showAll="0">
      <items>
        <item x="0"/>
        <item t="default"/>
      </items>
    </pivotField>
    <pivotField name=" 13" compact="0" outline="0" multipleItemSelectionAllowed="1" showAll="0">
      <items>
        <item x="0"/>
        <item t="default"/>
      </items>
    </pivotField>
    <pivotField name=" 14" compact="0" outline="0" multipleItemSelectionAllowed="1" showAll="0">
      <items>
        <item x="0"/>
        <item t="default"/>
      </items>
    </pivotField>
    <pivotField name=" 15" compact="0" outline="0" multipleItemSelectionAllowed="1" showAll="0">
      <items>
        <item x="0"/>
        <item t="default"/>
      </items>
    </pivotField>
    <pivotField name=" 16" compact="0" outline="0" multipleItemSelectionAllowed="1" showAll="0">
      <items>
        <item x="0"/>
        <item t="default"/>
      </items>
    </pivotField>
    <pivotField name=" 17" compact="0" outline="0" multipleItemSelectionAllowed="1" showAll="0">
      <items>
        <item x="0"/>
        <item t="default"/>
      </items>
    </pivotField>
    <pivotField name=" 18" compact="0" outline="0" multipleItemSelectionAllowed="1" showAll="0">
      <items>
        <item x="0"/>
        <item t="default"/>
      </items>
    </pivotField>
  </pivotFields>
  <rowFields>
    <field x="1"/>
  </rowFields>
  <colFields>
    <field x="-2"/>
  </colFields>
  <dataFields>
    <dataField name="SUM of Stock_Purchased" fld="2" baseField="0"/>
    <dataField name="SUM of Stock_Sold" fld="3" baseField="0"/>
    <dataField name="MAX of Stock_Remaining" fld="4" subtotal="max" baseField="0"/>
    <dataField name="SUM of Revenue (₹)" fld="5" baseField="0"/>
  </dataFields>
</pivotTableDefinition>
</file>

<file path=xl/pivotTables/pivotTable6.xml><?xml version="1.0" encoding="utf-8"?>
<pivotTableDefinition xmlns="http://schemas.openxmlformats.org/spreadsheetml/2006/main" name="to delete pivote" cacheId="5" dataCaption="" compact="0" compactData="0">
  <location ref="A1:C17" firstHeaderRow="0" firstDataRow="2" firstDataCol="0"/>
  <pivotFields>
    <pivotField name="month" compact="0" outline="0" multipleItemSelectionAllowed="1" showAll="0">
      <items>
        <item x="0"/>
        <item x="1"/>
        <item x="2"/>
        <item x="3"/>
        <item t="default"/>
      </items>
    </pivotField>
    <pivotField name="Week Start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ame="Product" axis="axisRow" compact="0" outline="0" multipleItemSelectionAllowed="1" showAll="0" sortType="ascending">
      <items>
        <item x="14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ame="Units_Sol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t="default"/>
      </items>
    </pivotField>
    <pivotField name="Base_Price(₹)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t="default"/>
      </items>
    </pivotField>
    <pivotField name="Avg_Selling_Price(₹)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t="default"/>
      </items>
    </pivotField>
    <pivotField name="Weekly_Revenue(₹)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t="default"/>
      </items>
    </pivotField>
    <pivotField name="base revunue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t="default"/>
      </items>
    </pivotField>
    <pivotField name="revenue loss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t="default"/>
      </items>
    </pivotField>
  </pivotFields>
  <rowFields>
    <field x="2"/>
  </rowFields>
  <colFields>
    <field x="-2"/>
  </colFields>
  <dataFields>
    <dataField name="SUM of base revunue" fld="7" baseField="0"/>
    <dataField name="SUM of revenue loss" fld="8" baseField="0"/>
  </data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2.xm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3.xml"/><Relationship Id="rId2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4.xml"/><Relationship Id="rId2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5.xml"/><Relationship Id="rId2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6.xml"/><Relationship Id="rId2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8.71"/>
    <col customWidth="1" min="2" max="2" width="15.43"/>
    <col customWidth="1" min="3" max="3" width="14.43"/>
    <col customWidth="1" min="4" max="4" width="16.0"/>
    <col customWidth="1" min="5" max="5" width="16.57"/>
    <col customWidth="1" min="6" max="6" width="16.0"/>
    <col customWidth="1" min="7" max="24" width="8.71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6</v>
      </c>
      <c r="I1" s="3" t="s">
        <v>6</v>
      </c>
      <c r="J1" s="3" t="s">
        <v>6</v>
      </c>
      <c r="K1" s="3" t="s">
        <v>6</v>
      </c>
      <c r="L1" s="3" t="s">
        <v>6</v>
      </c>
      <c r="M1" s="3" t="s">
        <v>6</v>
      </c>
      <c r="N1" s="3" t="s">
        <v>6</v>
      </c>
      <c r="O1" s="3" t="s">
        <v>6</v>
      </c>
      <c r="P1" s="3" t="s">
        <v>6</v>
      </c>
      <c r="Q1" s="3" t="s">
        <v>6</v>
      </c>
      <c r="R1" s="3" t="s">
        <v>6</v>
      </c>
      <c r="S1" s="3" t="s">
        <v>6</v>
      </c>
      <c r="T1" s="3" t="s">
        <v>6</v>
      </c>
      <c r="U1" s="3" t="s">
        <v>6</v>
      </c>
      <c r="V1" s="3" t="s">
        <v>6</v>
      </c>
      <c r="W1" s="3" t="s">
        <v>6</v>
      </c>
      <c r="X1" s="3" t="s">
        <v>6</v>
      </c>
    </row>
    <row r="2" ht="15.75" customHeight="1">
      <c r="A2" s="4">
        <v>45717.0</v>
      </c>
      <c r="B2" s="3" t="s">
        <v>7</v>
      </c>
      <c r="C2" s="3">
        <v>15.0</v>
      </c>
      <c r="D2" s="3">
        <v>12.0</v>
      </c>
      <c r="E2" s="3">
        <v>3.0</v>
      </c>
      <c r="F2" s="3">
        <v>51840.0</v>
      </c>
    </row>
    <row r="3">
      <c r="A3" s="5">
        <v>45748.0</v>
      </c>
      <c r="B3" s="6" t="s">
        <v>7</v>
      </c>
      <c r="C3" s="6">
        <v>18.0</v>
      </c>
      <c r="D3" s="6">
        <v>15.0</v>
      </c>
      <c r="E3" s="6">
        <v>6.0</v>
      </c>
      <c r="F3" s="6">
        <v>64500.0</v>
      </c>
    </row>
    <row r="4">
      <c r="A4" s="4">
        <v>45778.0</v>
      </c>
      <c r="B4" s="3" t="s">
        <v>7</v>
      </c>
      <c r="C4" s="3">
        <v>20.0</v>
      </c>
      <c r="D4" s="3">
        <v>16.0</v>
      </c>
      <c r="E4" s="3">
        <v>10.0</v>
      </c>
      <c r="F4" s="3">
        <v>69280.0</v>
      </c>
    </row>
    <row r="5">
      <c r="A5" s="4">
        <v>45717.0</v>
      </c>
      <c r="B5" s="3" t="s">
        <v>8</v>
      </c>
      <c r="C5" s="3">
        <v>40.0</v>
      </c>
      <c r="D5" s="7">
        <v>40.0</v>
      </c>
      <c r="E5" s="7">
        <v>0.0</v>
      </c>
      <c r="F5" s="3">
        <v>101220.0</v>
      </c>
    </row>
    <row r="6">
      <c r="A6" s="4">
        <v>45748.0</v>
      </c>
      <c r="B6" s="3" t="s">
        <v>8</v>
      </c>
      <c r="C6" s="3">
        <v>45.0</v>
      </c>
      <c r="D6" s="7">
        <v>45.0</v>
      </c>
      <c r="E6" s="7">
        <v>0.0</v>
      </c>
      <c r="F6" s="3">
        <v>115680.0</v>
      </c>
    </row>
    <row r="7">
      <c r="A7" s="4">
        <v>45778.0</v>
      </c>
      <c r="B7" s="3" t="s">
        <v>8</v>
      </c>
      <c r="C7" s="3">
        <v>50.0</v>
      </c>
      <c r="D7" s="3">
        <v>45.0</v>
      </c>
      <c r="E7" s="7">
        <v>5.0</v>
      </c>
      <c r="F7" s="3">
        <v>108450.0</v>
      </c>
    </row>
    <row r="8">
      <c r="A8" s="4">
        <v>45717.0</v>
      </c>
      <c r="B8" s="3" t="s">
        <v>9</v>
      </c>
      <c r="C8" s="3">
        <v>15.0</v>
      </c>
      <c r="D8" s="3">
        <v>6.0</v>
      </c>
      <c r="E8" s="3">
        <v>9.0</v>
      </c>
      <c r="F8" s="3">
        <v>37200.0</v>
      </c>
    </row>
    <row r="9">
      <c r="A9" s="4">
        <v>45748.0</v>
      </c>
      <c r="B9" s="3" t="s">
        <v>9</v>
      </c>
      <c r="C9" s="3">
        <v>18.0</v>
      </c>
      <c r="D9" s="3">
        <v>8.0</v>
      </c>
      <c r="E9" s="3">
        <v>19.0</v>
      </c>
      <c r="F9" s="3">
        <v>49600.0</v>
      </c>
    </row>
    <row r="10">
      <c r="A10" s="4">
        <v>45778.0</v>
      </c>
      <c r="B10" s="3" t="s">
        <v>9</v>
      </c>
      <c r="C10" s="3">
        <v>20.0</v>
      </c>
      <c r="D10" s="3">
        <v>9.0</v>
      </c>
      <c r="E10" s="3">
        <v>30.0</v>
      </c>
      <c r="F10" s="3">
        <v>55800.0</v>
      </c>
    </row>
    <row r="11">
      <c r="A11" s="4">
        <v>45717.0</v>
      </c>
      <c r="B11" s="3" t="s">
        <v>10</v>
      </c>
      <c r="C11" s="3">
        <v>8.0</v>
      </c>
      <c r="D11" s="3">
        <v>5.0</v>
      </c>
      <c r="E11" s="3">
        <v>3.0</v>
      </c>
      <c r="F11" s="3">
        <v>267500.0</v>
      </c>
    </row>
    <row r="12">
      <c r="A12" s="4">
        <v>45748.0</v>
      </c>
      <c r="B12" s="3" t="s">
        <v>10</v>
      </c>
      <c r="C12" s="3">
        <v>10.0</v>
      </c>
      <c r="D12" s="3">
        <v>6.0</v>
      </c>
      <c r="E12" s="3">
        <v>7.0</v>
      </c>
      <c r="F12" s="3">
        <v>318600.0</v>
      </c>
    </row>
    <row r="13">
      <c r="A13" s="4">
        <v>45778.0</v>
      </c>
      <c r="B13" s="3" t="s">
        <v>10</v>
      </c>
      <c r="C13" s="3">
        <v>12.0</v>
      </c>
      <c r="D13" s="3">
        <v>7.0</v>
      </c>
      <c r="E13" s="3">
        <v>12.0</v>
      </c>
      <c r="F13" s="3">
        <v>371700.0</v>
      </c>
    </row>
    <row r="14">
      <c r="A14" s="4">
        <v>45717.0</v>
      </c>
      <c r="B14" s="3" t="s">
        <v>11</v>
      </c>
      <c r="C14" s="3">
        <v>60.0</v>
      </c>
      <c r="D14" s="3">
        <v>58.0</v>
      </c>
      <c r="E14" s="3">
        <v>2.0</v>
      </c>
      <c r="F14" s="3">
        <v>44680.0</v>
      </c>
    </row>
    <row r="15">
      <c r="A15" s="4">
        <v>45748.0</v>
      </c>
      <c r="B15" s="3" t="s">
        <v>11</v>
      </c>
      <c r="C15" s="3">
        <v>70.0</v>
      </c>
      <c r="D15" s="3">
        <v>65.0</v>
      </c>
      <c r="E15" s="3">
        <v>7.0</v>
      </c>
      <c r="F15" s="3">
        <v>50180.0</v>
      </c>
    </row>
    <row r="16">
      <c r="A16" s="4">
        <v>45778.0</v>
      </c>
      <c r="B16" s="3" t="s">
        <v>11</v>
      </c>
      <c r="C16" s="3">
        <v>75.0</v>
      </c>
      <c r="D16" s="3">
        <v>62.0</v>
      </c>
      <c r="E16" s="3">
        <v>20.0</v>
      </c>
      <c r="F16" s="3">
        <v>47740.0</v>
      </c>
    </row>
    <row r="17">
      <c r="A17" s="4">
        <v>45717.0</v>
      </c>
      <c r="B17" s="3" t="s">
        <v>12</v>
      </c>
      <c r="C17" s="3">
        <v>10.0</v>
      </c>
      <c r="D17" s="3">
        <v>5.0</v>
      </c>
      <c r="E17" s="3">
        <v>5.0</v>
      </c>
      <c r="F17" s="3">
        <v>72300.0</v>
      </c>
    </row>
    <row r="18">
      <c r="A18" s="4">
        <v>45748.0</v>
      </c>
      <c r="B18" s="3" t="s">
        <v>12</v>
      </c>
      <c r="C18" s="3">
        <v>12.0</v>
      </c>
      <c r="D18" s="3">
        <v>6.0</v>
      </c>
      <c r="E18" s="3">
        <v>11.0</v>
      </c>
      <c r="F18" s="3">
        <v>87000.0</v>
      </c>
    </row>
    <row r="19">
      <c r="A19" s="4">
        <v>45778.0</v>
      </c>
      <c r="B19" s="3" t="s">
        <v>12</v>
      </c>
      <c r="C19" s="3">
        <v>15.0</v>
      </c>
      <c r="D19" s="3">
        <v>7.0</v>
      </c>
      <c r="E19" s="3">
        <v>19.0</v>
      </c>
      <c r="F19" s="3">
        <v>102900.0</v>
      </c>
    </row>
    <row r="20">
      <c r="A20" s="4">
        <v>45717.0</v>
      </c>
      <c r="B20" s="3" t="s">
        <v>13</v>
      </c>
      <c r="C20" s="3">
        <v>25.0</v>
      </c>
      <c r="D20" s="3">
        <v>4.0</v>
      </c>
      <c r="E20" s="3">
        <v>21.0</v>
      </c>
      <c r="F20" s="3">
        <v>4500.0</v>
      </c>
    </row>
    <row r="21">
      <c r="A21" s="4">
        <v>45748.0</v>
      </c>
      <c r="B21" s="3" t="s">
        <v>13</v>
      </c>
      <c r="C21" s="3">
        <v>30.0</v>
      </c>
      <c r="D21" s="3">
        <v>5.0</v>
      </c>
      <c r="E21" s="3">
        <v>46.0</v>
      </c>
      <c r="F21" s="3">
        <v>5650.0</v>
      </c>
    </row>
    <row r="22">
      <c r="A22" s="4">
        <v>45778.0</v>
      </c>
      <c r="B22" s="3" t="s">
        <v>13</v>
      </c>
      <c r="C22" s="3">
        <v>35.0</v>
      </c>
      <c r="D22" s="3">
        <v>6.0</v>
      </c>
      <c r="E22" s="3">
        <v>75.0</v>
      </c>
      <c r="F22" s="3">
        <v>6780.0</v>
      </c>
    </row>
    <row r="23" ht="15.75" customHeight="1">
      <c r="A23" s="4">
        <v>45717.0</v>
      </c>
      <c r="B23" s="3" t="s">
        <v>14</v>
      </c>
      <c r="C23" s="3">
        <v>25.0</v>
      </c>
      <c r="D23" s="7">
        <v>25.0</v>
      </c>
      <c r="E23" s="7">
        <v>0.0</v>
      </c>
      <c r="F23" s="3">
        <v>87640.0</v>
      </c>
    </row>
    <row r="24" ht="15.75" customHeight="1">
      <c r="A24" s="4">
        <v>45748.0</v>
      </c>
      <c r="B24" s="3" t="s">
        <v>14</v>
      </c>
      <c r="C24" s="3">
        <v>30.0</v>
      </c>
      <c r="D24" s="7">
        <v>30.0</v>
      </c>
      <c r="E24" s="7">
        <v>0.0</v>
      </c>
      <c r="F24" s="3">
        <v>99520.0</v>
      </c>
    </row>
    <row r="25" ht="15.75" customHeight="1">
      <c r="A25" s="4">
        <v>45778.0</v>
      </c>
      <c r="B25" s="3" t="s">
        <v>14</v>
      </c>
      <c r="C25" s="3">
        <v>35.0</v>
      </c>
      <c r="D25" s="3">
        <v>30.0</v>
      </c>
      <c r="E25" s="3">
        <v>0.0</v>
      </c>
      <c r="F25" s="3">
        <v>93000.0</v>
      </c>
    </row>
    <row r="26" ht="15.75" customHeight="1">
      <c r="A26" s="4">
        <v>45717.0</v>
      </c>
      <c r="B26" s="3" t="s">
        <v>15</v>
      </c>
      <c r="C26" s="3">
        <v>80.0</v>
      </c>
      <c r="D26" s="3">
        <v>15.0</v>
      </c>
      <c r="E26" s="3">
        <v>65.0</v>
      </c>
      <c r="F26" s="3">
        <v>7230.0</v>
      </c>
    </row>
    <row r="27" ht="15.75" customHeight="1">
      <c r="A27" s="4">
        <v>45748.0</v>
      </c>
      <c r="B27" s="3" t="s">
        <v>15</v>
      </c>
      <c r="C27" s="3">
        <v>90.0</v>
      </c>
      <c r="D27" s="3">
        <v>18.0</v>
      </c>
      <c r="E27" s="3">
        <v>137.0</v>
      </c>
      <c r="F27" s="3">
        <v>8640.0</v>
      </c>
    </row>
    <row r="28" ht="15.75" customHeight="1">
      <c r="A28" s="4">
        <v>45778.0</v>
      </c>
      <c r="B28" s="3" t="s">
        <v>15</v>
      </c>
      <c r="C28" s="3">
        <v>100.0</v>
      </c>
      <c r="D28" s="3">
        <v>20.0</v>
      </c>
      <c r="E28" s="3">
        <v>217.0</v>
      </c>
      <c r="F28" s="3">
        <v>9600.0</v>
      </c>
    </row>
    <row r="29" ht="15.75" customHeight="1">
      <c r="A29" s="4">
        <v>45717.0</v>
      </c>
      <c r="B29" s="3" t="s">
        <v>16</v>
      </c>
      <c r="C29" s="7">
        <v>18.0</v>
      </c>
      <c r="D29" s="7">
        <v>18.0</v>
      </c>
      <c r="E29" s="7">
        <v>0.0</v>
      </c>
      <c r="F29" s="3">
        <v>324500.0</v>
      </c>
    </row>
    <row r="30" ht="15.75" customHeight="1">
      <c r="A30" s="4">
        <v>45748.0</v>
      </c>
      <c r="B30" s="3" t="s">
        <v>16</v>
      </c>
      <c r="C30" s="3">
        <v>15.0</v>
      </c>
      <c r="D30" s="7">
        <v>15.0</v>
      </c>
      <c r="E30" s="7">
        <v>0.0</v>
      </c>
      <c r="F30" s="3">
        <v>361200.0</v>
      </c>
    </row>
    <row r="31" ht="15.75" customHeight="1">
      <c r="A31" s="4">
        <v>45778.0</v>
      </c>
      <c r="B31" s="3" t="s">
        <v>16</v>
      </c>
      <c r="C31" s="3">
        <v>18.0</v>
      </c>
      <c r="D31" s="7">
        <v>18.0</v>
      </c>
      <c r="E31" s="7">
        <v>0.0</v>
      </c>
      <c r="F31" s="3">
        <v>397100.0</v>
      </c>
    </row>
    <row r="32" ht="15.75" customHeight="1">
      <c r="A32" s="4">
        <v>45717.0</v>
      </c>
      <c r="B32" s="3" t="s">
        <v>17</v>
      </c>
      <c r="C32" s="3">
        <v>10.0</v>
      </c>
      <c r="D32" s="3">
        <v>6.0</v>
      </c>
      <c r="E32" s="3">
        <v>4.0</v>
      </c>
      <c r="F32" s="3">
        <v>46500.0</v>
      </c>
    </row>
    <row r="33" ht="15.75" customHeight="1">
      <c r="A33" s="4">
        <v>45748.0</v>
      </c>
      <c r="B33" s="3" t="s">
        <v>17</v>
      </c>
      <c r="C33" s="3">
        <v>12.0</v>
      </c>
      <c r="D33" s="3">
        <v>8.0</v>
      </c>
      <c r="E33" s="3">
        <v>8.0</v>
      </c>
      <c r="F33" s="3">
        <v>61600.0</v>
      </c>
    </row>
    <row r="34" ht="15.75" customHeight="1">
      <c r="A34" s="4">
        <v>45778.0</v>
      </c>
      <c r="B34" s="3" t="s">
        <v>17</v>
      </c>
      <c r="C34" s="3">
        <v>15.0</v>
      </c>
      <c r="D34" s="3">
        <v>9.0</v>
      </c>
      <c r="E34" s="3">
        <v>14.0</v>
      </c>
      <c r="F34" s="3">
        <v>69300.0</v>
      </c>
    </row>
    <row r="35" ht="15.75" customHeight="1">
      <c r="A35" s="4">
        <v>45717.0</v>
      </c>
      <c r="B35" s="3" t="s">
        <v>18</v>
      </c>
      <c r="C35" s="3">
        <v>12.0</v>
      </c>
      <c r="D35" s="3">
        <v>9.0</v>
      </c>
      <c r="E35" s="3">
        <v>3.0</v>
      </c>
      <c r="F35" s="3">
        <v>215100.0</v>
      </c>
    </row>
    <row r="36" ht="15.75" customHeight="1">
      <c r="A36" s="4">
        <v>45748.0</v>
      </c>
      <c r="B36" s="3" t="s">
        <v>18</v>
      </c>
      <c r="C36" s="3">
        <v>15.0</v>
      </c>
      <c r="D36" s="3">
        <v>11.0</v>
      </c>
      <c r="E36" s="3">
        <v>7.0</v>
      </c>
      <c r="F36" s="3">
        <v>265100.0</v>
      </c>
    </row>
    <row r="37" ht="15.75" customHeight="1">
      <c r="A37" s="4">
        <v>45778.0</v>
      </c>
      <c r="B37" s="3" t="s">
        <v>18</v>
      </c>
      <c r="C37" s="3">
        <v>18.0</v>
      </c>
      <c r="D37" s="3">
        <v>12.0</v>
      </c>
      <c r="E37" s="3">
        <v>13.0</v>
      </c>
      <c r="F37" s="3">
        <v>291600.0</v>
      </c>
    </row>
    <row r="38" ht="15.75" customHeight="1">
      <c r="A38" s="4">
        <v>45717.0</v>
      </c>
      <c r="B38" s="3" t="s">
        <v>19</v>
      </c>
      <c r="C38" s="3">
        <v>50.0</v>
      </c>
      <c r="D38" s="3">
        <v>12.0</v>
      </c>
      <c r="E38" s="3">
        <v>38.0</v>
      </c>
      <c r="F38" s="3">
        <v>3960.0</v>
      </c>
    </row>
    <row r="39" ht="15.75" customHeight="1">
      <c r="A39" s="4">
        <v>45748.0</v>
      </c>
      <c r="B39" s="3" t="s">
        <v>19</v>
      </c>
      <c r="C39" s="3">
        <v>60.0</v>
      </c>
      <c r="D39" s="3">
        <v>14.0</v>
      </c>
      <c r="E39" s="3">
        <v>84.0</v>
      </c>
      <c r="F39" s="3">
        <v>4620.0</v>
      </c>
    </row>
    <row r="40" ht="15.75" customHeight="1">
      <c r="A40" s="4">
        <v>45778.0</v>
      </c>
      <c r="B40" s="3" t="s">
        <v>19</v>
      </c>
      <c r="C40" s="3">
        <v>70.0</v>
      </c>
      <c r="D40" s="3">
        <v>16.0</v>
      </c>
      <c r="E40" s="3">
        <v>138.0</v>
      </c>
      <c r="F40" s="3">
        <v>5280.0</v>
      </c>
    </row>
    <row r="41" ht="15.75" customHeight="1">
      <c r="A41" s="4">
        <v>45717.0</v>
      </c>
      <c r="B41" s="3" t="s">
        <v>20</v>
      </c>
      <c r="C41" s="3">
        <v>20.0</v>
      </c>
      <c r="D41" s="3">
        <v>2.0</v>
      </c>
      <c r="E41" s="3">
        <v>18.0</v>
      </c>
      <c r="F41" s="3">
        <v>7400.0</v>
      </c>
    </row>
    <row r="42" ht="15.75" customHeight="1">
      <c r="A42" s="4">
        <v>45748.0</v>
      </c>
      <c r="B42" s="3" t="s">
        <v>20</v>
      </c>
      <c r="C42" s="3">
        <v>25.0</v>
      </c>
      <c r="D42" s="3">
        <v>3.0</v>
      </c>
      <c r="E42" s="3">
        <v>40.0</v>
      </c>
      <c r="F42" s="3">
        <v>11100.0</v>
      </c>
    </row>
    <row r="43" ht="15.75" customHeight="1">
      <c r="A43" s="4">
        <v>45778.0</v>
      </c>
      <c r="B43" s="3" t="s">
        <v>20</v>
      </c>
      <c r="C43" s="3">
        <v>30.0</v>
      </c>
      <c r="D43" s="3">
        <v>4.0</v>
      </c>
      <c r="E43" s="3">
        <v>66.0</v>
      </c>
      <c r="F43" s="3">
        <v>14800.0</v>
      </c>
    </row>
    <row r="44" ht="15.75" customHeight="1">
      <c r="A44" s="4"/>
    </row>
    <row r="45" ht="15.75" customHeight="1">
      <c r="A45" s="4"/>
    </row>
    <row r="46" ht="15.75" customHeight="1">
      <c r="A46" s="4"/>
    </row>
    <row r="47" ht="15.75" customHeight="1">
      <c r="A47" s="4"/>
    </row>
    <row r="48" ht="15.75" customHeight="1">
      <c r="A48" s="4"/>
    </row>
    <row r="49" ht="15.75" customHeight="1">
      <c r="A49" s="4"/>
    </row>
    <row r="50" ht="15.75" customHeight="1">
      <c r="A50" s="4"/>
    </row>
    <row r="51" ht="15.75" customHeight="1">
      <c r="A51" s="4"/>
    </row>
    <row r="52" ht="15.75" customHeight="1">
      <c r="A52" s="4"/>
    </row>
    <row r="53" ht="15.75" customHeight="1">
      <c r="A53" s="4"/>
    </row>
    <row r="54" ht="15.75" customHeight="1">
      <c r="A54" s="4"/>
    </row>
    <row r="55" ht="15.75" customHeight="1">
      <c r="A55" s="4"/>
    </row>
    <row r="56" ht="15.75" customHeight="1">
      <c r="A56" s="4"/>
    </row>
    <row r="57" ht="15.75" customHeight="1">
      <c r="A57" s="4"/>
    </row>
    <row r="58" ht="15.75" customHeight="1">
      <c r="A58" s="4"/>
    </row>
    <row r="59" ht="15.75" customHeight="1">
      <c r="A59" s="4"/>
    </row>
    <row r="60" ht="15.75" customHeight="1">
      <c r="A60" s="4"/>
    </row>
    <row r="61" ht="15.75" customHeight="1">
      <c r="A61" s="4"/>
    </row>
    <row r="62" ht="15.75" customHeight="1">
      <c r="A62" s="4"/>
    </row>
    <row r="63" ht="15.75" customHeight="1">
      <c r="A63" s="4"/>
    </row>
    <row r="64" ht="15.75" customHeight="1">
      <c r="A64" s="4"/>
    </row>
    <row r="65" ht="15.75" customHeight="1">
      <c r="A65" s="4"/>
    </row>
    <row r="66" ht="15.75" customHeight="1">
      <c r="A66" s="4"/>
    </row>
    <row r="67" ht="15.75" customHeight="1">
      <c r="A67" s="4"/>
    </row>
    <row r="68" ht="15.75" customHeight="1">
      <c r="A68" s="4"/>
    </row>
    <row r="69" ht="15.75" customHeight="1">
      <c r="A69" s="4"/>
    </row>
    <row r="70" ht="15.75" customHeight="1">
      <c r="A70" s="4"/>
    </row>
    <row r="71" ht="15.75" customHeight="1">
      <c r="A71" s="4"/>
    </row>
    <row r="72" ht="15.75" customHeight="1">
      <c r="A72" s="4"/>
    </row>
    <row r="73" ht="15.75" customHeight="1">
      <c r="A73" s="4"/>
    </row>
    <row r="74" ht="15.75" customHeight="1">
      <c r="A74" s="4"/>
    </row>
    <row r="75" ht="15.75" customHeight="1">
      <c r="A75" s="4"/>
    </row>
    <row r="76" ht="15.75" customHeight="1">
      <c r="A76" s="4"/>
    </row>
    <row r="77" ht="15.75" customHeight="1">
      <c r="A77" s="4"/>
    </row>
    <row r="78" ht="15.75" customHeight="1">
      <c r="A78" s="4"/>
    </row>
    <row r="79" ht="15.75" customHeight="1">
      <c r="A79" s="4"/>
    </row>
    <row r="80" ht="15.75" customHeight="1">
      <c r="A80" s="4"/>
    </row>
    <row r="81" ht="15.75" customHeight="1">
      <c r="A81" s="4"/>
    </row>
    <row r="82" ht="15.75" customHeight="1">
      <c r="A82" s="4"/>
    </row>
    <row r="83" ht="15.75" customHeight="1">
      <c r="A83" s="4"/>
    </row>
    <row r="84" ht="15.75" customHeight="1">
      <c r="A84" s="4"/>
    </row>
    <row r="85" ht="15.75" customHeight="1">
      <c r="A85" s="4"/>
    </row>
    <row r="86" ht="15.75" customHeight="1">
      <c r="A86" s="4"/>
    </row>
    <row r="87" ht="15.75" customHeight="1">
      <c r="A87" s="4"/>
    </row>
    <row r="88" ht="15.75" customHeight="1">
      <c r="A88" s="4"/>
    </row>
    <row r="89" ht="15.75" customHeight="1">
      <c r="A89" s="4"/>
    </row>
    <row r="90" ht="15.75" customHeight="1">
      <c r="A90" s="4"/>
    </row>
    <row r="91" ht="15.75" customHeight="1">
      <c r="A91" s="4"/>
    </row>
    <row r="92" ht="15.75" customHeight="1">
      <c r="A92" s="4"/>
    </row>
    <row r="93" ht="15.75" customHeight="1">
      <c r="A93" s="4"/>
    </row>
    <row r="94" ht="15.75" customHeight="1">
      <c r="A94" s="4"/>
    </row>
    <row r="95" ht="15.75" customHeight="1">
      <c r="A95" s="4"/>
    </row>
    <row r="96" ht="15.75" customHeight="1">
      <c r="A96" s="4"/>
    </row>
    <row r="97" ht="15.75" customHeight="1">
      <c r="A97" s="4"/>
    </row>
    <row r="98" ht="15.75" customHeight="1">
      <c r="A98" s="4"/>
    </row>
    <row r="99" ht="15.75" customHeight="1">
      <c r="A99" s="4"/>
    </row>
    <row r="100" ht="15.75" customHeight="1">
      <c r="A100" s="4"/>
    </row>
    <row r="101" ht="15.75" customHeight="1">
      <c r="A101" s="4"/>
    </row>
    <row r="102" ht="15.75" customHeight="1">
      <c r="A102" s="4"/>
    </row>
    <row r="103" ht="15.75" customHeight="1">
      <c r="A103" s="4"/>
    </row>
    <row r="104" ht="15.75" customHeight="1">
      <c r="A104" s="4"/>
    </row>
    <row r="105" ht="15.75" customHeight="1">
      <c r="A105" s="4"/>
    </row>
    <row r="106" ht="15.75" customHeight="1">
      <c r="A106" s="4"/>
    </row>
    <row r="107" ht="15.75" customHeight="1">
      <c r="A107" s="4"/>
    </row>
    <row r="108" ht="15.75" customHeight="1">
      <c r="A108" s="4"/>
    </row>
    <row r="109" ht="15.75" customHeight="1">
      <c r="A109" s="4"/>
    </row>
    <row r="110" ht="15.75" customHeight="1">
      <c r="A110" s="4"/>
    </row>
    <row r="111" ht="15.75" customHeight="1">
      <c r="A111" s="4"/>
    </row>
    <row r="112" ht="15.75" customHeight="1">
      <c r="A112" s="4"/>
    </row>
    <row r="113" ht="15.75" customHeight="1">
      <c r="A113" s="4"/>
    </row>
    <row r="114" ht="15.75" customHeight="1">
      <c r="A114" s="4"/>
    </row>
    <row r="115" ht="15.75" customHeight="1">
      <c r="A115" s="4"/>
    </row>
    <row r="116" ht="15.75" customHeight="1">
      <c r="A116" s="4"/>
    </row>
    <row r="117" ht="15.75" customHeight="1">
      <c r="A117" s="4"/>
    </row>
    <row r="118" ht="15.75" customHeight="1">
      <c r="A118" s="4"/>
    </row>
    <row r="119" ht="15.75" customHeight="1">
      <c r="A119" s="4"/>
    </row>
    <row r="120" ht="15.75" customHeight="1">
      <c r="A120" s="4"/>
    </row>
    <row r="121" ht="15.75" customHeight="1">
      <c r="A121" s="4"/>
    </row>
    <row r="122" ht="15.75" customHeight="1">
      <c r="A122" s="4"/>
    </row>
    <row r="123" ht="15.75" customHeight="1">
      <c r="A123" s="4"/>
    </row>
    <row r="124" ht="15.75" customHeight="1">
      <c r="A124" s="4"/>
    </row>
    <row r="125" ht="15.75" customHeight="1">
      <c r="A125" s="4"/>
    </row>
    <row r="126" ht="15.75" customHeight="1">
      <c r="A126" s="4"/>
    </row>
    <row r="127" ht="15.75" customHeight="1">
      <c r="A127" s="4"/>
    </row>
    <row r="128" ht="15.75" customHeight="1">
      <c r="A128" s="4"/>
    </row>
    <row r="129" ht="15.75" customHeight="1">
      <c r="A129" s="4"/>
    </row>
    <row r="130" ht="15.75" customHeight="1">
      <c r="A130" s="4"/>
    </row>
    <row r="131" ht="15.75" customHeight="1">
      <c r="A131" s="4"/>
    </row>
    <row r="132" ht="15.75" customHeight="1">
      <c r="A132" s="4"/>
    </row>
    <row r="133" ht="15.75" customHeight="1">
      <c r="A133" s="4"/>
    </row>
    <row r="134" ht="15.75" customHeight="1">
      <c r="A134" s="4"/>
    </row>
    <row r="135" ht="15.75" customHeight="1">
      <c r="A135" s="4"/>
    </row>
    <row r="136" ht="15.75" customHeight="1">
      <c r="A136" s="4"/>
    </row>
    <row r="137" ht="15.75" customHeight="1">
      <c r="A137" s="4"/>
    </row>
    <row r="138" ht="15.75" customHeight="1">
      <c r="A138" s="4"/>
    </row>
    <row r="139" ht="15.75" customHeight="1">
      <c r="A139" s="4"/>
    </row>
    <row r="140" ht="15.75" customHeight="1">
      <c r="A140" s="4"/>
    </row>
    <row r="141" ht="15.75" customHeight="1">
      <c r="A141" s="4"/>
    </row>
    <row r="142" ht="15.75" customHeight="1">
      <c r="A142" s="4"/>
    </row>
    <row r="143" ht="15.75" customHeight="1">
      <c r="A143" s="4"/>
    </row>
    <row r="144" ht="15.75" customHeight="1">
      <c r="A144" s="4"/>
    </row>
    <row r="145" ht="15.75" customHeight="1">
      <c r="A145" s="4"/>
    </row>
    <row r="146" ht="15.75" customHeight="1">
      <c r="A146" s="4"/>
    </row>
    <row r="147" ht="15.75" customHeight="1">
      <c r="A147" s="4"/>
    </row>
    <row r="148" ht="15.75" customHeight="1">
      <c r="A148" s="4"/>
    </row>
    <row r="149" ht="15.75" customHeight="1">
      <c r="A149" s="4"/>
    </row>
    <row r="150" ht="15.75" customHeight="1">
      <c r="A150" s="4"/>
    </row>
    <row r="151" ht="15.75" customHeight="1">
      <c r="A151" s="4"/>
    </row>
    <row r="152" ht="15.75" customHeight="1">
      <c r="A152" s="4"/>
    </row>
    <row r="153" ht="15.75" customHeight="1">
      <c r="A153" s="4"/>
    </row>
    <row r="154" ht="15.75" customHeight="1">
      <c r="A154" s="4"/>
    </row>
    <row r="155" ht="15.75" customHeight="1">
      <c r="A155" s="4"/>
    </row>
    <row r="156" ht="15.75" customHeight="1">
      <c r="A156" s="4"/>
    </row>
    <row r="157" ht="15.75" customHeight="1">
      <c r="A157" s="4"/>
    </row>
    <row r="158" ht="15.75" customHeight="1">
      <c r="A158" s="4"/>
    </row>
    <row r="159" ht="15.75" customHeight="1">
      <c r="A159" s="4"/>
    </row>
    <row r="160" ht="15.75" customHeight="1">
      <c r="A160" s="4"/>
    </row>
    <row r="161" ht="15.75" customHeight="1">
      <c r="A161" s="4"/>
    </row>
    <row r="162" ht="15.75" customHeight="1">
      <c r="A162" s="4"/>
    </row>
    <row r="163" ht="15.75" customHeight="1">
      <c r="A163" s="4"/>
    </row>
    <row r="164" ht="15.75" customHeight="1">
      <c r="A164" s="4"/>
    </row>
    <row r="165" ht="15.75" customHeight="1">
      <c r="A165" s="4"/>
    </row>
    <row r="166" ht="15.75" customHeight="1">
      <c r="A166" s="4"/>
    </row>
    <row r="167" ht="15.75" customHeight="1">
      <c r="A167" s="4"/>
    </row>
    <row r="168" ht="15.75" customHeight="1">
      <c r="A168" s="4"/>
    </row>
    <row r="169" ht="15.75" customHeight="1">
      <c r="A169" s="4"/>
    </row>
    <row r="170" ht="15.75" customHeight="1">
      <c r="A170" s="4"/>
    </row>
    <row r="171" ht="15.75" customHeight="1">
      <c r="A171" s="4"/>
    </row>
    <row r="172" ht="15.75" customHeight="1">
      <c r="A172" s="4"/>
    </row>
    <row r="173" ht="15.75" customHeight="1">
      <c r="A173" s="4"/>
    </row>
    <row r="174" ht="15.75" customHeight="1">
      <c r="A174" s="4"/>
    </row>
    <row r="175" ht="15.75" customHeight="1">
      <c r="A175" s="4"/>
    </row>
    <row r="176" ht="15.75" customHeight="1">
      <c r="A176" s="4"/>
    </row>
    <row r="177" ht="15.75" customHeight="1">
      <c r="A177" s="4"/>
    </row>
    <row r="178" ht="15.75" customHeight="1">
      <c r="A178" s="4"/>
    </row>
    <row r="179" ht="15.75" customHeight="1">
      <c r="A179" s="4"/>
    </row>
    <row r="180" ht="15.75" customHeight="1">
      <c r="A180" s="4"/>
    </row>
    <row r="181" ht="15.75" customHeight="1">
      <c r="A181" s="4"/>
    </row>
    <row r="182" ht="15.75" customHeight="1">
      <c r="A182" s="4"/>
    </row>
    <row r="183" ht="15.75" customHeight="1">
      <c r="A183" s="4"/>
    </row>
    <row r="184" ht="15.75" customHeight="1">
      <c r="A184" s="4"/>
    </row>
    <row r="185" ht="15.75" customHeight="1">
      <c r="A185" s="4"/>
    </row>
    <row r="186" ht="15.75" customHeight="1">
      <c r="A186" s="4"/>
    </row>
    <row r="187" ht="15.75" customHeight="1">
      <c r="A187" s="4"/>
    </row>
    <row r="188" ht="15.75" customHeight="1">
      <c r="A188" s="4"/>
    </row>
    <row r="189" ht="15.75" customHeight="1">
      <c r="A189" s="4"/>
    </row>
    <row r="190" ht="15.75" customHeight="1">
      <c r="A190" s="4"/>
    </row>
    <row r="191" ht="15.75" customHeight="1">
      <c r="A191" s="4"/>
    </row>
    <row r="192" ht="15.75" customHeight="1">
      <c r="A192" s="4"/>
    </row>
    <row r="193" ht="15.75" customHeight="1">
      <c r="A193" s="4"/>
    </row>
    <row r="194" ht="15.75" customHeight="1">
      <c r="A194" s="4"/>
    </row>
    <row r="195" ht="15.75" customHeight="1">
      <c r="A195" s="4"/>
    </row>
    <row r="196" ht="15.75" customHeight="1">
      <c r="A196" s="4"/>
    </row>
    <row r="197" ht="15.75" customHeight="1">
      <c r="A197" s="4"/>
    </row>
    <row r="198" ht="15.75" customHeight="1">
      <c r="A198" s="4"/>
    </row>
    <row r="199" ht="15.75" customHeight="1">
      <c r="A199" s="4"/>
    </row>
    <row r="200" ht="15.75" customHeight="1">
      <c r="A200" s="4"/>
    </row>
    <row r="201" ht="15.75" customHeight="1">
      <c r="A201" s="4"/>
    </row>
    <row r="202" ht="15.75" customHeight="1">
      <c r="A202" s="4"/>
    </row>
    <row r="203" ht="15.75" customHeight="1">
      <c r="A203" s="4"/>
    </row>
    <row r="204" ht="15.75" customHeight="1">
      <c r="A204" s="4"/>
    </row>
    <row r="205" ht="15.75" customHeight="1">
      <c r="A205" s="4"/>
    </row>
    <row r="206" ht="15.75" customHeight="1">
      <c r="A206" s="4"/>
    </row>
    <row r="207" ht="15.75" customHeight="1">
      <c r="A207" s="4"/>
    </row>
    <row r="208" ht="15.75" customHeight="1">
      <c r="A208" s="4"/>
    </row>
    <row r="209" ht="15.75" customHeight="1">
      <c r="A209" s="4"/>
    </row>
    <row r="210" ht="15.75" customHeight="1">
      <c r="A210" s="4"/>
    </row>
    <row r="211" ht="15.75" customHeight="1">
      <c r="A211" s="4"/>
    </row>
    <row r="212" ht="15.75" customHeight="1">
      <c r="A212" s="4"/>
    </row>
    <row r="213" ht="15.75" customHeight="1">
      <c r="A213" s="4"/>
    </row>
    <row r="214" ht="15.75" customHeight="1">
      <c r="A214" s="4"/>
    </row>
    <row r="215" ht="15.75" customHeight="1">
      <c r="A215" s="4"/>
    </row>
    <row r="216" ht="15.75" customHeight="1">
      <c r="A216" s="4"/>
    </row>
    <row r="217" ht="15.75" customHeight="1">
      <c r="A217" s="4"/>
    </row>
    <row r="218" ht="15.75" customHeight="1">
      <c r="A218" s="4"/>
    </row>
    <row r="219" ht="15.75" customHeight="1">
      <c r="A219" s="4"/>
    </row>
    <row r="220" ht="15.75" customHeight="1">
      <c r="A220" s="4"/>
    </row>
    <row r="221" ht="15.75" customHeight="1">
      <c r="A221" s="4"/>
    </row>
    <row r="222" ht="15.75" customHeight="1">
      <c r="A222" s="4"/>
    </row>
    <row r="223" ht="15.75" customHeight="1">
      <c r="A223" s="4"/>
    </row>
    <row r="224" ht="15.75" customHeight="1">
      <c r="A224" s="4"/>
    </row>
    <row r="225" ht="15.75" customHeight="1">
      <c r="A225" s="4"/>
    </row>
    <row r="226" ht="15.75" customHeight="1">
      <c r="A226" s="4"/>
    </row>
    <row r="227" ht="15.75" customHeight="1">
      <c r="A227" s="4"/>
    </row>
    <row r="228" ht="15.75" customHeight="1">
      <c r="A228" s="4"/>
    </row>
    <row r="229" ht="15.75" customHeight="1">
      <c r="A229" s="4"/>
    </row>
    <row r="230" ht="15.75" customHeight="1">
      <c r="A230" s="4"/>
    </row>
    <row r="231" ht="15.75" customHeight="1">
      <c r="A231" s="4"/>
    </row>
    <row r="232" ht="15.75" customHeight="1">
      <c r="A232" s="4"/>
    </row>
    <row r="233" ht="15.75" customHeight="1">
      <c r="A233" s="4"/>
    </row>
    <row r="234" ht="15.75" customHeight="1">
      <c r="A234" s="4"/>
    </row>
    <row r="235" ht="15.75" customHeight="1">
      <c r="A235" s="4"/>
    </row>
    <row r="236" ht="15.75" customHeight="1">
      <c r="A236" s="4"/>
    </row>
    <row r="237" ht="15.75" customHeight="1">
      <c r="A237" s="4"/>
    </row>
    <row r="238" ht="15.75" customHeight="1">
      <c r="A238" s="4"/>
    </row>
    <row r="239" ht="15.75" customHeight="1">
      <c r="A239" s="4"/>
    </row>
    <row r="240" ht="15.75" customHeight="1">
      <c r="A240" s="4"/>
    </row>
    <row r="241" ht="15.75" customHeight="1">
      <c r="A241" s="4"/>
    </row>
    <row r="242" ht="15.75" customHeight="1">
      <c r="A242" s="4"/>
    </row>
    <row r="243" ht="15.75" customHeight="1">
      <c r="A243" s="4"/>
    </row>
    <row r="244" ht="15.75" customHeight="1">
      <c r="A244" s="4"/>
    </row>
    <row r="245" ht="15.75" customHeight="1">
      <c r="A245" s="4"/>
    </row>
    <row r="246" ht="15.75" customHeight="1">
      <c r="A246" s="4"/>
    </row>
    <row r="247" ht="15.75" customHeight="1">
      <c r="A247" s="4"/>
    </row>
    <row r="248" ht="15.75" customHeight="1">
      <c r="A248" s="4"/>
    </row>
    <row r="249" ht="15.75" customHeight="1">
      <c r="A249" s="4"/>
    </row>
    <row r="250" ht="15.75" customHeight="1">
      <c r="A250" s="4"/>
    </row>
    <row r="251" ht="15.75" customHeight="1">
      <c r="A251" s="4"/>
    </row>
    <row r="252" ht="15.75" customHeight="1">
      <c r="A252" s="4"/>
    </row>
    <row r="253" ht="15.75" customHeight="1">
      <c r="A253" s="4"/>
    </row>
    <row r="254" ht="15.75" customHeight="1">
      <c r="A254" s="4"/>
    </row>
    <row r="255" ht="15.75" customHeight="1">
      <c r="A255" s="4"/>
    </row>
    <row r="256" ht="15.75" customHeight="1">
      <c r="A256" s="4"/>
    </row>
    <row r="257" ht="15.75" customHeight="1">
      <c r="A257" s="4"/>
    </row>
    <row r="258" ht="15.75" customHeight="1">
      <c r="A258" s="4"/>
    </row>
    <row r="259" ht="15.75" customHeight="1">
      <c r="A259" s="4"/>
    </row>
    <row r="260" ht="15.75" customHeight="1">
      <c r="A260" s="4"/>
    </row>
    <row r="261" ht="15.75" customHeight="1">
      <c r="A261" s="4"/>
    </row>
    <row r="262" ht="15.75" customHeight="1">
      <c r="A262" s="4"/>
    </row>
    <row r="263" ht="15.75" customHeight="1">
      <c r="A263" s="4"/>
    </row>
    <row r="264" ht="15.75" customHeight="1">
      <c r="A264" s="4"/>
    </row>
    <row r="265" ht="15.75" customHeight="1">
      <c r="A265" s="4"/>
    </row>
    <row r="266" ht="15.75" customHeight="1">
      <c r="A266" s="4"/>
    </row>
    <row r="267" ht="15.75" customHeight="1">
      <c r="A267" s="4"/>
    </row>
    <row r="268" ht="15.75" customHeight="1">
      <c r="A268" s="4"/>
    </row>
    <row r="269" ht="15.75" customHeight="1">
      <c r="A269" s="4"/>
    </row>
    <row r="270" ht="15.75" customHeight="1">
      <c r="A270" s="4"/>
    </row>
    <row r="271" ht="15.75" customHeight="1">
      <c r="A271" s="4"/>
    </row>
    <row r="272" ht="15.75" customHeight="1">
      <c r="A272" s="4"/>
    </row>
    <row r="273" ht="15.75" customHeight="1">
      <c r="A273" s="4"/>
    </row>
    <row r="274" ht="15.75" customHeight="1">
      <c r="A274" s="4"/>
    </row>
    <row r="275" ht="15.75" customHeight="1">
      <c r="A275" s="4"/>
    </row>
    <row r="276" ht="15.75" customHeight="1">
      <c r="A276" s="4"/>
    </row>
    <row r="277" ht="15.75" customHeight="1">
      <c r="A277" s="4"/>
    </row>
    <row r="278" ht="15.75" customHeight="1">
      <c r="A278" s="4"/>
    </row>
    <row r="279" ht="15.75" customHeight="1">
      <c r="A279" s="4"/>
    </row>
    <row r="280" ht="15.75" customHeight="1">
      <c r="A280" s="4"/>
    </row>
    <row r="281" ht="15.75" customHeight="1">
      <c r="A281" s="4"/>
    </row>
    <row r="282" ht="15.75" customHeight="1">
      <c r="A282" s="4"/>
    </row>
    <row r="283" ht="15.75" customHeight="1">
      <c r="A283" s="4"/>
    </row>
    <row r="284" ht="15.75" customHeight="1">
      <c r="A284" s="4"/>
    </row>
    <row r="285" ht="15.75" customHeight="1">
      <c r="A285" s="4"/>
    </row>
    <row r="286" ht="15.75" customHeight="1">
      <c r="A286" s="4"/>
    </row>
    <row r="287" ht="15.75" customHeight="1">
      <c r="A287" s="4"/>
    </row>
    <row r="288" ht="15.75" customHeight="1">
      <c r="A288" s="4"/>
    </row>
    <row r="289" ht="15.75" customHeight="1">
      <c r="A289" s="4"/>
    </row>
    <row r="290" ht="15.75" customHeight="1">
      <c r="A290" s="4"/>
    </row>
    <row r="291" ht="15.75" customHeight="1">
      <c r="A291" s="4"/>
    </row>
    <row r="292" ht="15.75" customHeight="1">
      <c r="A292" s="4"/>
    </row>
    <row r="293" ht="15.75" customHeight="1">
      <c r="A293" s="4"/>
    </row>
    <row r="294" ht="15.75" customHeight="1">
      <c r="A294" s="4"/>
    </row>
    <row r="295" ht="15.75" customHeight="1">
      <c r="A295" s="4"/>
    </row>
    <row r="296" ht="15.75" customHeight="1">
      <c r="A296" s="4"/>
    </row>
    <row r="297" ht="15.75" customHeight="1">
      <c r="A297" s="4"/>
    </row>
    <row r="298" ht="15.75" customHeight="1">
      <c r="A298" s="4"/>
    </row>
    <row r="299" ht="15.75" customHeight="1">
      <c r="A299" s="4"/>
    </row>
    <row r="300" ht="15.75" customHeight="1">
      <c r="A300" s="4"/>
    </row>
    <row r="301" ht="15.75" customHeight="1">
      <c r="A301" s="4"/>
    </row>
    <row r="302" ht="15.75" customHeight="1">
      <c r="A302" s="4"/>
    </row>
    <row r="303" ht="15.75" customHeight="1">
      <c r="A303" s="4"/>
    </row>
    <row r="304" ht="15.75" customHeight="1">
      <c r="A304" s="4"/>
    </row>
    <row r="305" ht="15.75" customHeight="1">
      <c r="A305" s="4"/>
    </row>
    <row r="306" ht="15.75" customHeight="1">
      <c r="A306" s="4"/>
    </row>
    <row r="307" ht="15.75" customHeight="1">
      <c r="A307" s="4"/>
    </row>
    <row r="308" ht="15.75" customHeight="1">
      <c r="A308" s="4"/>
    </row>
    <row r="309" ht="15.75" customHeight="1">
      <c r="A309" s="4"/>
    </row>
    <row r="310" ht="15.75" customHeight="1">
      <c r="A310" s="4"/>
    </row>
    <row r="311" ht="15.75" customHeight="1">
      <c r="A311" s="4"/>
    </row>
    <row r="312" ht="15.75" customHeight="1">
      <c r="A312" s="4"/>
    </row>
    <row r="313" ht="15.75" customHeight="1">
      <c r="A313" s="4"/>
    </row>
    <row r="314" ht="15.75" customHeight="1">
      <c r="A314" s="4"/>
    </row>
    <row r="315" ht="15.75" customHeight="1">
      <c r="A315" s="4"/>
    </row>
    <row r="316" ht="15.75" customHeight="1">
      <c r="A316" s="4"/>
    </row>
    <row r="317" ht="15.75" customHeight="1">
      <c r="A317" s="4"/>
    </row>
    <row r="318" ht="15.75" customHeight="1">
      <c r="A318" s="4"/>
    </row>
    <row r="319" ht="15.75" customHeight="1">
      <c r="A319" s="4"/>
    </row>
    <row r="320" ht="15.75" customHeight="1">
      <c r="A320" s="4"/>
    </row>
    <row r="321" ht="15.75" customHeight="1">
      <c r="A321" s="4"/>
    </row>
    <row r="322" ht="15.75" customHeight="1">
      <c r="A322" s="4"/>
    </row>
    <row r="323" ht="15.75" customHeight="1">
      <c r="A323" s="4"/>
    </row>
    <row r="324" ht="15.75" customHeight="1">
      <c r="A324" s="4"/>
    </row>
    <row r="325" ht="15.75" customHeight="1">
      <c r="A325" s="4"/>
    </row>
    <row r="326" ht="15.75" customHeight="1">
      <c r="A326" s="4"/>
    </row>
    <row r="327" ht="15.75" customHeight="1">
      <c r="A327" s="4"/>
    </row>
    <row r="328" ht="15.75" customHeight="1">
      <c r="A328" s="4"/>
    </row>
    <row r="329" ht="15.75" customHeight="1">
      <c r="A329" s="4"/>
    </row>
    <row r="330" ht="15.75" customHeight="1">
      <c r="A330" s="4"/>
    </row>
    <row r="331" ht="15.75" customHeight="1">
      <c r="A331" s="4"/>
    </row>
    <row r="332" ht="15.75" customHeight="1">
      <c r="A332" s="4"/>
    </row>
    <row r="333" ht="15.75" customHeight="1">
      <c r="A333" s="4"/>
    </row>
    <row r="334" ht="15.75" customHeight="1">
      <c r="A334" s="4"/>
    </row>
    <row r="335" ht="15.75" customHeight="1">
      <c r="A335" s="4"/>
    </row>
    <row r="336" ht="15.75" customHeight="1">
      <c r="A336" s="4"/>
    </row>
    <row r="337" ht="15.75" customHeight="1">
      <c r="A337" s="4"/>
    </row>
    <row r="338" ht="15.75" customHeight="1">
      <c r="A338" s="4"/>
    </row>
    <row r="339" ht="15.75" customHeight="1">
      <c r="A339" s="4"/>
    </row>
    <row r="340" ht="15.75" customHeight="1">
      <c r="A340" s="4"/>
    </row>
    <row r="341" ht="15.75" customHeight="1">
      <c r="A341" s="4"/>
    </row>
    <row r="342" ht="15.75" customHeight="1">
      <c r="A342" s="4"/>
    </row>
    <row r="343" ht="15.75" customHeight="1">
      <c r="A343" s="4"/>
    </row>
    <row r="344" ht="15.75" customHeight="1">
      <c r="A344" s="4"/>
    </row>
    <row r="345" ht="15.75" customHeight="1">
      <c r="A345" s="4"/>
    </row>
    <row r="346" ht="15.75" customHeight="1">
      <c r="A346" s="4"/>
    </row>
    <row r="347" ht="15.75" customHeight="1">
      <c r="A347" s="4"/>
    </row>
    <row r="348" ht="15.75" customHeight="1">
      <c r="A348" s="4"/>
    </row>
    <row r="349" ht="15.75" customHeight="1">
      <c r="A349" s="4"/>
    </row>
    <row r="350" ht="15.75" customHeight="1">
      <c r="A350" s="4"/>
    </row>
    <row r="351" ht="15.75" customHeight="1">
      <c r="A351" s="4"/>
    </row>
    <row r="352" ht="15.75" customHeight="1">
      <c r="A352" s="4"/>
    </row>
    <row r="353" ht="15.75" customHeight="1">
      <c r="A353" s="4"/>
    </row>
    <row r="354" ht="15.75" customHeight="1">
      <c r="A354" s="4"/>
    </row>
    <row r="355" ht="15.75" customHeight="1">
      <c r="A355" s="4"/>
    </row>
    <row r="356" ht="15.75" customHeight="1">
      <c r="A356" s="4"/>
    </row>
    <row r="357" ht="15.75" customHeight="1">
      <c r="A357" s="4"/>
    </row>
    <row r="358" ht="15.75" customHeight="1">
      <c r="A358" s="4"/>
    </row>
    <row r="359" ht="15.75" customHeight="1">
      <c r="A359" s="4"/>
    </row>
    <row r="360" ht="15.75" customHeight="1">
      <c r="A360" s="4"/>
    </row>
    <row r="361" ht="15.75" customHeight="1">
      <c r="A361" s="4"/>
    </row>
    <row r="362" ht="15.75" customHeight="1">
      <c r="A362" s="4"/>
    </row>
    <row r="363" ht="15.75" customHeight="1">
      <c r="A363" s="4"/>
    </row>
    <row r="364" ht="15.75" customHeight="1">
      <c r="A364" s="4"/>
    </row>
    <row r="365" ht="15.75" customHeight="1">
      <c r="A365" s="4"/>
    </row>
    <row r="366" ht="15.75" customHeight="1">
      <c r="A366" s="4"/>
    </row>
    <row r="367" ht="15.75" customHeight="1">
      <c r="A367" s="4"/>
    </row>
    <row r="368" ht="15.75" customHeight="1">
      <c r="A368" s="4"/>
    </row>
    <row r="369" ht="15.75" customHeight="1">
      <c r="A369" s="4"/>
    </row>
    <row r="370" ht="15.75" customHeight="1">
      <c r="A370" s="4"/>
    </row>
    <row r="371" ht="15.75" customHeight="1">
      <c r="A371" s="4"/>
    </row>
    <row r="372" ht="15.75" customHeight="1">
      <c r="A372" s="4"/>
    </row>
    <row r="373" ht="15.75" customHeight="1">
      <c r="A373" s="4"/>
    </row>
    <row r="374" ht="15.75" customHeight="1">
      <c r="A374" s="4"/>
    </row>
    <row r="375" ht="15.75" customHeight="1">
      <c r="A375" s="4"/>
    </row>
    <row r="376" ht="15.75" customHeight="1">
      <c r="A376" s="4"/>
    </row>
    <row r="377" ht="15.75" customHeight="1">
      <c r="A377" s="4"/>
    </row>
    <row r="378" ht="15.75" customHeight="1">
      <c r="A378" s="4"/>
    </row>
    <row r="379" ht="15.75" customHeight="1">
      <c r="A379" s="4"/>
    </row>
    <row r="380" ht="15.75" customHeight="1">
      <c r="A380" s="4"/>
    </row>
    <row r="381" ht="15.75" customHeight="1">
      <c r="A381" s="4"/>
    </row>
    <row r="382" ht="15.75" customHeight="1">
      <c r="A382" s="4"/>
    </row>
    <row r="383" ht="15.75" customHeight="1">
      <c r="A383" s="4"/>
    </row>
    <row r="384" ht="15.75" customHeight="1">
      <c r="A384" s="4"/>
    </row>
    <row r="385" ht="15.75" customHeight="1">
      <c r="A385" s="4"/>
    </row>
    <row r="386" ht="15.75" customHeight="1">
      <c r="A386" s="4"/>
    </row>
    <row r="387" ht="15.75" customHeight="1">
      <c r="A387" s="4"/>
    </row>
    <row r="388" ht="15.75" customHeight="1">
      <c r="A388" s="4"/>
    </row>
    <row r="389" ht="15.75" customHeight="1">
      <c r="A389" s="4"/>
    </row>
    <row r="390" ht="15.75" customHeight="1">
      <c r="A390" s="4"/>
    </row>
    <row r="391" ht="15.75" customHeight="1">
      <c r="A391" s="4"/>
    </row>
    <row r="392" ht="15.75" customHeight="1">
      <c r="A392" s="4"/>
    </row>
    <row r="393" ht="15.75" customHeight="1">
      <c r="A393" s="4"/>
    </row>
    <row r="394" ht="15.75" customHeight="1">
      <c r="A394" s="4"/>
    </row>
    <row r="395" ht="15.75" customHeight="1">
      <c r="A395" s="4"/>
    </row>
    <row r="396" ht="15.75" customHeight="1">
      <c r="A396" s="4"/>
    </row>
    <row r="397" ht="15.75" customHeight="1">
      <c r="A397" s="4"/>
    </row>
    <row r="398" ht="15.75" customHeight="1">
      <c r="A398" s="4"/>
    </row>
    <row r="399" ht="15.75" customHeight="1">
      <c r="A399" s="4"/>
    </row>
    <row r="400" ht="15.75" customHeight="1">
      <c r="A400" s="4"/>
    </row>
    <row r="401" ht="15.75" customHeight="1">
      <c r="A401" s="4"/>
    </row>
    <row r="402" ht="15.75" customHeight="1">
      <c r="A402" s="4"/>
    </row>
    <row r="403" ht="15.75" customHeight="1">
      <c r="A403" s="4"/>
    </row>
    <row r="404" ht="15.75" customHeight="1">
      <c r="A404" s="4"/>
    </row>
    <row r="405" ht="15.75" customHeight="1">
      <c r="A405" s="4"/>
    </row>
    <row r="406" ht="15.75" customHeight="1">
      <c r="A406" s="4"/>
    </row>
    <row r="407" ht="15.75" customHeight="1">
      <c r="A407" s="4"/>
    </row>
    <row r="408" ht="15.75" customHeight="1">
      <c r="A408" s="4"/>
    </row>
    <row r="409" ht="15.75" customHeight="1">
      <c r="A409" s="4"/>
    </row>
    <row r="410" ht="15.75" customHeight="1">
      <c r="A410" s="4"/>
    </row>
    <row r="411" ht="15.75" customHeight="1">
      <c r="A411" s="4"/>
    </row>
    <row r="412" ht="15.75" customHeight="1">
      <c r="A412" s="4"/>
    </row>
    <row r="413" ht="15.75" customHeight="1">
      <c r="A413" s="4"/>
    </row>
    <row r="414" ht="15.75" customHeight="1">
      <c r="A414" s="4"/>
    </row>
    <row r="415" ht="15.75" customHeight="1">
      <c r="A415" s="4"/>
    </row>
    <row r="416" ht="15.75" customHeight="1">
      <c r="A416" s="4"/>
    </row>
    <row r="417" ht="15.75" customHeight="1">
      <c r="A417" s="4"/>
    </row>
    <row r="418" ht="15.75" customHeight="1">
      <c r="A418" s="4"/>
    </row>
    <row r="419" ht="15.75" customHeight="1">
      <c r="A419" s="4"/>
    </row>
    <row r="420" ht="15.75" customHeight="1">
      <c r="A420" s="4"/>
    </row>
    <row r="421" ht="15.75" customHeight="1">
      <c r="A421" s="4"/>
    </row>
    <row r="422" ht="15.75" customHeight="1">
      <c r="A422" s="4"/>
    </row>
    <row r="423" ht="15.75" customHeight="1">
      <c r="A423" s="4"/>
    </row>
    <row r="424" ht="15.75" customHeight="1">
      <c r="A424" s="4"/>
    </row>
    <row r="425" ht="15.75" customHeight="1">
      <c r="A425" s="4"/>
    </row>
    <row r="426" ht="15.75" customHeight="1">
      <c r="A426" s="4"/>
    </row>
    <row r="427" ht="15.75" customHeight="1">
      <c r="A427" s="4"/>
    </row>
    <row r="428" ht="15.75" customHeight="1">
      <c r="A428" s="4"/>
    </row>
    <row r="429" ht="15.75" customHeight="1">
      <c r="A429" s="4"/>
    </row>
    <row r="430" ht="15.75" customHeight="1">
      <c r="A430" s="4"/>
    </row>
    <row r="431" ht="15.75" customHeight="1">
      <c r="A431" s="4"/>
    </row>
    <row r="432" ht="15.75" customHeight="1">
      <c r="A432" s="4"/>
    </row>
    <row r="433" ht="15.75" customHeight="1">
      <c r="A433" s="4"/>
    </row>
    <row r="434" ht="15.75" customHeight="1">
      <c r="A434" s="4"/>
    </row>
    <row r="435" ht="15.75" customHeight="1">
      <c r="A435" s="4"/>
    </row>
    <row r="436" ht="15.75" customHeight="1">
      <c r="A436" s="4"/>
    </row>
    <row r="437" ht="15.75" customHeight="1">
      <c r="A437" s="4"/>
    </row>
    <row r="438" ht="15.75" customHeight="1">
      <c r="A438" s="4"/>
    </row>
    <row r="439" ht="15.75" customHeight="1">
      <c r="A439" s="4"/>
    </row>
    <row r="440" ht="15.75" customHeight="1">
      <c r="A440" s="4"/>
    </row>
    <row r="441" ht="15.75" customHeight="1">
      <c r="A441" s="4"/>
    </row>
    <row r="442" ht="15.75" customHeight="1">
      <c r="A442" s="4"/>
    </row>
    <row r="443" ht="15.75" customHeight="1">
      <c r="A443" s="4"/>
    </row>
    <row r="444" ht="15.75" customHeight="1">
      <c r="A444" s="4"/>
    </row>
    <row r="445" ht="15.75" customHeight="1">
      <c r="A445" s="4"/>
    </row>
    <row r="446" ht="15.75" customHeight="1">
      <c r="A446" s="4"/>
    </row>
    <row r="447" ht="15.75" customHeight="1">
      <c r="A447" s="4"/>
    </row>
    <row r="448" ht="15.75" customHeight="1">
      <c r="A448" s="4"/>
    </row>
    <row r="449" ht="15.75" customHeight="1">
      <c r="A449" s="4"/>
    </row>
    <row r="450" ht="15.75" customHeight="1">
      <c r="A450" s="4"/>
    </row>
    <row r="451" ht="15.75" customHeight="1">
      <c r="A451" s="4"/>
    </row>
    <row r="452" ht="15.75" customHeight="1">
      <c r="A452" s="4"/>
    </row>
    <row r="453" ht="15.75" customHeight="1">
      <c r="A453" s="4"/>
    </row>
    <row r="454" ht="15.75" customHeight="1">
      <c r="A454" s="4"/>
    </row>
    <row r="455" ht="15.75" customHeight="1">
      <c r="A455" s="4"/>
    </row>
    <row r="456" ht="15.75" customHeight="1">
      <c r="A456" s="4"/>
    </row>
    <row r="457" ht="15.75" customHeight="1">
      <c r="A457" s="4"/>
    </row>
    <row r="458" ht="15.75" customHeight="1">
      <c r="A458" s="4"/>
    </row>
    <row r="459" ht="15.75" customHeight="1">
      <c r="A459" s="4"/>
    </row>
    <row r="460" ht="15.75" customHeight="1">
      <c r="A460" s="4"/>
    </row>
    <row r="461" ht="15.75" customHeight="1">
      <c r="A461" s="4"/>
    </row>
    <row r="462" ht="15.75" customHeight="1">
      <c r="A462" s="4"/>
    </row>
    <row r="463" ht="15.75" customHeight="1">
      <c r="A463" s="4"/>
    </row>
    <row r="464" ht="15.75" customHeight="1">
      <c r="A464" s="4"/>
    </row>
    <row r="465" ht="15.75" customHeight="1">
      <c r="A465" s="4"/>
    </row>
    <row r="466" ht="15.75" customHeight="1">
      <c r="A466" s="4"/>
    </row>
    <row r="467" ht="15.75" customHeight="1">
      <c r="A467" s="4"/>
    </row>
    <row r="468" ht="15.75" customHeight="1">
      <c r="A468" s="4"/>
    </row>
    <row r="469" ht="15.75" customHeight="1">
      <c r="A469" s="4"/>
    </row>
    <row r="470" ht="15.75" customHeight="1">
      <c r="A470" s="4"/>
    </row>
    <row r="471" ht="15.75" customHeight="1">
      <c r="A471" s="4"/>
    </row>
    <row r="472" ht="15.75" customHeight="1">
      <c r="A472" s="4"/>
    </row>
    <row r="473" ht="15.75" customHeight="1">
      <c r="A473" s="4"/>
    </row>
    <row r="474" ht="15.75" customHeight="1">
      <c r="A474" s="4"/>
    </row>
    <row r="475" ht="15.75" customHeight="1">
      <c r="A475" s="4"/>
    </row>
    <row r="476" ht="15.75" customHeight="1">
      <c r="A476" s="4"/>
    </row>
    <row r="477" ht="15.75" customHeight="1">
      <c r="A477" s="4"/>
    </row>
    <row r="478" ht="15.75" customHeight="1">
      <c r="A478" s="4"/>
    </row>
    <row r="479" ht="15.75" customHeight="1">
      <c r="A479" s="4"/>
    </row>
    <row r="480" ht="15.75" customHeight="1">
      <c r="A480" s="4"/>
    </row>
    <row r="481" ht="15.75" customHeight="1">
      <c r="A481" s="4"/>
    </row>
    <row r="482" ht="15.75" customHeight="1">
      <c r="A482" s="4"/>
    </row>
    <row r="483" ht="15.75" customHeight="1">
      <c r="A483" s="4"/>
    </row>
    <row r="484" ht="15.75" customHeight="1">
      <c r="A484" s="4"/>
    </row>
    <row r="485" ht="15.75" customHeight="1">
      <c r="A485" s="4"/>
    </row>
    <row r="486" ht="15.75" customHeight="1">
      <c r="A486" s="4"/>
    </row>
    <row r="487" ht="15.75" customHeight="1">
      <c r="A487" s="4"/>
    </row>
    <row r="488" ht="15.75" customHeight="1">
      <c r="A488" s="4"/>
    </row>
    <row r="489" ht="15.75" customHeight="1">
      <c r="A489" s="4"/>
    </row>
    <row r="490" ht="15.75" customHeight="1">
      <c r="A490" s="4"/>
    </row>
    <row r="491" ht="15.75" customHeight="1">
      <c r="A491" s="4"/>
    </row>
    <row r="492" ht="15.75" customHeight="1">
      <c r="A492" s="4"/>
    </row>
    <row r="493" ht="15.75" customHeight="1">
      <c r="A493" s="4"/>
    </row>
    <row r="494" ht="15.75" customHeight="1">
      <c r="A494" s="4"/>
    </row>
    <row r="495" ht="15.75" customHeight="1">
      <c r="A495" s="4"/>
    </row>
    <row r="496" ht="15.75" customHeight="1">
      <c r="A496" s="4"/>
    </row>
    <row r="497" ht="15.75" customHeight="1">
      <c r="A497" s="4"/>
    </row>
    <row r="498" ht="15.75" customHeight="1">
      <c r="A498" s="4"/>
    </row>
    <row r="499" ht="15.75" customHeight="1">
      <c r="A499" s="4"/>
    </row>
    <row r="500" ht="15.75" customHeight="1">
      <c r="A500" s="4"/>
    </row>
    <row r="501" ht="15.75" customHeight="1">
      <c r="A501" s="4"/>
    </row>
    <row r="502" ht="15.75" customHeight="1">
      <c r="A502" s="4"/>
    </row>
    <row r="503" ht="15.75" customHeight="1">
      <c r="A503" s="4"/>
    </row>
    <row r="504" ht="15.75" customHeight="1">
      <c r="A504" s="4"/>
    </row>
    <row r="505" ht="15.75" customHeight="1">
      <c r="A505" s="4"/>
    </row>
    <row r="506" ht="15.75" customHeight="1">
      <c r="A506" s="4"/>
    </row>
    <row r="507" ht="15.75" customHeight="1">
      <c r="A507" s="4"/>
    </row>
    <row r="508" ht="15.75" customHeight="1">
      <c r="A508" s="4"/>
    </row>
    <row r="509" ht="15.75" customHeight="1">
      <c r="A509" s="4"/>
    </row>
    <row r="510" ht="15.75" customHeight="1">
      <c r="A510" s="4"/>
    </row>
    <row r="511" ht="15.75" customHeight="1">
      <c r="A511" s="4"/>
    </row>
    <row r="512" ht="15.75" customHeight="1">
      <c r="A512" s="4"/>
    </row>
    <row r="513" ht="15.75" customHeight="1">
      <c r="A513" s="4"/>
    </row>
    <row r="514" ht="15.75" customHeight="1">
      <c r="A514" s="4"/>
    </row>
    <row r="515" ht="15.75" customHeight="1">
      <c r="A515" s="4"/>
    </row>
    <row r="516" ht="15.75" customHeight="1">
      <c r="A516" s="4"/>
    </row>
    <row r="517" ht="15.75" customHeight="1">
      <c r="A517" s="4"/>
    </row>
    <row r="518" ht="15.75" customHeight="1">
      <c r="A518" s="4"/>
    </row>
    <row r="519" ht="15.75" customHeight="1">
      <c r="A519" s="4"/>
    </row>
    <row r="520" ht="15.75" customHeight="1">
      <c r="A520" s="4"/>
    </row>
    <row r="521" ht="15.75" customHeight="1">
      <c r="A521" s="4"/>
    </row>
    <row r="522" ht="15.75" customHeight="1">
      <c r="A522" s="4"/>
    </row>
    <row r="523" ht="15.75" customHeight="1">
      <c r="A523" s="4"/>
    </row>
    <row r="524" ht="15.75" customHeight="1">
      <c r="A524" s="4"/>
    </row>
    <row r="525" ht="15.75" customHeight="1">
      <c r="A525" s="4"/>
    </row>
    <row r="526" ht="15.75" customHeight="1">
      <c r="A526" s="4"/>
    </row>
    <row r="527" ht="15.75" customHeight="1">
      <c r="A527" s="4"/>
    </row>
    <row r="528" ht="15.75" customHeight="1">
      <c r="A528" s="4"/>
    </row>
    <row r="529" ht="15.75" customHeight="1">
      <c r="A529" s="4"/>
    </row>
    <row r="530" ht="15.75" customHeight="1">
      <c r="A530" s="4"/>
    </row>
    <row r="531" ht="15.75" customHeight="1">
      <c r="A531" s="4"/>
    </row>
    <row r="532" ht="15.75" customHeight="1">
      <c r="A532" s="4"/>
    </row>
    <row r="533" ht="15.75" customHeight="1">
      <c r="A533" s="4"/>
    </row>
    <row r="534" ht="15.75" customHeight="1">
      <c r="A534" s="4"/>
    </row>
    <row r="535" ht="15.75" customHeight="1">
      <c r="A535" s="4"/>
    </row>
    <row r="536" ht="15.75" customHeight="1">
      <c r="A536" s="4"/>
    </row>
    <row r="537" ht="15.75" customHeight="1">
      <c r="A537" s="4"/>
    </row>
    <row r="538" ht="15.75" customHeight="1">
      <c r="A538" s="4"/>
    </row>
    <row r="539" ht="15.75" customHeight="1">
      <c r="A539" s="4"/>
    </row>
    <row r="540" ht="15.75" customHeight="1">
      <c r="A540" s="4"/>
    </row>
    <row r="541" ht="15.75" customHeight="1">
      <c r="A541" s="4"/>
    </row>
    <row r="542" ht="15.75" customHeight="1">
      <c r="A542" s="4"/>
    </row>
    <row r="543" ht="15.75" customHeight="1">
      <c r="A543" s="4"/>
    </row>
    <row r="544" ht="15.75" customHeight="1">
      <c r="A544" s="4"/>
    </row>
    <row r="545" ht="15.75" customHeight="1">
      <c r="A545" s="4"/>
    </row>
    <row r="546" ht="15.75" customHeight="1">
      <c r="A546" s="4"/>
    </row>
    <row r="547" ht="15.75" customHeight="1">
      <c r="A547" s="4"/>
    </row>
    <row r="548" ht="15.75" customHeight="1">
      <c r="A548" s="4"/>
    </row>
    <row r="549" ht="15.75" customHeight="1">
      <c r="A549" s="4"/>
    </row>
    <row r="550" ht="15.75" customHeight="1">
      <c r="A550" s="4"/>
    </row>
    <row r="551" ht="15.75" customHeight="1">
      <c r="A551" s="4"/>
    </row>
    <row r="552" ht="15.75" customHeight="1">
      <c r="A552" s="4"/>
    </row>
    <row r="553" ht="15.75" customHeight="1">
      <c r="A553" s="4"/>
    </row>
    <row r="554" ht="15.75" customHeight="1">
      <c r="A554" s="4"/>
    </row>
    <row r="555" ht="15.75" customHeight="1">
      <c r="A555" s="4"/>
    </row>
    <row r="556" ht="15.75" customHeight="1">
      <c r="A556" s="4"/>
    </row>
    <row r="557" ht="15.75" customHeight="1">
      <c r="A557" s="4"/>
    </row>
    <row r="558" ht="15.75" customHeight="1">
      <c r="A558" s="4"/>
    </row>
    <row r="559" ht="15.75" customHeight="1">
      <c r="A559" s="4"/>
    </row>
    <row r="560" ht="15.75" customHeight="1">
      <c r="A560" s="4"/>
    </row>
    <row r="561" ht="15.75" customHeight="1">
      <c r="A561" s="4"/>
    </row>
    <row r="562" ht="15.75" customHeight="1">
      <c r="A562" s="4"/>
    </row>
    <row r="563" ht="15.75" customHeight="1">
      <c r="A563" s="4"/>
    </row>
    <row r="564" ht="15.75" customHeight="1">
      <c r="A564" s="4"/>
    </row>
    <row r="565" ht="15.75" customHeight="1">
      <c r="A565" s="4"/>
    </row>
    <row r="566" ht="15.75" customHeight="1">
      <c r="A566" s="4"/>
    </row>
    <row r="567" ht="15.75" customHeight="1">
      <c r="A567" s="4"/>
    </row>
    <row r="568" ht="15.75" customHeight="1">
      <c r="A568" s="4"/>
    </row>
    <row r="569" ht="15.75" customHeight="1">
      <c r="A569" s="4"/>
    </row>
    <row r="570" ht="15.75" customHeight="1">
      <c r="A570" s="4"/>
    </row>
    <row r="571" ht="15.75" customHeight="1">
      <c r="A571" s="4"/>
    </row>
    <row r="572" ht="15.75" customHeight="1">
      <c r="A572" s="4"/>
    </row>
    <row r="573" ht="15.75" customHeight="1">
      <c r="A573" s="4"/>
    </row>
    <row r="574" ht="15.75" customHeight="1">
      <c r="A574" s="4"/>
    </row>
    <row r="575" ht="15.75" customHeight="1">
      <c r="A575" s="4"/>
    </row>
    <row r="576" ht="15.75" customHeight="1">
      <c r="A576" s="4"/>
    </row>
    <row r="577" ht="15.75" customHeight="1">
      <c r="A577" s="4"/>
    </row>
    <row r="578" ht="15.75" customHeight="1">
      <c r="A578" s="4"/>
    </row>
    <row r="579" ht="15.75" customHeight="1">
      <c r="A579" s="4"/>
    </row>
    <row r="580" ht="15.75" customHeight="1">
      <c r="A580" s="4"/>
    </row>
    <row r="581" ht="15.75" customHeight="1">
      <c r="A581" s="4"/>
    </row>
    <row r="582" ht="15.75" customHeight="1">
      <c r="A582" s="4"/>
    </row>
    <row r="583" ht="15.75" customHeight="1">
      <c r="A583" s="4"/>
    </row>
    <row r="584" ht="15.75" customHeight="1">
      <c r="A584" s="4"/>
    </row>
    <row r="585" ht="15.75" customHeight="1">
      <c r="A585" s="4"/>
    </row>
    <row r="586" ht="15.75" customHeight="1">
      <c r="A586" s="4"/>
    </row>
    <row r="587" ht="15.75" customHeight="1">
      <c r="A587" s="4"/>
    </row>
    <row r="588" ht="15.75" customHeight="1">
      <c r="A588" s="4"/>
    </row>
    <row r="589" ht="15.75" customHeight="1">
      <c r="A589" s="4"/>
    </row>
    <row r="590" ht="15.75" customHeight="1">
      <c r="A590" s="4"/>
    </row>
    <row r="591" ht="15.75" customHeight="1">
      <c r="A591" s="4"/>
    </row>
    <row r="592" ht="15.75" customHeight="1">
      <c r="A592" s="4"/>
    </row>
    <row r="593" ht="15.75" customHeight="1">
      <c r="A593" s="4"/>
    </row>
    <row r="594" ht="15.75" customHeight="1">
      <c r="A594" s="4"/>
    </row>
    <row r="595" ht="15.75" customHeight="1">
      <c r="A595" s="4"/>
    </row>
    <row r="596" ht="15.75" customHeight="1">
      <c r="A596" s="4"/>
    </row>
    <row r="597" ht="15.75" customHeight="1">
      <c r="A597" s="4"/>
    </row>
    <row r="598" ht="15.75" customHeight="1">
      <c r="A598" s="4"/>
    </row>
    <row r="599" ht="15.75" customHeight="1">
      <c r="A599" s="4"/>
    </row>
    <row r="600" ht="15.75" customHeight="1">
      <c r="A600" s="4"/>
    </row>
    <row r="601" ht="15.75" customHeight="1">
      <c r="A601" s="4"/>
    </row>
    <row r="602" ht="15.75" customHeight="1">
      <c r="A602" s="4"/>
    </row>
    <row r="603" ht="15.75" customHeight="1">
      <c r="A603" s="4"/>
    </row>
    <row r="604" ht="15.75" customHeight="1">
      <c r="A604" s="4"/>
    </row>
    <row r="605" ht="15.75" customHeight="1">
      <c r="A605" s="4"/>
    </row>
    <row r="606" ht="15.75" customHeight="1">
      <c r="A606" s="4"/>
    </row>
    <row r="607" ht="15.75" customHeight="1">
      <c r="A607" s="4"/>
    </row>
    <row r="608" ht="15.75" customHeight="1">
      <c r="A608" s="4"/>
    </row>
    <row r="609" ht="15.75" customHeight="1">
      <c r="A609" s="4"/>
    </row>
    <row r="610" ht="15.75" customHeight="1">
      <c r="A610" s="4"/>
    </row>
    <row r="611" ht="15.75" customHeight="1">
      <c r="A611" s="4"/>
    </row>
    <row r="612" ht="15.75" customHeight="1">
      <c r="A612" s="4"/>
    </row>
    <row r="613" ht="15.75" customHeight="1">
      <c r="A613" s="4"/>
    </row>
    <row r="614" ht="15.75" customHeight="1">
      <c r="A614" s="4"/>
    </row>
    <row r="615" ht="15.75" customHeight="1">
      <c r="A615" s="4"/>
    </row>
    <row r="616" ht="15.75" customHeight="1">
      <c r="A616" s="4"/>
    </row>
    <row r="617" ht="15.75" customHeight="1">
      <c r="A617" s="4"/>
    </row>
    <row r="618" ht="15.75" customHeight="1">
      <c r="A618" s="4"/>
    </row>
    <row r="619" ht="15.75" customHeight="1">
      <c r="A619" s="4"/>
    </row>
    <row r="620" ht="15.75" customHeight="1">
      <c r="A620" s="4"/>
    </row>
    <row r="621" ht="15.75" customHeight="1">
      <c r="A621" s="4"/>
    </row>
    <row r="622" ht="15.75" customHeight="1">
      <c r="A622" s="4"/>
    </row>
    <row r="623" ht="15.75" customHeight="1">
      <c r="A623" s="4"/>
    </row>
    <row r="624" ht="15.75" customHeight="1">
      <c r="A624" s="4"/>
    </row>
    <row r="625" ht="15.75" customHeight="1">
      <c r="A625" s="4"/>
    </row>
    <row r="626" ht="15.75" customHeight="1">
      <c r="A626" s="4"/>
    </row>
    <row r="627" ht="15.75" customHeight="1">
      <c r="A627" s="4"/>
    </row>
    <row r="628" ht="15.75" customHeight="1">
      <c r="A628" s="4"/>
    </row>
    <row r="629" ht="15.75" customHeight="1">
      <c r="A629" s="4"/>
    </row>
    <row r="630" ht="15.75" customHeight="1">
      <c r="A630" s="4"/>
    </row>
    <row r="631" ht="15.75" customHeight="1">
      <c r="A631" s="4"/>
    </row>
    <row r="632" ht="15.75" customHeight="1">
      <c r="A632" s="4"/>
    </row>
    <row r="633" ht="15.75" customHeight="1">
      <c r="A633" s="4"/>
    </row>
    <row r="634" ht="15.75" customHeight="1">
      <c r="A634" s="4"/>
    </row>
    <row r="635" ht="15.75" customHeight="1">
      <c r="A635" s="4"/>
    </row>
    <row r="636" ht="15.75" customHeight="1">
      <c r="A636" s="4"/>
    </row>
    <row r="637" ht="15.75" customHeight="1">
      <c r="A637" s="4"/>
    </row>
    <row r="638" ht="15.75" customHeight="1">
      <c r="A638" s="4"/>
    </row>
    <row r="639" ht="15.75" customHeight="1">
      <c r="A639" s="4"/>
    </row>
    <row r="640" ht="15.75" customHeight="1">
      <c r="A640" s="4"/>
    </row>
    <row r="641" ht="15.75" customHeight="1">
      <c r="A641" s="4"/>
    </row>
    <row r="642" ht="15.75" customHeight="1">
      <c r="A642" s="4"/>
    </row>
    <row r="643" ht="15.75" customHeight="1">
      <c r="A643" s="4"/>
    </row>
    <row r="644" ht="15.75" customHeight="1">
      <c r="A644" s="4"/>
    </row>
    <row r="645" ht="15.75" customHeight="1">
      <c r="A645" s="4"/>
    </row>
    <row r="646" ht="15.75" customHeight="1">
      <c r="A646" s="4"/>
    </row>
    <row r="647" ht="15.75" customHeight="1">
      <c r="A647" s="4"/>
    </row>
    <row r="648" ht="15.75" customHeight="1">
      <c r="A648" s="4"/>
    </row>
    <row r="649" ht="15.75" customHeight="1">
      <c r="A649" s="4"/>
    </row>
    <row r="650" ht="15.75" customHeight="1">
      <c r="A650" s="4"/>
    </row>
    <row r="651" ht="15.75" customHeight="1">
      <c r="A651" s="4"/>
    </row>
    <row r="652" ht="15.75" customHeight="1">
      <c r="A652" s="4"/>
    </row>
    <row r="653" ht="15.75" customHeight="1">
      <c r="A653" s="4"/>
    </row>
    <row r="654" ht="15.75" customHeight="1">
      <c r="A654" s="4"/>
    </row>
    <row r="655" ht="15.75" customHeight="1">
      <c r="A655" s="4"/>
    </row>
    <row r="656" ht="15.75" customHeight="1">
      <c r="A656" s="4"/>
    </row>
    <row r="657" ht="15.75" customHeight="1">
      <c r="A657" s="4"/>
    </row>
    <row r="658" ht="15.75" customHeight="1">
      <c r="A658" s="4"/>
    </row>
    <row r="659" ht="15.75" customHeight="1">
      <c r="A659" s="4"/>
    </row>
    <row r="660" ht="15.75" customHeight="1">
      <c r="A660" s="4"/>
    </row>
    <row r="661" ht="15.75" customHeight="1">
      <c r="A661" s="4"/>
    </row>
    <row r="662" ht="15.75" customHeight="1">
      <c r="A662" s="4"/>
    </row>
    <row r="663" ht="15.75" customHeight="1">
      <c r="A663" s="4"/>
    </row>
    <row r="664" ht="15.75" customHeight="1">
      <c r="A664" s="4"/>
    </row>
    <row r="665" ht="15.75" customHeight="1">
      <c r="A665" s="4"/>
    </row>
    <row r="666" ht="15.75" customHeight="1">
      <c r="A666" s="4"/>
    </row>
    <row r="667" ht="15.75" customHeight="1">
      <c r="A667" s="4"/>
    </row>
    <row r="668" ht="15.75" customHeight="1">
      <c r="A668" s="4"/>
    </row>
    <row r="669" ht="15.75" customHeight="1">
      <c r="A669" s="4"/>
    </row>
    <row r="670" ht="15.75" customHeight="1">
      <c r="A670" s="4"/>
    </row>
    <row r="671" ht="15.75" customHeight="1">
      <c r="A671" s="4"/>
    </row>
    <row r="672" ht="15.75" customHeight="1">
      <c r="A672" s="4"/>
    </row>
    <row r="673" ht="15.75" customHeight="1">
      <c r="A673" s="4"/>
    </row>
    <row r="674" ht="15.75" customHeight="1">
      <c r="A674" s="4"/>
    </row>
    <row r="675" ht="15.75" customHeight="1">
      <c r="A675" s="4"/>
    </row>
    <row r="676" ht="15.75" customHeight="1">
      <c r="A676" s="4"/>
    </row>
    <row r="677" ht="15.75" customHeight="1">
      <c r="A677" s="4"/>
    </row>
    <row r="678" ht="15.75" customHeight="1">
      <c r="A678" s="4"/>
    </row>
    <row r="679" ht="15.75" customHeight="1">
      <c r="A679" s="4"/>
    </row>
    <row r="680" ht="15.75" customHeight="1">
      <c r="A680" s="4"/>
    </row>
    <row r="681" ht="15.75" customHeight="1">
      <c r="A681" s="4"/>
    </row>
    <row r="682" ht="15.75" customHeight="1">
      <c r="A682" s="4"/>
    </row>
    <row r="683" ht="15.75" customHeight="1">
      <c r="A683" s="4"/>
    </row>
    <row r="684" ht="15.75" customHeight="1">
      <c r="A684" s="4"/>
    </row>
    <row r="685" ht="15.75" customHeight="1">
      <c r="A685" s="4"/>
    </row>
    <row r="686" ht="15.75" customHeight="1">
      <c r="A686" s="4"/>
    </row>
    <row r="687" ht="15.75" customHeight="1">
      <c r="A687" s="4"/>
    </row>
    <row r="688" ht="15.75" customHeight="1">
      <c r="A688" s="4"/>
    </row>
    <row r="689" ht="15.75" customHeight="1">
      <c r="A689" s="4"/>
    </row>
    <row r="690" ht="15.75" customHeight="1">
      <c r="A690" s="4"/>
    </row>
    <row r="691" ht="15.75" customHeight="1">
      <c r="A691" s="4"/>
    </row>
    <row r="692" ht="15.75" customHeight="1">
      <c r="A692" s="4"/>
    </row>
    <row r="693" ht="15.75" customHeight="1">
      <c r="A693" s="4"/>
    </row>
    <row r="694" ht="15.75" customHeight="1">
      <c r="A694" s="4"/>
    </row>
    <row r="695" ht="15.75" customHeight="1">
      <c r="A695" s="4"/>
    </row>
    <row r="696" ht="15.75" customHeight="1">
      <c r="A696" s="4"/>
    </row>
    <row r="697" ht="15.75" customHeight="1">
      <c r="A697" s="4"/>
    </row>
    <row r="698" ht="15.75" customHeight="1">
      <c r="A698" s="4"/>
    </row>
    <row r="699" ht="15.75" customHeight="1">
      <c r="A699" s="4"/>
    </row>
    <row r="700" ht="15.75" customHeight="1">
      <c r="A700" s="4"/>
    </row>
    <row r="701" ht="15.75" customHeight="1">
      <c r="A701" s="4"/>
    </row>
    <row r="702" ht="15.75" customHeight="1">
      <c r="A702" s="4"/>
    </row>
    <row r="703" ht="15.75" customHeight="1">
      <c r="A703" s="4"/>
    </row>
    <row r="704" ht="15.75" customHeight="1">
      <c r="A704" s="4"/>
    </row>
    <row r="705" ht="15.75" customHeight="1">
      <c r="A705" s="4"/>
    </row>
    <row r="706" ht="15.75" customHeight="1">
      <c r="A706" s="4"/>
    </row>
    <row r="707" ht="15.75" customHeight="1">
      <c r="A707" s="4"/>
    </row>
    <row r="708" ht="15.75" customHeight="1">
      <c r="A708" s="4"/>
    </row>
    <row r="709" ht="15.75" customHeight="1">
      <c r="A709" s="4"/>
    </row>
    <row r="710" ht="15.75" customHeight="1">
      <c r="A710" s="4"/>
    </row>
    <row r="711" ht="15.75" customHeight="1">
      <c r="A711" s="4"/>
    </row>
    <row r="712" ht="15.75" customHeight="1">
      <c r="A712" s="4"/>
    </row>
    <row r="713" ht="15.75" customHeight="1">
      <c r="A713" s="4"/>
    </row>
    <row r="714" ht="15.75" customHeight="1">
      <c r="A714" s="4"/>
    </row>
    <row r="715" ht="15.75" customHeight="1">
      <c r="A715" s="4"/>
    </row>
    <row r="716" ht="15.75" customHeight="1">
      <c r="A716" s="4"/>
    </row>
    <row r="717" ht="15.75" customHeight="1">
      <c r="A717" s="4"/>
    </row>
    <row r="718" ht="15.75" customHeight="1">
      <c r="A718" s="4"/>
    </row>
    <row r="719" ht="15.75" customHeight="1">
      <c r="A719" s="4"/>
    </row>
    <row r="720" ht="15.75" customHeight="1">
      <c r="A720" s="4"/>
    </row>
    <row r="721" ht="15.75" customHeight="1">
      <c r="A721" s="4"/>
    </row>
    <row r="722" ht="15.75" customHeight="1">
      <c r="A722" s="4"/>
    </row>
    <row r="723" ht="15.75" customHeight="1">
      <c r="A723" s="4"/>
    </row>
    <row r="724" ht="15.75" customHeight="1">
      <c r="A724" s="4"/>
    </row>
    <row r="725" ht="15.75" customHeight="1">
      <c r="A725" s="4"/>
    </row>
    <row r="726" ht="15.75" customHeight="1">
      <c r="A726" s="4"/>
    </row>
    <row r="727" ht="15.75" customHeight="1">
      <c r="A727" s="4"/>
    </row>
    <row r="728" ht="15.75" customHeight="1">
      <c r="A728" s="4"/>
    </row>
    <row r="729" ht="15.75" customHeight="1">
      <c r="A729" s="4"/>
    </row>
    <row r="730" ht="15.75" customHeight="1">
      <c r="A730" s="4"/>
    </row>
    <row r="731" ht="15.75" customHeight="1">
      <c r="A731" s="4"/>
    </row>
    <row r="732" ht="15.75" customHeight="1">
      <c r="A732" s="4"/>
    </row>
    <row r="733" ht="15.75" customHeight="1">
      <c r="A733" s="4"/>
    </row>
    <row r="734" ht="15.75" customHeight="1">
      <c r="A734" s="4"/>
    </row>
    <row r="735" ht="15.75" customHeight="1">
      <c r="A735" s="4"/>
    </row>
    <row r="736" ht="15.75" customHeight="1">
      <c r="A736" s="4"/>
    </row>
    <row r="737" ht="15.75" customHeight="1">
      <c r="A737" s="4"/>
    </row>
    <row r="738" ht="15.75" customHeight="1">
      <c r="A738" s="4"/>
    </row>
    <row r="739" ht="15.75" customHeight="1">
      <c r="A739" s="4"/>
    </row>
    <row r="740" ht="15.75" customHeight="1">
      <c r="A740" s="4"/>
    </row>
    <row r="741" ht="15.75" customHeight="1">
      <c r="A741" s="4"/>
    </row>
    <row r="742" ht="15.75" customHeight="1">
      <c r="A742" s="4"/>
    </row>
    <row r="743" ht="15.75" customHeight="1">
      <c r="A743" s="4"/>
    </row>
    <row r="744" ht="15.75" customHeight="1">
      <c r="A744" s="4"/>
    </row>
    <row r="745" ht="15.75" customHeight="1">
      <c r="A745" s="4"/>
    </row>
    <row r="746" ht="15.75" customHeight="1">
      <c r="A746" s="4"/>
    </row>
    <row r="747" ht="15.75" customHeight="1">
      <c r="A747" s="4"/>
    </row>
    <row r="748" ht="15.75" customHeight="1">
      <c r="A748" s="4"/>
    </row>
    <row r="749" ht="15.75" customHeight="1">
      <c r="A749" s="4"/>
    </row>
    <row r="750" ht="15.75" customHeight="1">
      <c r="A750" s="4"/>
    </row>
    <row r="751" ht="15.75" customHeight="1">
      <c r="A751" s="4"/>
    </row>
    <row r="752" ht="15.75" customHeight="1">
      <c r="A752" s="4"/>
    </row>
    <row r="753" ht="15.75" customHeight="1">
      <c r="A753" s="4"/>
    </row>
    <row r="754" ht="15.75" customHeight="1">
      <c r="A754" s="4"/>
    </row>
    <row r="755" ht="15.75" customHeight="1">
      <c r="A755" s="4"/>
    </row>
    <row r="756" ht="15.75" customHeight="1">
      <c r="A756" s="4"/>
    </row>
    <row r="757" ht="15.75" customHeight="1">
      <c r="A757" s="4"/>
    </row>
    <row r="758" ht="15.75" customHeight="1">
      <c r="A758" s="4"/>
    </row>
    <row r="759" ht="15.75" customHeight="1">
      <c r="A759" s="4"/>
    </row>
    <row r="760" ht="15.75" customHeight="1">
      <c r="A760" s="4"/>
    </row>
    <row r="761" ht="15.75" customHeight="1">
      <c r="A761" s="4"/>
    </row>
    <row r="762" ht="15.75" customHeight="1">
      <c r="A762" s="4"/>
    </row>
    <row r="763" ht="15.75" customHeight="1">
      <c r="A763" s="4"/>
    </row>
    <row r="764" ht="15.75" customHeight="1">
      <c r="A764" s="4"/>
    </row>
    <row r="765" ht="15.75" customHeight="1">
      <c r="A765" s="4"/>
    </row>
    <row r="766" ht="15.75" customHeight="1">
      <c r="A766" s="4"/>
    </row>
    <row r="767" ht="15.75" customHeight="1">
      <c r="A767" s="4"/>
    </row>
    <row r="768" ht="15.75" customHeight="1">
      <c r="A768" s="4"/>
    </row>
    <row r="769" ht="15.75" customHeight="1">
      <c r="A769" s="4"/>
    </row>
    <row r="770" ht="15.75" customHeight="1">
      <c r="A770" s="4"/>
    </row>
    <row r="771" ht="15.75" customHeight="1">
      <c r="A771" s="4"/>
    </row>
    <row r="772" ht="15.75" customHeight="1">
      <c r="A772" s="4"/>
    </row>
    <row r="773" ht="15.75" customHeight="1">
      <c r="A773" s="4"/>
    </row>
    <row r="774" ht="15.75" customHeight="1">
      <c r="A774" s="4"/>
    </row>
    <row r="775" ht="15.75" customHeight="1">
      <c r="A775" s="4"/>
    </row>
    <row r="776" ht="15.75" customHeight="1">
      <c r="A776" s="4"/>
    </row>
    <row r="777" ht="15.75" customHeight="1">
      <c r="A777" s="4"/>
    </row>
    <row r="778" ht="15.75" customHeight="1">
      <c r="A778" s="4"/>
    </row>
    <row r="779" ht="15.75" customHeight="1">
      <c r="A779" s="4"/>
    </row>
    <row r="780" ht="15.75" customHeight="1">
      <c r="A780" s="4"/>
    </row>
    <row r="781" ht="15.75" customHeight="1">
      <c r="A781" s="4"/>
    </row>
    <row r="782" ht="15.75" customHeight="1">
      <c r="A782" s="4"/>
    </row>
    <row r="783" ht="15.75" customHeight="1">
      <c r="A783" s="4"/>
    </row>
    <row r="784" ht="15.75" customHeight="1">
      <c r="A784" s="4"/>
    </row>
    <row r="785" ht="15.75" customHeight="1">
      <c r="A785" s="4"/>
    </row>
    <row r="786" ht="15.75" customHeight="1">
      <c r="A786" s="4"/>
    </row>
    <row r="787" ht="15.75" customHeight="1">
      <c r="A787" s="4"/>
    </row>
    <row r="788" ht="15.75" customHeight="1">
      <c r="A788" s="4"/>
    </row>
    <row r="789" ht="15.75" customHeight="1">
      <c r="A789" s="4"/>
    </row>
    <row r="790" ht="15.75" customHeight="1">
      <c r="A790" s="4"/>
    </row>
    <row r="791" ht="15.75" customHeight="1">
      <c r="A791" s="4"/>
    </row>
    <row r="792" ht="15.75" customHeight="1">
      <c r="A792" s="4"/>
    </row>
    <row r="793" ht="15.75" customHeight="1">
      <c r="A793" s="4"/>
    </row>
    <row r="794" ht="15.75" customHeight="1">
      <c r="A794" s="4"/>
    </row>
    <row r="795" ht="15.75" customHeight="1">
      <c r="A795" s="4"/>
    </row>
    <row r="796" ht="15.75" customHeight="1">
      <c r="A796" s="4"/>
    </row>
    <row r="797" ht="15.75" customHeight="1">
      <c r="A797" s="4"/>
    </row>
    <row r="798" ht="15.75" customHeight="1">
      <c r="A798" s="4"/>
    </row>
    <row r="799" ht="15.75" customHeight="1">
      <c r="A799" s="4"/>
    </row>
    <row r="800" ht="15.75" customHeight="1">
      <c r="A800" s="4"/>
    </row>
    <row r="801" ht="15.75" customHeight="1">
      <c r="A801" s="4"/>
    </row>
    <row r="802" ht="15.75" customHeight="1">
      <c r="A802" s="4"/>
    </row>
    <row r="803" ht="15.75" customHeight="1">
      <c r="A803" s="4"/>
    </row>
    <row r="804" ht="15.75" customHeight="1">
      <c r="A804" s="4"/>
    </row>
    <row r="805" ht="15.75" customHeight="1">
      <c r="A805" s="4"/>
    </row>
    <row r="806" ht="15.75" customHeight="1">
      <c r="A806" s="4"/>
    </row>
    <row r="807" ht="15.75" customHeight="1">
      <c r="A807" s="4"/>
    </row>
    <row r="808" ht="15.75" customHeight="1">
      <c r="A808" s="4"/>
    </row>
    <row r="809" ht="15.75" customHeight="1">
      <c r="A809" s="4"/>
    </row>
    <row r="810" ht="15.75" customHeight="1">
      <c r="A810" s="4"/>
    </row>
    <row r="811" ht="15.75" customHeight="1">
      <c r="A811" s="4"/>
    </row>
    <row r="812" ht="15.75" customHeight="1">
      <c r="A812" s="4"/>
    </row>
    <row r="813" ht="15.75" customHeight="1">
      <c r="A813" s="4"/>
    </row>
    <row r="814" ht="15.75" customHeight="1">
      <c r="A814" s="4"/>
    </row>
    <row r="815" ht="15.75" customHeight="1">
      <c r="A815" s="4"/>
    </row>
    <row r="816" ht="15.75" customHeight="1">
      <c r="A816" s="4"/>
    </row>
    <row r="817" ht="15.75" customHeight="1">
      <c r="A817" s="4"/>
    </row>
    <row r="818" ht="15.75" customHeight="1">
      <c r="A818" s="4"/>
    </row>
    <row r="819" ht="15.75" customHeight="1">
      <c r="A819" s="4"/>
    </row>
    <row r="820" ht="15.75" customHeight="1">
      <c r="A820" s="4"/>
    </row>
    <row r="821" ht="15.75" customHeight="1">
      <c r="A821" s="4"/>
    </row>
    <row r="822" ht="15.75" customHeight="1">
      <c r="A822" s="4"/>
    </row>
    <row r="823" ht="15.75" customHeight="1">
      <c r="A823" s="4"/>
    </row>
    <row r="824" ht="15.75" customHeight="1">
      <c r="A824" s="4"/>
    </row>
    <row r="825" ht="15.75" customHeight="1">
      <c r="A825" s="4"/>
    </row>
    <row r="826" ht="15.75" customHeight="1">
      <c r="A826" s="4"/>
    </row>
    <row r="827" ht="15.75" customHeight="1">
      <c r="A827" s="4"/>
    </row>
    <row r="828" ht="15.75" customHeight="1">
      <c r="A828" s="4"/>
    </row>
    <row r="829" ht="15.75" customHeight="1">
      <c r="A829" s="4"/>
    </row>
    <row r="830" ht="15.75" customHeight="1">
      <c r="A830" s="4"/>
    </row>
    <row r="831" ht="15.75" customHeight="1">
      <c r="A831" s="4"/>
    </row>
    <row r="832" ht="15.75" customHeight="1">
      <c r="A832" s="4"/>
    </row>
    <row r="833" ht="15.75" customHeight="1">
      <c r="A833" s="4"/>
    </row>
    <row r="834" ht="15.75" customHeight="1">
      <c r="A834" s="4"/>
    </row>
    <row r="835" ht="15.75" customHeight="1">
      <c r="A835" s="4"/>
    </row>
    <row r="836" ht="15.75" customHeight="1">
      <c r="A836" s="4"/>
    </row>
    <row r="837" ht="15.75" customHeight="1">
      <c r="A837" s="4"/>
    </row>
    <row r="838" ht="15.75" customHeight="1">
      <c r="A838" s="4"/>
    </row>
    <row r="839" ht="15.75" customHeight="1">
      <c r="A839" s="4"/>
    </row>
    <row r="840" ht="15.75" customHeight="1">
      <c r="A840" s="4"/>
    </row>
    <row r="841" ht="15.75" customHeight="1">
      <c r="A841" s="4"/>
    </row>
    <row r="842" ht="15.75" customHeight="1">
      <c r="A842" s="4"/>
    </row>
    <row r="843" ht="15.75" customHeight="1">
      <c r="A843" s="4"/>
    </row>
    <row r="844" ht="15.75" customHeight="1">
      <c r="A844" s="4"/>
    </row>
    <row r="845" ht="15.75" customHeight="1">
      <c r="A845" s="4"/>
    </row>
    <row r="846" ht="15.75" customHeight="1">
      <c r="A846" s="4"/>
    </row>
    <row r="847" ht="15.75" customHeight="1">
      <c r="A847" s="4"/>
    </row>
    <row r="848" ht="15.75" customHeight="1">
      <c r="A848" s="4"/>
    </row>
    <row r="849" ht="15.75" customHeight="1">
      <c r="A849" s="4"/>
    </row>
    <row r="850" ht="15.75" customHeight="1">
      <c r="A850" s="4"/>
    </row>
    <row r="851" ht="15.75" customHeight="1">
      <c r="A851" s="4"/>
    </row>
    <row r="852" ht="15.75" customHeight="1">
      <c r="A852" s="4"/>
    </row>
    <row r="853" ht="15.75" customHeight="1">
      <c r="A853" s="4"/>
    </row>
    <row r="854" ht="15.75" customHeight="1">
      <c r="A854" s="4"/>
    </row>
    <row r="855" ht="15.75" customHeight="1">
      <c r="A855" s="4"/>
    </row>
    <row r="856" ht="15.75" customHeight="1">
      <c r="A856" s="4"/>
    </row>
    <row r="857" ht="15.75" customHeight="1">
      <c r="A857" s="4"/>
    </row>
    <row r="858" ht="15.75" customHeight="1">
      <c r="A858" s="4"/>
    </row>
    <row r="859" ht="15.75" customHeight="1">
      <c r="A859" s="4"/>
    </row>
    <row r="860" ht="15.75" customHeight="1">
      <c r="A860" s="4"/>
    </row>
    <row r="861" ht="15.75" customHeight="1">
      <c r="A861" s="4"/>
    </row>
    <row r="862" ht="15.75" customHeight="1">
      <c r="A862" s="4"/>
    </row>
    <row r="863" ht="15.75" customHeight="1">
      <c r="A863" s="4"/>
    </row>
    <row r="864" ht="15.75" customHeight="1">
      <c r="A864" s="4"/>
    </row>
    <row r="865" ht="15.75" customHeight="1">
      <c r="A865" s="4"/>
    </row>
    <row r="866" ht="15.75" customHeight="1">
      <c r="A866" s="4"/>
    </row>
    <row r="867" ht="15.75" customHeight="1">
      <c r="A867" s="4"/>
    </row>
    <row r="868" ht="15.75" customHeight="1">
      <c r="A868" s="4"/>
    </row>
    <row r="869" ht="15.75" customHeight="1">
      <c r="A869" s="4"/>
    </row>
    <row r="870" ht="15.75" customHeight="1">
      <c r="A870" s="4"/>
    </row>
    <row r="871" ht="15.75" customHeight="1">
      <c r="A871" s="4"/>
    </row>
    <row r="872" ht="15.75" customHeight="1">
      <c r="A872" s="4"/>
    </row>
    <row r="873" ht="15.75" customHeight="1">
      <c r="A873" s="4"/>
    </row>
    <row r="874" ht="15.75" customHeight="1">
      <c r="A874" s="4"/>
    </row>
    <row r="875" ht="15.75" customHeight="1">
      <c r="A875" s="4"/>
    </row>
    <row r="876" ht="15.75" customHeight="1">
      <c r="A876" s="4"/>
    </row>
    <row r="877" ht="15.75" customHeight="1">
      <c r="A877" s="4"/>
    </row>
    <row r="878" ht="15.75" customHeight="1">
      <c r="A878" s="4"/>
    </row>
    <row r="879" ht="15.75" customHeight="1">
      <c r="A879" s="4"/>
    </row>
    <row r="880" ht="15.75" customHeight="1">
      <c r="A880" s="4"/>
    </row>
    <row r="881" ht="15.75" customHeight="1">
      <c r="A881" s="4"/>
    </row>
    <row r="882" ht="15.75" customHeight="1">
      <c r="A882" s="4"/>
    </row>
    <row r="883" ht="15.75" customHeight="1">
      <c r="A883" s="4"/>
    </row>
    <row r="884" ht="15.75" customHeight="1">
      <c r="A884" s="4"/>
    </row>
    <row r="885" ht="15.75" customHeight="1">
      <c r="A885" s="4"/>
    </row>
    <row r="886" ht="15.75" customHeight="1">
      <c r="A886" s="4"/>
    </row>
    <row r="887" ht="15.75" customHeight="1">
      <c r="A887" s="4"/>
    </row>
    <row r="888" ht="15.75" customHeight="1">
      <c r="A888" s="4"/>
    </row>
    <row r="889" ht="15.75" customHeight="1">
      <c r="A889" s="4"/>
    </row>
    <row r="890" ht="15.75" customHeight="1">
      <c r="A890" s="4"/>
    </row>
    <row r="891" ht="15.75" customHeight="1">
      <c r="A891" s="4"/>
    </row>
    <row r="892" ht="15.75" customHeight="1">
      <c r="A892" s="4"/>
    </row>
    <row r="893" ht="15.75" customHeight="1">
      <c r="A893" s="4"/>
    </row>
    <row r="894" ht="15.75" customHeight="1">
      <c r="A894" s="4"/>
    </row>
    <row r="895" ht="15.75" customHeight="1">
      <c r="A895" s="4"/>
    </row>
    <row r="896" ht="15.75" customHeight="1">
      <c r="A896" s="4"/>
    </row>
    <row r="897" ht="15.75" customHeight="1">
      <c r="A897" s="4"/>
    </row>
    <row r="898" ht="15.75" customHeight="1">
      <c r="A898" s="4"/>
    </row>
    <row r="899" ht="15.75" customHeight="1">
      <c r="A899" s="4"/>
    </row>
    <row r="900" ht="15.75" customHeight="1">
      <c r="A900" s="4"/>
    </row>
    <row r="901" ht="15.75" customHeight="1">
      <c r="A901" s="4"/>
    </row>
    <row r="902" ht="15.75" customHeight="1">
      <c r="A902" s="4"/>
    </row>
    <row r="903" ht="15.75" customHeight="1">
      <c r="A903" s="4"/>
    </row>
    <row r="904" ht="15.75" customHeight="1">
      <c r="A904" s="4"/>
    </row>
    <row r="905" ht="15.75" customHeight="1">
      <c r="A905" s="4"/>
    </row>
    <row r="906" ht="15.75" customHeight="1">
      <c r="A906" s="4"/>
    </row>
    <row r="907" ht="15.75" customHeight="1">
      <c r="A907" s="4"/>
    </row>
    <row r="908" ht="15.75" customHeight="1">
      <c r="A908" s="4"/>
    </row>
    <row r="909" ht="15.75" customHeight="1">
      <c r="A909" s="4"/>
    </row>
    <row r="910" ht="15.75" customHeight="1">
      <c r="A910" s="4"/>
    </row>
    <row r="911" ht="15.75" customHeight="1">
      <c r="A911" s="4"/>
    </row>
    <row r="912" ht="15.75" customHeight="1">
      <c r="A912" s="4"/>
    </row>
    <row r="913" ht="15.75" customHeight="1">
      <c r="A913" s="4"/>
    </row>
    <row r="914" ht="15.75" customHeight="1">
      <c r="A914" s="4"/>
    </row>
    <row r="915" ht="15.75" customHeight="1">
      <c r="A915" s="4"/>
    </row>
    <row r="916" ht="15.75" customHeight="1">
      <c r="A916" s="4"/>
    </row>
    <row r="917" ht="15.75" customHeight="1">
      <c r="A917" s="4"/>
    </row>
    <row r="918" ht="15.75" customHeight="1">
      <c r="A918" s="4"/>
    </row>
    <row r="919" ht="15.75" customHeight="1">
      <c r="A919" s="4"/>
    </row>
    <row r="920" ht="15.75" customHeight="1">
      <c r="A920" s="4"/>
    </row>
    <row r="921" ht="15.75" customHeight="1">
      <c r="A921" s="4"/>
    </row>
    <row r="922" ht="15.75" customHeight="1">
      <c r="A922" s="4"/>
    </row>
    <row r="923" ht="15.75" customHeight="1">
      <c r="A923" s="4"/>
    </row>
    <row r="924" ht="15.75" customHeight="1">
      <c r="A924" s="4"/>
    </row>
    <row r="925" ht="15.75" customHeight="1">
      <c r="A925" s="4"/>
    </row>
    <row r="926" ht="15.75" customHeight="1">
      <c r="A926" s="4"/>
    </row>
    <row r="927" ht="15.75" customHeight="1">
      <c r="A927" s="4"/>
    </row>
    <row r="928" ht="15.75" customHeight="1">
      <c r="A928" s="4"/>
    </row>
    <row r="929" ht="15.75" customHeight="1">
      <c r="A929" s="4"/>
    </row>
    <row r="930" ht="15.75" customHeight="1">
      <c r="A930" s="4"/>
    </row>
    <row r="931" ht="15.75" customHeight="1">
      <c r="A931" s="4"/>
    </row>
    <row r="932" ht="15.75" customHeight="1">
      <c r="A932" s="4"/>
    </row>
    <row r="933" ht="15.75" customHeight="1">
      <c r="A933" s="4"/>
    </row>
    <row r="934" ht="15.75" customHeight="1">
      <c r="A934" s="4"/>
    </row>
    <row r="935" ht="15.75" customHeight="1">
      <c r="A935" s="4"/>
    </row>
    <row r="936" ht="15.75" customHeight="1">
      <c r="A936" s="4"/>
    </row>
    <row r="937" ht="15.75" customHeight="1">
      <c r="A937" s="4"/>
    </row>
    <row r="938" ht="15.75" customHeight="1">
      <c r="A938" s="4"/>
    </row>
    <row r="939" ht="15.75" customHeight="1">
      <c r="A939" s="4"/>
    </row>
    <row r="940" ht="15.75" customHeight="1">
      <c r="A940" s="4"/>
    </row>
    <row r="941" ht="15.75" customHeight="1">
      <c r="A941" s="4"/>
    </row>
    <row r="942" ht="15.75" customHeight="1">
      <c r="A942" s="4"/>
    </row>
    <row r="943" ht="15.75" customHeight="1">
      <c r="A943" s="4"/>
    </row>
    <row r="944" ht="15.75" customHeight="1">
      <c r="A944" s="4"/>
    </row>
    <row r="945" ht="15.75" customHeight="1">
      <c r="A945" s="4"/>
    </row>
    <row r="946" ht="15.75" customHeight="1">
      <c r="A946" s="4"/>
    </row>
    <row r="947" ht="15.75" customHeight="1">
      <c r="A947" s="4"/>
    </row>
    <row r="948" ht="15.75" customHeight="1">
      <c r="A948" s="4"/>
    </row>
    <row r="949" ht="15.75" customHeight="1">
      <c r="A949" s="4"/>
    </row>
    <row r="950" ht="15.75" customHeight="1">
      <c r="A950" s="4"/>
    </row>
    <row r="951" ht="15.75" customHeight="1">
      <c r="A951" s="4"/>
    </row>
    <row r="952" ht="15.75" customHeight="1">
      <c r="A952" s="4"/>
    </row>
    <row r="953" ht="15.75" customHeight="1">
      <c r="A953" s="4"/>
    </row>
    <row r="954" ht="15.75" customHeight="1">
      <c r="A954" s="4"/>
    </row>
    <row r="955" ht="15.75" customHeight="1">
      <c r="A955" s="4"/>
    </row>
    <row r="956" ht="15.75" customHeight="1">
      <c r="A956" s="4"/>
    </row>
    <row r="957" ht="15.75" customHeight="1">
      <c r="A957" s="4"/>
    </row>
    <row r="958" ht="15.75" customHeight="1">
      <c r="A958" s="4"/>
    </row>
    <row r="959" ht="15.75" customHeight="1">
      <c r="A959" s="4"/>
    </row>
    <row r="960" ht="15.75" customHeight="1">
      <c r="A960" s="4"/>
    </row>
    <row r="961" ht="15.75" customHeight="1">
      <c r="A961" s="4"/>
    </row>
    <row r="962" ht="15.75" customHeight="1">
      <c r="A962" s="4"/>
    </row>
    <row r="963" ht="15.75" customHeight="1">
      <c r="A963" s="4"/>
    </row>
    <row r="964" ht="15.75" customHeight="1">
      <c r="A964" s="4"/>
    </row>
    <row r="965" ht="15.75" customHeight="1">
      <c r="A965" s="4"/>
    </row>
    <row r="966" ht="15.75" customHeight="1">
      <c r="A966" s="4"/>
    </row>
    <row r="967" ht="15.75" customHeight="1">
      <c r="A967" s="4"/>
    </row>
    <row r="968" ht="15.75" customHeight="1">
      <c r="A968" s="4"/>
    </row>
    <row r="969" ht="15.75" customHeight="1">
      <c r="A969" s="4"/>
    </row>
    <row r="970" ht="15.75" customHeight="1">
      <c r="A970" s="4"/>
    </row>
    <row r="971" ht="15.75" customHeight="1">
      <c r="A971" s="4"/>
    </row>
    <row r="972" ht="15.75" customHeight="1">
      <c r="A972" s="4"/>
    </row>
    <row r="973" ht="15.75" customHeight="1">
      <c r="A973" s="4"/>
    </row>
    <row r="974" ht="15.75" customHeight="1">
      <c r="A974" s="4"/>
    </row>
    <row r="975" ht="15.75" customHeight="1">
      <c r="A975" s="4"/>
    </row>
    <row r="976" ht="15.75" customHeight="1">
      <c r="A976" s="4"/>
    </row>
    <row r="977" ht="15.75" customHeight="1">
      <c r="A977" s="4"/>
    </row>
    <row r="978" ht="15.75" customHeight="1">
      <c r="A978" s="4"/>
    </row>
    <row r="979" ht="15.75" customHeight="1">
      <c r="A979" s="4"/>
    </row>
    <row r="980" ht="15.75" customHeight="1">
      <c r="A980" s="4"/>
    </row>
    <row r="981" ht="15.75" customHeight="1">
      <c r="A981" s="4"/>
    </row>
    <row r="982" ht="15.75" customHeight="1">
      <c r="A982" s="4"/>
    </row>
    <row r="983" ht="15.75" customHeight="1">
      <c r="A983" s="4"/>
    </row>
    <row r="984" ht="15.75" customHeight="1">
      <c r="A984" s="4"/>
    </row>
    <row r="985" ht="15.75" customHeight="1">
      <c r="A985" s="4"/>
    </row>
    <row r="986" ht="15.75" customHeight="1">
      <c r="A986" s="4"/>
    </row>
    <row r="987" ht="15.75" customHeight="1">
      <c r="A987" s="4"/>
    </row>
    <row r="988" ht="15.75" customHeight="1">
      <c r="A988" s="4"/>
    </row>
    <row r="989" ht="15.75" customHeight="1">
      <c r="A989" s="4"/>
    </row>
    <row r="990" ht="15.75" customHeight="1">
      <c r="A990" s="4"/>
    </row>
    <row r="991" ht="15.75" customHeight="1">
      <c r="A991" s="4"/>
    </row>
    <row r="992" ht="15.75" customHeight="1">
      <c r="A992" s="4"/>
    </row>
    <row r="993" ht="15.75" customHeight="1">
      <c r="A993" s="4"/>
    </row>
    <row r="994" ht="15.75" customHeight="1">
      <c r="A994" s="4"/>
    </row>
    <row r="995" ht="15.75" customHeight="1">
      <c r="A995" s="4"/>
    </row>
    <row r="996" ht="15.75" customHeight="1">
      <c r="A996" s="4"/>
    </row>
    <row r="997" ht="15.75" customHeight="1">
      <c r="A997" s="4"/>
    </row>
    <row r="998" ht="15.75" customHeight="1">
      <c r="A998" s="4"/>
    </row>
    <row r="999" ht="15.75" customHeight="1">
      <c r="A999" s="4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sheetData>
    <row r="1">
      <c r="A1" s="8" t="s">
        <v>21</v>
      </c>
      <c r="B1" s="8" t="s">
        <v>1</v>
      </c>
      <c r="C1" s="8" t="s">
        <v>22</v>
      </c>
      <c r="D1" s="8" t="s">
        <v>23</v>
      </c>
      <c r="E1" s="8" t="s">
        <v>24</v>
      </c>
      <c r="F1" s="8" t="s">
        <v>25</v>
      </c>
      <c r="G1" s="8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>
      <c r="A2" s="10">
        <v>45712.0</v>
      </c>
      <c r="B2" s="11" t="s">
        <v>7</v>
      </c>
      <c r="C2" s="11">
        <v>3.0</v>
      </c>
      <c r="D2" s="11">
        <v>4300.0</v>
      </c>
      <c r="E2" s="11">
        <v>4420.0</v>
      </c>
      <c r="F2" s="11">
        <v>13260.0</v>
      </c>
    </row>
    <row r="3">
      <c r="A3" s="10">
        <v>45712.0</v>
      </c>
      <c r="B3" s="11" t="s">
        <v>8</v>
      </c>
      <c r="C3" s="11">
        <v>8.0</v>
      </c>
      <c r="D3" s="11">
        <v>2500.0</v>
      </c>
      <c r="E3" s="11">
        <v>2380.0</v>
      </c>
      <c r="F3" s="11">
        <v>19040.0</v>
      </c>
    </row>
    <row r="4">
      <c r="A4" s="10">
        <v>45712.0</v>
      </c>
      <c r="B4" s="11" t="s">
        <v>9</v>
      </c>
      <c r="C4" s="11">
        <v>0.0</v>
      </c>
      <c r="D4" s="11">
        <v>6500.0</v>
      </c>
      <c r="E4" s="11">
        <v>0.0</v>
      </c>
      <c r="F4" s="11">
        <v>0.0</v>
      </c>
    </row>
    <row r="5">
      <c r="A5" s="10">
        <v>45712.0</v>
      </c>
      <c r="B5" s="11" t="s">
        <v>10</v>
      </c>
      <c r="C5" s="11">
        <v>1.0</v>
      </c>
      <c r="D5" s="11">
        <v>55000.0</v>
      </c>
      <c r="E5" s="11">
        <v>53500.0</v>
      </c>
      <c r="F5" s="11">
        <v>53500.0</v>
      </c>
    </row>
    <row r="6">
      <c r="A6" s="10">
        <v>45712.0</v>
      </c>
      <c r="B6" s="11" t="s">
        <v>11</v>
      </c>
      <c r="C6" s="11">
        <v>13.0</v>
      </c>
      <c r="D6" s="11">
        <v>800.0</v>
      </c>
      <c r="E6" s="11">
        <v>760.0</v>
      </c>
      <c r="F6" s="11">
        <v>9880.0</v>
      </c>
    </row>
    <row r="7">
      <c r="A7" s="10">
        <v>45712.0</v>
      </c>
      <c r="B7" s="11" t="s">
        <v>12</v>
      </c>
      <c r="C7" s="11">
        <v>1.0</v>
      </c>
      <c r="D7" s="11">
        <v>15000.0</v>
      </c>
      <c r="E7" s="11">
        <v>14500.0</v>
      </c>
      <c r="F7" s="11">
        <v>14500.0</v>
      </c>
    </row>
    <row r="8">
      <c r="A8" s="10">
        <v>45712.0</v>
      </c>
      <c r="B8" s="11" t="s">
        <v>13</v>
      </c>
      <c r="C8" s="11">
        <v>1.0</v>
      </c>
      <c r="D8" s="11">
        <v>1200.0</v>
      </c>
      <c r="E8" s="11">
        <v>1100.0</v>
      </c>
      <c r="F8" s="11">
        <v>1100.0</v>
      </c>
    </row>
    <row r="9">
      <c r="A9" s="10">
        <v>45712.0</v>
      </c>
      <c r="B9" s="11" t="s">
        <v>14</v>
      </c>
      <c r="C9" s="11">
        <v>5.0</v>
      </c>
      <c r="D9" s="11">
        <v>3200.0</v>
      </c>
      <c r="E9" s="11">
        <v>3050.0</v>
      </c>
      <c r="F9" s="11">
        <v>15250.0</v>
      </c>
    </row>
    <row r="10">
      <c r="A10" s="10">
        <v>45712.0</v>
      </c>
      <c r="B10" s="11" t="s">
        <v>15</v>
      </c>
      <c r="C10" s="11">
        <v>2.0</v>
      </c>
      <c r="D10" s="11">
        <v>500.0</v>
      </c>
      <c r="E10" s="11">
        <v>480.0</v>
      </c>
      <c r="F10" s="11">
        <v>960.0</v>
      </c>
    </row>
    <row r="11">
      <c r="A11" s="10">
        <v>45712.0</v>
      </c>
      <c r="B11" s="11" t="s">
        <v>16</v>
      </c>
      <c r="C11" s="11">
        <v>3.0</v>
      </c>
      <c r="D11" s="11">
        <v>22000.0</v>
      </c>
      <c r="E11" s="11">
        <v>17890.0</v>
      </c>
      <c r="F11" s="11">
        <v>53670.0</v>
      </c>
    </row>
    <row r="12">
      <c r="A12" s="10">
        <v>45712.0</v>
      </c>
      <c r="B12" s="11" t="s">
        <v>17</v>
      </c>
      <c r="C12" s="11">
        <v>0.0</v>
      </c>
      <c r="D12" s="11">
        <v>8000.0</v>
      </c>
      <c r="E12" s="11">
        <v>0.0</v>
      </c>
      <c r="F12" s="11">
        <v>0.0</v>
      </c>
    </row>
    <row r="13">
      <c r="A13" s="10">
        <v>45712.0</v>
      </c>
      <c r="B13" s="11" t="s">
        <v>18</v>
      </c>
      <c r="C13" s="11">
        <v>2.0</v>
      </c>
      <c r="D13" s="11">
        <v>25000.0</v>
      </c>
      <c r="E13" s="11">
        <v>23200.0</v>
      </c>
      <c r="F13" s="11">
        <v>46400.0</v>
      </c>
    </row>
    <row r="14">
      <c r="A14" s="10">
        <v>45712.0</v>
      </c>
      <c r="B14" s="11" t="s">
        <v>19</v>
      </c>
      <c r="C14" s="11">
        <v>3.0</v>
      </c>
      <c r="D14" s="11">
        <v>350.0</v>
      </c>
      <c r="E14" s="11">
        <v>310.0</v>
      </c>
      <c r="F14" s="11">
        <v>930.0</v>
      </c>
    </row>
    <row r="15">
      <c r="A15" s="10">
        <v>45712.0</v>
      </c>
      <c r="B15" s="11" t="s">
        <v>20</v>
      </c>
      <c r="C15" s="11">
        <v>0.0</v>
      </c>
      <c r="D15" s="11">
        <v>4000.0</v>
      </c>
      <c r="E15" s="11">
        <v>0.0</v>
      </c>
      <c r="F15" s="11">
        <v>0.0</v>
      </c>
    </row>
    <row r="16">
      <c r="A16" s="10">
        <v>45719.0</v>
      </c>
      <c r="B16" s="11" t="s">
        <v>7</v>
      </c>
      <c r="C16" s="11">
        <v>3.0</v>
      </c>
      <c r="D16" s="11">
        <v>4300.0</v>
      </c>
      <c r="E16" s="11">
        <v>4280.0</v>
      </c>
      <c r="F16" s="11">
        <v>12840.0</v>
      </c>
    </row>
    <row r="17">
      <c r="A17" s="10">
        <v>45719.0</v>
      </c>
      <c r="B17" s="11" t="s">
        <v>8</v>
      </c>
      <c r="C17" s="11">
        <v>9.0</v>
      </c>
      <c r="D17" s="11">
        <v>2500.0</v>
      </c>
      <c r="E17" s="11">
        <v>2616.0</v>
      </c>
      <c r="F17" s="11">
        <v>23544.0</v>
      </c>
    </row>
    <row r="18">
      <c r="A18" s="10">
        <v>45719.0</v>
      </c>
      <c r="B18" s="11" t="s">
        <v>9</v>
      </c>
      <c r="C18" s="11">
        <v>2.0</v>
      </c>
      <c r="D18" s="11">
        <v>6500.0</v>
      </c>
      <c r="E18" s="11">
        <v>6150.0</v>
      </c>
      <c r="F18" s="11">
        <v>12300.0</v>
      </c>
    </row>
    <row r="19">
      <c r="A19" s="10">
        <v>45719.0</v>
      </c>
      <c r="B19" s="11" t="s">
        <v>10</v>
      </c>
      <c r="C19" s="11">
        <v>2.0</v>
      </c>
      <c r="D19" s="11">
        <v>55000.0</v>
      </c>
      <c r="E19" s="11">
        <v>52800.0</v>
      </c>
      <c r="F19" s="11">
        <v>105600.0</v>
      </c>
    </row>
    <row r="20">
      <c r="A20" s="10">
        <v>45719.0</v>
      </c>
      <c r="B20" s="11" t="s">
        <v>11</v>
      </c>
      <c r="C20" s="11">
        <v>12.0</v>
      </c>
      <c r="D20" s="11">
        <v>800.0</v>
      </c>
      <c r="E20" s="11">
        <v>750.0</v>
      </c>
      <c r="F20" s="11">
        <v>9000.0</v>
      </c>
    </row>
    <row r="21">
      <c r="A21" s="10">
        <v>45719.0</v>
      </c>
      <c r="B21" s="11" t="s">
        <v>12</v>
      </c>
      <c r="C21" s="11">
        <v>0.0</v>
      </c>
      <c r="D21" s="11">
        <v>15000.0</v>
      </c>
      <c r="E21" s="11">
        <v>0.0</v>
      </c>
      <c r="F21" s="11">
        <v>0.0</v>
      </c>
    </row>
    <row r="22">
      <c r="A22" s="10">
        <v>45719.0</v>
      </c>
      <c r="B22" s="11" t="s">
        <v>13</v>
      </c>
      <c r="C22" s="11">
        <v>1.0</v>
      </c>
      <c r="D22" s="11">
        <v>1200.0</v>
      </c>
      <c r="E22" s="11">
        <v>1150.0</v>
      </c>
      <c r="F22" s="11">
        <v>1150.0</v>
      </c>
    </row>
    <row r="23">
      <c r="A23" s="10">
        <v>45719.0</v>
      </c>
      <c r="B23" s="11" t="s">
        <v>14</v>
      </c>
      <c r="C23" s="11">
        <v>4.0</v>
      </c>
      <c r="D23" s="11">
        <v>3200.0</v>
      </c>
      <c r="E23" s="11">
        <v>3500.0</v>
      </c>
      <c r="F23" s="11">
        <v>14000.0</v>
      </c>
    </row>
    <row r="24">
      <c r="A24" s="10">
        <v>45719.0</v>
      </c>
      <c r="B24" s="11" t="s">
        <v>15</v>
      </c>
      <c r="C24" s="11">
        <v>3.0</v>
      </c>
      <c r="D24" s="11">
        <v>500.0</v>
      </c>
      <c r="E24" s="11">
        <v>470.0</v>
      </c>
      <c r="F24" s="11">
        <v>1410.0</v>
      </c>
    </row>
    <row r="25">
      <c r="A25" s="10">
        <v>45719.0</v>
      </c>
      <c r="B25" s="11" t="s">
        <v>16</v>
      </c>
      <c r="C25" s="11">
        <v>3.0</v>
      </c>
      <c r="D25" s="11">
        <v>22000.0</v>
      </c>
      <c r="E25" s="11">
        <v>17650.0</v>
      </c>
      <c r="F25" s="11">
        <v>52950.0</v>
      </c>
    </row>
    <row r="26">
      <c r="A26" s="10">
        <v>45719.0</v>
      </c>
      <c r="B26" s="11" t="s">
        <v>17</v>
      </c>
      <c r="C26" s="11">
        <v>2.0</v>
      </c>
      <c r="D26" s="11">
        <v>8000.0</v>
      </c>
      <c r="E26" s="11">
        <v>7800.0</v>
      </c>
      <c r="F26" s="11">
        <v>15600.0</v>
      </c>
    </row>
    <row r="27">
      <c r="A27" s="10">
        <v>45719.0</v>
      </c>
      <c r="B27" s="11" t="s">
        <v>18</v>
      </c>
      <c r="C27" s="11">
        <v>1.0</v>
      </c>
      <c r="D27" s="11">
        <v>25000.0</v>
      </c>
      <c r="E27" s="11">
        <v>23900.0</v>
      </c>
      <c r="F27" s="11">
        <v>23900.0</v>
      </c>
    </row>
    <row r="28">
      <c r="A28" s="10">
        <v>45719.0</v>
      </c>
      <c r="B28" s="11" t="s">
        <v>19</v>
      </c>
      <c r="C28" s="11">
        <v>4.0</v>
      </c>
      <c r="D28" s="11">
        <v>350.0</v>
      </c>
      <c r="E28" s="11">
        <v>340.0</v>
      </c>
      <c r="F28" s="11">
        <v>1360.0</v>
      </c>
    </row>
    <row r="29">
      <c r="A29" s="10">
        <v>45719.0</v>
      </c>
      <c r="B29" s="11" t="s">
        <v>20</v>
      </c>
      <c r="C29" s="11">
        <v>1.0</v>
      </c>
      <c r="D29" s="11">
        <v>4000.0</v>
      </c>
      <c r="E29" s="11">
        <v>3700.0</v>
      </c>
      <c r="F29" s="11">
        <v>3700.0</v>
      </c>
    </row>
    <row r="30">
      <c r="A30" s="10">
        <v>45726.0</v>
      </c>
      <c r="B30" s="11" t="s">
        <v>7</v>
      </c>
      <c r="C30" s="11">
        <v>2.0</v>
      </c>
      <c r="D30" s="11">
        <v>4300.0</v>
      </c>
      <c r="E30" s="11">
        <v>4275.0</v>
      </c>
      <c r="F30" s="11">
        <v>8550.0</v>
      </c>
    </row>
    <row r="31">
      <c r="A31" s="10">
        <v>45726.0</v>
      </c>
      <c r="B31" s="11" t="s">
        <v>8</v>
      </c>
      <c r="C31" s="11">
        <v>8.0</v>
      </c>
      <c r="D31" s="11">
        <v>2500.0</v>
      </c>
      <c r="E31" s="11">
        <v>2557.0</v>
      </c>
      <c r="F31" s="11">
        <v>20456.0</v>
      </c>
    </row>
    <row r="32">
      <c r="A32" s="10">
        <v>45726.0</v>
      </c>
      <c r="B32" s="11" t="s">
        <v>9</v>
      </c>
      <c r="C32" s="11">
        <v>1.0</v>
      </c>
      <c r="D32" s="11">
        <v>6500.0</v>
      </c>
      <c r="E32" s="11">
        <v>6100.0</v>
      </c>
      <c r="F32" s="11">
        <v>6100.0</v>
      </c>
    </row>
    <row r="33">
      <c r="A33" s="10">
        <v>45726.0</v>
      </c>
      <c r="B33" s="11" t="s">
        <v>10</v>
      </c>
      <c r="C33" s="11">
        <v>1.0</v>
      </c>
      <c r="D33" s="11">
        <v>55000.0</v>
      </c>
      <c r="E33" s="11">
        <v>54400.0</v>
      </c>
      <c r="F33" s="11">
        <v>54400.0</v>
      </c>
    </row>
    <row r="34">
      <c r="A34" s="10">
        <v>45726.0</v>
      </c>
      <c r="B34" s="11" t="s">
        <v>11</v>
      </c>
      <c r="C34" s="11">
        <v>11.0</v>
      </c>
      <c r="D34" s="11">
        <v>800.0</v>
      </c>
      <c r="E34" s="11">
        <v>772.0</v>
      </c>
      <c r="F34" s="11">
        <v>8492.0</v>
      </c>
    </row>
    <row r="35">
      <c r="A35" s="10">
        <v>45726.0</v>
      </c>
      <c r="B35" s="11" t="s">
        <v>12</v>
      </c>
      <c r="C35" s="11">
        <v>2.0</v>
      </c>
      <c r="D35" s="11">
        <v>15000.0</v>
      </c>
      <c r="E35" s="11">
        <v>14200.0</v>
      </c>
      <c r="F35" s="11">
        <v>28400.0</v>
      </c>
    </row>
    <row r="36">
      <c r="A36" s="10">
        <v>45726.0</v>
      </c>
      <c r="B36" s="11" t="s">
        <v>13</v>
      </c>
      <c r="C36" s="11">
        <v>0.0</v>
      </c>
      <c r="D36" s="11">
        <v>1200.0</v>
      </c>
      <c r="E36" s="11">
        <v>0.0</v>
      </c>
      <c r="F36" s="11">
        <v>0.0</v>
      </c>
    </row>
    <row r="37">
      <c r="A37" s="10">
        <v>45726.0</v>
      </c>
      <c r="B37" s="11" t="s">
        <v>14</v>
      </c>
      <c r="C37" s="11">
        <v>7.0</v>
      </c>
      <c r="D37" s="11">
        <v>3200.0</v>
      </c>
      <c r="E37" s="11">
        <v>3680.0</v>
      </c>
      <c r="F37" s="11">
        <v>25760.0</v>
      </c>
    </row>
    <row r="38">
      <c r="A38" s="10">
        <v>45726.0</v>
      </c>
      <c r="B38" s="11" t="s">
        <v>15</v>
      </c>
      <c r="C38" s="11">
        <v>5.0</v>
      </c>
      <c r="D38" s="11">
        <v>500.0</v>
      </c>
      <c r="E38" s="11">
        <v>485.0</v>
      </c>
      <c r="F38" s="11">
        <v>2425.0</v>
      </c>
    </row>
    <row r="39">
      <c r="A39" s="10">
        <v>45726.0</v>
      </c>
      <c r="B39" s="11" t="s">
        <v>16</v>
      </c>
      <c r="C39" s="11">
        <v>5.0</v>
      </c>
      <c r="D39" s="11">
        <v>22000.0</v>
      </c>
      <c r="E39" s="11">
        <v>18300.0</v>
      </c>
      <c r="F39" s="11">
        <v>91500.0</v>
      </c>
    </row>
    <row r="40">
      <c r="A40" s="10">
        <v>45726.0</v>
      </c>
      <c r="B40" s="11" t="s">
        <v>17</v>
      </c>
      <c r="C40" s="11">
        <v>1.0</v>
      </c>
      <c r="D40" s="11">
        <v>8000.0</v>
      </c>
      <c r="E40" s="11">
        <v>7650.0</v>
      </c>
      <c r="F40" s="11">
        <v>7650.0</v>
      </c>
    </row>
    <row r="41">
      <c r="A41" s="10">
        <v>45726.0</v>
      </c>
      <c r="B41" s="11" t="s">
        <v>18</v>
      </c>
      <c r="C41" s="11">
        <v>2.0</v>
      </c>
      <c r="D41" s="11">
        <v>25000.0</v>
      </c>
      <c r="E41" s="11">
        <v>23500.0</v>
      </c>
      <c r="F41" s="11">
        <v>47000.0</v>
      </c>
    </row>
    <row r="42">
      <c r="A42" s="10">
        <v>45726.0</v>
      </c>
      <c r="B42" s="11" t="s">
        <v>19</v>
      </c>
      <c r="C42" s="11">
        <v>2.0</v>
      </c>
      <c r="D42" s="11">
        <v>350.0</v>
      </c>
      <c r="E42" s="11">
        <v>330.0</v>
      </c>
      <c r="F42" s="11">
        <v>660.0</v>
      </c>
    </row>
    <row r="43">
      <c r="A43" s="10">
        <v>45726.0</v>
      </c>
      <c r="B43" s="11" t="s">
        <v>20</v>
      </c>
      <c r="C43" s="11">
        <v>0.0</v>
      </c>
      <c r="D43" s="11">
        <v>4000.0</v>
      </c>
      <c r="E43" s="11">
        <v>0.0</v>
      </c>
      <c r="F43" s="11">
        <v>0.0</v>
      </c>
    </row>
    <row r="44">
      <c r="A44" s="10">
        <v>45733.0</v>
      </c>
      <c r="B44" s="11" t="s">
        <v>7</v>
      </c>
      <c r="C44" s="11">
        <v>1.0</v>
      </c>
      <c r="D44" s="11">
        <v>4300.0</v>
      </c>
      <c r="E44" s="11">
        <v>4350.0</v>
      </c>
      <c r="F44" s="11">
        <v>4350.0</v>
      </c>
    </row>
    <row r="45">
      <c r="A45" s="10">
        <v>45733.0</v>
      </c>
      <c r="B45" s="11" t="s">
        <v>8</v>
      </c>
      <c r="C45" s="11">
        <v>7.0</v>
      </c>
      <c r="D45" s="11">
        <v>2500.0</v>
      </c>
      <c r="E45" s="11">
        <v>2500.0</v>
      </c>
      <c r="F45" s="11">
        <v>17500.0</v>
      </c>
    </row>
    <row r="46">
      <c r="A46" s="10">
        <v>45733.0</v>
      </c>
      <c r="B46" s="11" t="s">
        <v>9</v>
      </c>
      <c r="C46" s="11">
        <v>2.0</v>
      </c>
      <c r="D46" s="11">
        <v>6500.0</v>
      </c>
      <c r="E46" s="11">
        <v>6200.0</v>
      </c>
      <c r="F46" s="11">
        <v>12400.0</v>
      </c>
    </row>
    <row r="47">
      <c r="A47" s="10">
        <v>45733.0</v>
      </c>
      <c r="B47" s="11" t="s">
        <v>10</v>
      </c>
      <c r="C47" s="11">
        <v>1.0</v>
      </c>
      <c r="D47" s="11">
        <v>55000.0</v>
      </c>
      <c r="E47" s="11">
        <v>54000.0</v>
      </c>
      <c r="F47" s="11">
        <v>54000.0</v>
      </c>
    </row>
    <row r="48">
      <c r="A48" s="10">
        <v>45733.0</v>
      </c>
      <c r="B48" s="11" t="s">
        <v>11</v>
      </c>
      <c r="C48" s="11">
        <v>13.0</v>
      </c>
      <c r="D48" s="11">
        <v>800.0</v>
      </c>
      <c r="E48" s="11">
        <v>790.0</v>
      </c>
      <c r="F48" s="11">
        <v>10270.0</v>
      </c>
    </row>
    <row r="49">
      <c r="A49" s="10">
        <v>45733.0</v>
      </c>
      <c r="B49" s="11" t="s">
        <v>12</v>
      </c>
      <c r="C49" s="11">
        <v>0.0</v>
      </c>
      <c r="D49" s="11">
        <v>15000.0</v>
      </c>
      <c r="E49" s="11">
        <v>0.0</v>
      </c>
      <c r="F49" s="11">
        <v>0.0</v>
      </c>
    </row>
    <row r="50">
      <c r="A50" s="10">
        <v>45733.0</v>
      </c>
      <c r="B50" s="11" t="s">
        <v>13</v>
      </c>
      <c r="C50" s="11">
        <v>1.0</v>
      </c>
      <c r="D50" s="11">
        <v>1200.0</v>
      </c>
      <c r="E50" s="11">
        <v>1150.0</v>
      </c>
      <c r="F50" s="11">
        <v>1150.0</v>
      </c>
    </row>
    <row r="51">
      <c r="A51" s="10">
        <v>45733.0</v>
      </c>
      <c r="B51" s="11" t="s">
        <v>14</v>
      </c>
      <c r="C51" s="11">
        <v>5.0</v>
      </c>
      <c r="D51" s="11">
        <v>3200.0</v>
      </c>
      <c r="E51" s="11">
        <v>3726.0</v>
      </c>
      <c r="F51" s="11">
        <v>18630.0</v>
      </c>
    </row>
    <row r="52">
      <c r="A52" s="10">
        <v>45733.0</v>
      </c>
      <c r="B52" s="11" t="s">
        <v>15</v>
      </c>
      <c r="C52" s="11">
        <v>2.0</v>
      </c>
      <c r="D52" s="11">
        <v>500.0</v>
      </c>
      <c r="E52" s="11">
        <v>490.0</v>
      </c>
      <c r="F52" s="11">
        <v>980.0</v>
      </c>
    </row>
    <row r="53">
      <c r="A53" s="10">
        <v>45733.0</v>
      </c>
      <c r="B53" s="11" t="s">
        <v>16</v>
      </c>
      <c r="C53" s="11">
        <v>3.0</v>
      </c>
      <c r="D53" s="11">
        <v>22000.0</v>
      </c>
      <c r="E53" s="11">
        <v>18200.0</v>
      </c>
      <c r="F53" s="11">
        <v>54600.0</v>
      </c>
    </row>
    <row r="54">
      <c r="A54" s="10">
        <v>45733.0</v>
      </c>
      <c r="B54" s="11" t="s">
        <v>17</v>
      </c>
      <c r="C54" s="11">
        <v>2.0</v>
      </c>
      <c r="D54" s="11">
        <v>8000.0</v>
      </c>
      <c r="E54" s="11">
        <v>7800.0</v>
      </c>
      <c r="F54" s="11">
        <v>15600.0</v>
      </c>
    </row>
    <row r="55">
      <c r="A55" s="10">
        <v>45733.0</v>
      </c>
      <c r="B55" s="11" t="s">
        <v>18</v>
      </c>
      <c r="C55" s="11">
        <v>3.0</v>
      </c>
      <c r="D55" s="11">
        <v>25000.0</v>
      </c>
      <c r="E55" s="11">
        <v>24600.0</v>
      </c>
      <c r="F55" s="11">
        <v>73800.0</v>
      </c>
    </row>
    <row r="56">
      <c r="A56" s="10">
        <v>45733.0</v>
      </c>
      <c r="B56" s="11" t="s">
        <v>19</v>
      </c>
      <c r="C56" s="11">
        <v>1.0</v>
      </c>
      <c r="D56" s="11">
        <v>350.0</v>
      </c>
      <c r="E56" s="11">
        <v>340.0</v>
      </c>
      <c r="F56" s="11">
        <v>340.0</v>
      </c>
    </row>
    <row r="57">
      <c r="A57" s="10">
        <v>45733.0</v>
      </c>
      <c r="B57" s="11" t="s">
        <v>20</v>
      </c>
      <c r="C57" s="11">
        <v>1.0</v>
      </c>
      <c r="D57" s="11">
        <v>4000.0</v>
      </c>
      <c r="E57" s="11">
        <v>3700.0</v>
      </c>
      <c r="F57" s="11">
        <v>3700.0</v>
      </c>
    </row>
    <row r="58">
      <c r="A58" s="10">
        <v>45740.0</v>
      </c>
      <c r="B58" s="11" t="s">
        <v>7</v>
      </c>
      <c r="C58" s="11">
        <v>3.0</v>
      </c>
      <c r="D58" s="11">
        <v>4300.0</v>
      </c>
      <c r="E58" s="11">
        <v>4280.0</v>
      </c>
      <c r="F58" s="11">
        <v>12840.0</v>
      </c>
    </row>
    <row r="59">
      <c r="A59" s="10">
        <v>45740.0</v>
      </c>
      <c r="B59" s="11" t="s">
        <v>8</v>
      </c>
      <c r="C59" s="11">
        <v>8.0</v>
      </c>
      <c r="D59" s="11">
        <v>2500.0</v>
      </c>
      <c r="E59" s="11">
        <v>2585.0</v>
      </c>
      <c r="F59" s="11">
        <v>20680.0</v>
      </c>
    </row>
    <row r="60">
      <c r="A60" s="10">
        <v>45740.0</v>
      </c>
      <c r="B60" s="11" t="s">
        <v>9</v>
      </c>
      <c r="C60" s="11">
        <v>1.0</v>
      </c>
      <c r="D60" s="11">
        <v>6500.0</v>
      </c>
      <c r="E60" s="11">
        <v>6400.0</v>
      </c>
      <c r="F60" s="11">
        <v>6400.0</v>
      </c>
    </row>
    <row r="61">
      <c r="A61" s="10">
        <v>45740.0</v>
      </c>
      <c r="B61" s="11" t="s">
        <v>10</v>
      </c>
      <c r="C61" s="11">
        <v>0.0</v>
      </c>
      <c r="D61" s="11">
        <v>55000.0</v>
      </c>
      <c r="E61" s="11">
        <v>0.0</v>
      </c>
      <c r="F61" s="11">
        <v>0.0</v>
      </c>
    </row>
    <row r="62">
      <c r="A62" s="10">
        <v>45740.0</v>
      </c>
      <c r="B62" s="11" t="s">
        <v>11</v>
      </c>
      <c r="C62" s="11">
        <v>9.0</v>
      </c>
      <c r="D62" s="11">
        <v>800.0</v>
      </c>
      <c r="E62" s="11">
        <v>782.0</v>
      </c>
      <c r="F62" s="11">
        <v>7038.0</v>
      </c>
    </row>
    <row r="63">
      <c r="A63" s="10">
        <v>45740.0</v>
      </c>
      <c r="B63" s="11" t="s">
        <v>12</v>
      </c>
      <c r="C63" s="11">
        <v>2.0</v>
      </c>
      <c r="D63" s="11">
        <v>15000.0</v>
      </c>
      <c r="E63" s="11">
        <v>14700.0</v>
      </c>
      <c r="F63" s="11">
        <v>29400.0</v>
      </c>
    </row>
    <row r="64">
      <c r="A64" s="10">
        <v>45740.0</v>
      </c>
      <c r="B64" s="11" t="s">
        <v>13</v>
      </c>
      <c r="C64" s="11">
        <v>1.0</v>
      </c>
      <c r="D64" s="11">
        <v>1200.0</v>
      </c>
      <c r="E64" s="11">
        <v>1100.0</v>
      </c>
      <c r="F64" s="11">
        <v>1100.0</v>
      </c>
    </row>
    <row r="65">
      <c r="A65" s="10">
        <v>45740.0</v>
      </c>
      <c r="B65" s="11" t="s">
        <v>14</v>
      </c>
      <c r="C65" s="11">
        <v>4.0</v>
      </c>
      <c r="D65" s="11">
        <v>3200.0</v>
      </c>
      <c r="E65" s="11">
        <v>3500.0</v>
      </c>
      <c r="F65" s="11">
        <v>14000.0</v>
      </c>
    </row>
    <row r="66">
      <c r="A66" s="10">
        <v>45740.0</v>
      </c>
      <c r="B66" s="11" t="s">
        <v>15</v>
      </c>
      <c r="C66" s="11">
        <v>3.0</v>
      </c>
      <c r="D66" s="11">
        <v>500.0</v>
      </c>
      <c r="E66" s="11">
        <v>485.0</v>
      </c>
      <c r="F66" s="11">
        <v>1455.0</v>
      </c>
    </row>
    <row r="67">
      <c r="A67" s="10">
        <v>45740.0</v>
      </c>
      <c r="B67" s="11" t="s">
        <v>16</v>
      </c>
      <c r="C67" s="11">
        <v>4.0</v>
      </c>
      <c r="D67" s="11">
        <v>22000.0</v>
      </c>
      <c r="E67" s="11">
        <v>17945.0</v>
      </c>
      <c r="F67" s="11">
        <v>71780.0</v>
      </c>
    </row>
    <row r="68">
      <c r="A68" s="10">
        <v>45740.0</v>
      </c>
      <c r="B68" s="11" t="s">
        <v>17</v>
      </c>
      <c r="C68" s="11">
        <v>1.0</v>
      </c>
      <c r="D68" s="11">
        <v>8000.0</v>
      </c>
      <c r="E68" s="11">
        <v>7650.0</v>
      </c>
      <c r="F68" s="11">
        <v>7650.0</v>
      </c>
    </row>
    <row r="69">
      <c r="A69" s="10">
        <v>45740.0</v>
      </c>
      <c r="B69" s="11" t="s">
        <v>18</v>
      </c>
      <c r="C69" s="11">
        <v>1.0</v>
      </c>
      <c r="D69" s="11">
        <v>25000.0</v>
      </c>
      <c r="E69" s="11">
        <v>24000.0</v>
      </c>
      <c r="F69" s="11">
        <v>24000.0</v>
      </c>
    </row>
    <row r="70">
      <c r="A70" s="10">
        <v>45740.0</v>
      </c>
      <c r="B70" s="11" t="s">
        <v>19</v>
      </c>
      <c r="C70" s="11">
        <v>2.0</v>
      </c>
      <c r="D70" s="11">
        <v>350.0</v>
      </c>
      <c r="E70" s="11">
        <v>335.0</v>
      </c>
      <c r="F70" s="11">
        <v>670.0</v>
      </c>
    </row>
    <row r="71">
      <c r="A71" s="10">
        <v>45740.0</v>
      </c>
      <c r="B71" s="11" t="s">
        <v>20</v>
      </c>
      <c r="C71" s="11">
        <v>0.0</v>
      </c>
      <c r="D71" s="11">
        <v>4000.0</v>
      </c>
      <c r="E71" s="11">
        <v>0.0</v>
      </c>
      <c r="F71" s="11">
        <v>0.0</v>
      </c>
    </row>
    <row r="72">
      <c r="A72" s="10">
        <v>45747.0</v>
      </c>
      <c r="B72" s="11" t="s">
        <v>7</v>
      </c>
      <c r="C72" s="11">
        <v>5.0</v>
      </c>
      <c r="D72" s="11">
        <v>4300.0</v>
      </c>
      <c r="E72" s="11">
        <v>4300.0</v>
      </c>
      <c r="F72" s="11">
        <v>21500.0</v>
      </c>
    </row>
    <row r="73">
      <c r="A73" s="10">
        <v>45747.0</v>
      </c>
      <c r="B73" s="11" t="s">
        <v>8</v>
      </c>
      <c r="C73" s="11">
        <v>10.0</v>
      </c>
      <c r="D73" s="11">
        <v>2500.0</v>
      </c>
      <c r="E73" s="11">
        <v>2650.0</v>
      </c>
      <c r="F73" s="11">
        <v>26500.0</v>
      </c>
    </row>
    <row r="74">
      <c r="A74" s="10">
        <v>45747.0</v>
      </c>
      <c r="B74" s="11" t="s">
        <v>9</v>
      </c>
      <c r="C74" s="11">
        <v>2.0</v>
      </c>
      <c r="D74" s="11">
        <v>6500.0</v>
      </c>
      <c r="E74" s="11">
        <v>6100.0</v>
      </c>
      <c r="F74" s="11">
        <v>12200.0</v>
      </c>
    </row>
    <row r="75">
      <c r="A75" s="10">
        <v>45747.0</v>
      </c>
      <c r="B75" s="11" t="s">
        <v>10</v>
      </c>
      <c r="C75" s="11">
        <v>1.0</v>
      </c>
      <c r="D75" s="11">
        <v>55000.0</v>
      </c>
      <c r="E75" s="11">
        <v>53300.0</v>
      </c>
      <c r="F75" s="11">
        <v>53300.0</v>
      </c>
    </row>
    <row r="76">
      <c r="A76" s="10">
        <v>45747.0</v>
      </c>
      <c r="B76" s="11" t="s">
        <v>11</v>
      </c>
      <c r="C76" s="11">
        <v>16.0</v>
      </c>
      <c r="D76" s="11">
        <v>800.0</v>
      </c>
      <c r="E76" s="11">
        <v>700.0</v>
      </c>
      <c r="F76" s="11">
        <v>11200.0</v>
      </c>
    </row>
    <row r="77">
      <c r="A77" s="10">
        <v>45747.0</v>
      </c>
      <c r="B77" s="11" t="s">
        <v>12</v>
      </c>
      <c r="C77" s="11">
        <v>1.0</v>
      </c>
      <c r="D77" s="11">
        <v>15000.0</v>
      </c>
      <c r="E77" s="11">
        <v>13515.0</v>
      </c>
      <c r="F77" s="11">
        <v>13515.0</v>
      </c>
    </row>
    <row r="78">
      <c r="A78" s="10">
        <v>45747.0</v>
      </c>
      <c r="B78" s="11" t="s">
        <v>13</v>
      </c>
      <c r="C78" s="11">
        <v>1.0</v>
      </c>
      <c r="D78" s="11">
        <v>1200.0</v>
      </c>
      <c r="E78" s="11">
        <v>1100.0</v>
      </c>
      <c r="F78" s="11">
        <v>1100.0</v>
      </c>
    </row>
    <row r="79">
      <c r="A79" s="10">
        <v>45747.0</v>
      </c>
      <c r="B79" s="11" t="s">
        <v>14</v>
      </c>
      <c r="C79" s="11">
        <v>9.0</v>
      </c>
      <c r="D79" s="11">
        <v>3200.0</v>
      </c>
      <c r="E79" s="11">
        <v>3400.0</v>
      </c>
      <c r="F79" s="11">
        <v>30600.0</v>
      </c>
    </row>
    <row r="80">
      <c r="A80" s="10">
        <v>45747.0</v>
      </c>
      <c r="B80" s="11" t="s">
        <v>15</v>
      </c>
      <c r="C80" s="11">
        <v>6.0</v>
      </c>
      <c r="D80" s="11">
        <v>500.0</v>
      </c>
      <c r="E80" s="11">
        <v>494.0</v>
      </c>
      <c r="F80" s="11">
        <v>2964.0</v>
      </c>
    </row>
    <row r="81">
      <c r="A81" s="10">
        <v>45747.0</v>
      </c>
      <c r="B81" s="11" t="s">
        <v>16</v>
      </c>
      <c r="C81" s="11">
        <v>3.0</v>
      </c>
      <c r="D81" s="11">
        <v>22000.0</v>
      </c>
      <c r="E81" s="11">
        <v>24300.0</v>
      </c>
      <c r="F81" s="11">
        <v>72900.0</v>
      </c>
    </row>
    <row r="82">
      <c r="A82" s="10">
        <v>45747.0</v>
      </c>
      <c r="B82" s="11" t="s">
        <v>17</v>
      </c>
      <c r="C82" s="11">
        <v>2.0</v>
      </c>
      <c r="D82" s="11">
        <v>8000.0</v>
      </c>
      <c r="E82" s="11">
        <v>7600.0</v>
      </c>
      <c r="F82" s="11">
        <v>15200.0</v>
      </c>
    </row>
    <row r="83">
      <c r="A83" s="10">
        <v>45747.0</v>
      </c>
      <c r="B83" s="11" t="s">
        <v>18</v>
      </c>
      <c r="C83" s="11">
        <v>2.0</v>
      </c>
      <c r="D83" s="11">
        <v>25000.0</v>
      </c>
      <c r="E83" s="11">
        <v>23000.0</v>
      </c>
      <c r="F83" s="11">
        <v>46000.0</v>
      </c>
    </row>
    <row r="84">
      <c r="A84" s="10">
        <v>45747.0</v>
      </c>
      <c r="B84" s="11" t="s">
        <v>19</v>
      </c>
      <c r="C84" s="11">
        <v>3.0</v>
      </c>
      <c r="D84" s="11">
        <v>350.0</v>
      </c>
      <c r="E84" s="11">
        <v>300.0</v>
      </c>
      <c r="F84" s="11">
        <v>900.0</v>
      </c>
    </row>
    <row r="85">
      <c r="A85" s="10">
        <v>45747.0</v>
      </c>
      <c r="B85" s="11" t="s">
        <v>20</v>
      </c>
      <c r="C85" s="11">
        <v>1.0</v>
      </c>
      <c r="D85" s="11">
        <v>4000.0</v>
      </c>
      <c r="E85" s="11">
        <v>4000.0</v>
      </c>
      <c r="F85" s="11">
        <v>4000.0</v>
      </c>
    </row>
    <row r="86">
      <c r="A86" s="10">
        <v>45754.0</v>
      </c>
      <c r="B86" s="11" t="s">
        <v>7</v>
      </c>
      <c r="C86" s="11">
        <v>2.0</v>
      </c>
      <c r="D86" s="11">
        <v>4300.0</v>
      </c>
      <c r="E86" s="11">
        <v>4240.0</v>
      </c>
      <c r="F86" s="11">
        <v>8480.0</v>
      </c>
    </row>
    <row r="87">
      <c r="A87" s="10">
        <v>45754.0</v>
      </c>
      <c r="B87" s="11" t="s">
        <v>8</v>
      </c>
      <c r="C87" s="11">
        <v>12.0</v>
      </c>
      <c r="D87" s="11">
        <v>2500.0</v>
      </c>
      <c r="E87" s="11">
        <v>2570.0</v>
      </c>
      <c r="F87" s="11">
        <v>30840.0</v>
      </c>
    </row>
    <row r="88">
      <c r="A88" s="10">
        <v>45754.0</v>
      </c>
      <c r="B88" s="11" t="s">
        <v>9</v>
      </c>
      <c r="C88" s="11">
        <v>1.0</v>
      </c>
      <c r="D88" s="11">
        <v>6500.0</v>
      </c>
      <c r="E88" s="11">
        <v>6050.0</v>
      </c>
      <c r="F88" s="11">
        <v>6050.0</v>
      </c>
    </row>
    <row r="89">
      <c r="A89" s="10">
        <v>45754.0</v>
      </c>
      <c r="B89" s="11" t="s">
        <v>10</v>
      </c>
      <c r="C89" s="11">
        <v>2.0</v>
      </c>
      <c r="D89" s="11">
        <v>55000.0</v>
      </c>
      <c r="E89" s="11">
        <v>52800.0</v>
      </c>
      <c r="F89" s="11">
        <v>105600.0</v>
      </c>
    </row>
    <row r="90">
      <c r="A90" s="10">
        <v>45754.0</v>
      </c>
      <c r="B90" s="11" t="s">
        <v>11</v>
      </c>
      <c r="C90" s="11">
        <v>19.0</v>
      </c>
      <c r="D90" s="11">
        <v>800.0</v>
      </c>
      <c r="E90" s="11">
        <v>790.0</v>
      </c>
      <c r="F90" s="11">
        <v>15010.0</v>
      </c>
    </row>
    <row r="91">
      <c r="A91" s="10">
        <v>45754.0</v>
      </c>
      <c r="B91" s="11" t="s">
        <v>12</v>
      </c>
      <c r="C91" s="11">
        <v>3.0</v>
      </c>
      <c r="D91" s="11">
        <v>15000.0</v>
      </c>
      <c r="E91" s="11">
        <v>14500.0</v>
      </c>
      <c r="F91" s="11">
        <v>43500.0</v>
      </c>
    </row>
    <row r="92">
      <c r="A92" s="10">
        <v>45754.0</v>
      </c>
      <c r="B92" s="11" t="s">
        <v>13</v>
      </c>
      <c r="C92" s="11">
        <v>2.0</v>
      </c>
      <c r="D92" s="11">
        <v>1200.0</v>
      </c>
      <c r="E92" s="11">
        <v>1100.0</v>
      </c>
      <c r="F92" s="11">
        <v>2200.0</v>
      </c>
    </row>
    <row r="93">
      <c r="A93" s="10">
        <v>45754.0</v>
      </c>
      <c r="B93" s="11" t="s">
        <v>14</v>
      </c>
      <c r="C93" s="11">
        <v>9.0</v>
      </c>
      <c r="D93" s="11">
        <v>3200.0</v>
      </c>
      <c r="E93" s="11">
        <v>3180.0</v>
      </c>
      <c r="F93" s="11">
        <v>28620.0</v>
      </c>
    </row>
    <row r="94">
      <c r="A94" s="10">
        <v>45754.0</v>
      </c>
      <c r="B94" s="11" t="s">
        <v>15</v>
      </c>
      <c r="C94" s="11">
        <v>3.0</v>
      </c>
      <c r="D94" s="11">
        <v>500.0</v>
      </c>
      <c r="E94" s="11">
        <v>495.0</v>
      </c>
      <c r="F94" s="11">
        <v>1485.0</v>
      </c>
    </row>
    <row r="95">
      <c r="A95" s="10">
        <v>45754.0</v>
      </c>
      <c r="B95" s="11" t="s">
        <v>16</v>
      </c>
      <c r="C95" s="11">
        <v>5.0</v>
      </c>
      <c r="D95" s="11">
        <v>22000.0</v>
      </c>
      <c r="E95" s="11">
        <v>23200.0</v>
      </c>
      <c r="F95" s="11">
        <v>116000.0</v>
      </c>
    </row>
    <row r="96">
      <c r="A96" s="10">
        <v>45754.0</v>
      </c>
      <c r="B96" s="11" t="s">
        <v>17</v>
      </c>
      <c r="C96" s="11">
        <v>3.0</v>
      </c>
      <c r="D96" s="11">
        <v>8000.0</v>
      </c>
      <c r="E96" s="11">
        <v>7600.0</v>
      </c>
      <c r="F96" s="11">
        <v>22800.0</v>
      </c>
    </row>
    <row r="97">
      <c r="A97" s="10">
        <v>45754.0</v>
      </c>
      <c r="B97" s="11" t="s">
        <v>18</v>
      </c>
      <c r="C97" s="11">
        <v>3.0</v>
      </c>
      <c r="D97" s="11">
        <v>25000.0</v>
      </c>
      <c r="E97" s="11">
        <v>24400.0</v>
      </c>
      <c r="F97" s="11">
        <v>73200.0</v>
      </c>
    </row>
    <row r="98">
      <c r="A98" s="10">
        <v>45754.0</v>
      </c>
      <c r="B98" s="11" t="s">
        <v>19</v>
      </c>
      <c r="C98" s="11">
        <v>4.0</v>
      </c>
      <c r="D98" s="11">
        <v>350.0</v>
      </c>
      <c r="E98" s="11">
        <v>320.0</v>
      </c>
      <c r="F98" s="11">
        <v>1280.0</v>
      </c>
    </row>
    <row r="99">
      <c r="A99" s="10">
        <v>45754.0</v>
      </c>
      <c r="B99" s="11" t="s">
        <v>20</v>
      </c>
      <c r="C99" s="11">
        <v>1.0</v>
      </c>
      <c r="D99" s="11">
        <v>4000.0</v>
      </c>
      <c r="E99" s="11">
        <v>3500.0</v>
      </c>
      <c r="F99" s="11">
        <v>3500.0</v>
      </c>
    </row>
    <row r="100">
      <c r="A100" s="10">
        <v>45761.0</v>
      </c>
      <c r="B100" s="11" t="s">
        <v>7</v>
      </c>
      <c r="C100" s="11">
        <v>3.0</v>
      </c>
      <c r="D100" s="11">
        <v>4300.0</v>
      </c>
      <c r="E100" s="11">
        <v>4190.0</v>
      </c>
      <c r="F100" s="11">
        <v>12570.0</v>
      </c>
    </row>
    <row r="101">
      <c r="A101" s="10">
        <v>45761.0</v>
      </c>
      <c r="B101" s="11" t="s">
        <v>8</v>
      </c>
      <c r="C101" s="11">
        <v>9.0</v>
      </c>
      <c r="D101" s="11">
        <v>2500.0</v>
      </c>
      <c r="E101" s="11">
        <v>2640.0</v>
      </c>
      <c r="F101" s="11">
        <v>23760.0</v>
      </c>
    </row>
    <row r="102">
      <c r="A102" s="10">
        <v>45761.0</v>
      </c>
      <c r="B102" s="11" t="s">
        <v>9</v>
      </c>
      <c r="C102" s="11">
        <v>2.0</v>
      </c>
      <c r="D102" s="11">
        <v>6500.0</v>
      </c>
      <c r="E102" s="11">
        <v>6390.0</v>
      </c>
      <c r="F102" s="11">
        <v>12780.0</v>
      </c>
    </row>
    <row r="103">
      <c r="A103" s="10">
        <v>45761.0</v>
      </c>
      <c r="B103" s="11" t="s">
        <v>10</v>
      </c>
      <c r="C103" s="11">
        <v>2.0</v>
      </c>
      <c r="D103" s="11">
        <v>55000.0</v>
      </c>
      <c r="E103" s="11">
        <v>52900.0</v>
      </c>
      <c r="F103" s="11">
        <v>105800.0</v>
      </c>
    </row>
    <row r="104">
      <c r="A104" s="10">
        <v>45761.0</v>
      </c>
      <c r="B104" s="11" t="s">
        <v>11</v>
      </c>
      <c r="C104" s="11">
        <v>15.0</v>
      </c>
      <c r="D104" s="11">
        <v>800.0</v>
      </c>
      <c r="E104" s="11">
        <v>799.0</v>
      </c>
      <c r="F104" s="11">
        <v>11985.0</v>
      </c>
    </row>
    <row r="105">
      <c r="A105" s="10">
        <v>45761.0</v>
      </c>
      <c r="B105" s="11" t="s">
        <v>12</v>
      </c>
      <c r="C105" s="11">
        <v>1.0</v>
      </c>
      <c r="D105" s="11">
        <v>15000.0</v>
      </c>
      <c r="E105" s="11">
        <v>14990.0</v>
      </c>
      <c r="F105" s="11">
        <v>14990.0</v>
      </c>
    </row>
    <row r="106">
      <c r="A106" s="10">
        <v>45761.0</v>
      </c>
      <c r="B106" s="11" t="s">
        <v>13</v>
      </c>
      <c r="C106" s="11">
        <v>1.0</v>
      </c>
      <c r="D106" s="11">
        <v>1200.0</v>
      </c>
      <c r="E106" s="11">
        <v>1190.0</v>
      </c>
      <c r="F106" s="11">
        <v>1190.0</v>
      </c>
    </row>
    <row r="107">
      <c r="A107" s="10">
        <v>45761.0</v>
      </c>
      <c r="B107" s="11" t="s">
        <v>14</v>
      </c>
      <c r="C107" s="11">
        <v>7.0</v>
      </c>
      <c r="D107" s="11">
        <v>3200.0</v>
      </c>
      <c r="E107" s="11">
        <v>3490.0</v>
      </c>
      <c r="F107" s="11">
        <v>24430.0</v>
      </c>
    </row>
    <row r="108">
      <c r="A108" s="10">
        <v>45761.0</v>
      </c>
      <c r="B108" s="11" t="s">
        <v>15</v>
      </c>
      <c r="C108" s="11">
        <v>4.0</v>
      </c>
      <c r="D108" s="11">
        <v>500.0</v>
      </c>
      <c r="E108" s="11">
        <v>499.0</v>
      </c>
      <c r="F108" s="11">
        <v>1996.0</v>
      </c>
    </row>
    <row r="109">
      <c r="A109" s="10">
        <v>45761.0</v>
      </c>
      <c r="B109" s="11" t="s">
        <v>16</v>
      </c>
      <c r="C109" s="11">
        <v>4.0</v>
      </c>
      <c r="D109" s="11">
        <v>22000.0</v>
      </c>
      <c r="E109" s="11">
        <v>24400.0</v>
      </c>
      <c r="F109" s="11">
        <v>97600.0</v>
      </c>
    </row>
    <row r="110">
      <c r="A110" s="10">
        <v>45761.0</v>
      </c>
      <c r="B110" s="11" t="s">
        <v>17</v>
      </c>
      <c r="C110" s="11">
        <v>2.0</v>
      </c>
      <c r="D110" s="11">
        <v>8000.0</v>
      </c>
      <c r="E110" s="11">
        <v>7840.0</v>
      </c>
      <c r="F110" s="11">
        <v>15680.0</v>
      </c>
    </row>
    <row r="111">
      <c r="A111" s="10">
        <v>45761.0</v>
      </c>
      <c r="B111" s="11" t="s">
        <v>18</v>
      </c>
      <c r="C111" s="11">
        <v>4.0</v>
      </c>
      <c r="D111" s="11">
        <v>25000.0</v>
      </c>
      <c r="E111" s="11">
        <v>24000.0</v>
      </c>
      <c r="F111" s="11">
        <v>96000.0</v>
      </c>
    </row>
    <row r="112">
      <c r="A112" s="10">
        <v>45761.0</v>
      </c>
      <c r="B112" s="11" t="s">
        <v>19</v>
      </c>
      <c r="C112" s="11">
        <v>4.0</v>
      </c>
      <c r="D112" s="11">
        <v>350.0</v>
      </c>
      <c r="E112" s="11">
        <v>349.0</v>
      </c>
      <c r="F112" s="11">
        <v>1396.0</v>
      </c>
    </row>
    <row r="113">
      <c r="A113" s="10">
        <v>45761.0</v>
      </c>
      <c r="B113" s="11" t="s">
        <v>20</v>
      </c>
      <c r="C113" s="11">
        <v>1.0</v>
      </c>
      <c r="D113" s="11">
        <v>4000.0</v>
      </c>
      <c r="E113" s="11">
        <v>3600.0</v>
      </c>
      <c r="F113" s="11">
        <v>3600.0</v>
      </c>
    </row>
    <row r="114">
      <c r="A114" s="10">
        <v>45768.0</v>
      </c>
      <c r="B114" s="11" t="s">
        <v>7</v>
      </c>
      <c r="C114" s="11">
        <v>5.0</v>
      </c>
      <c r="D114" s="11">
        <v>4300.0</v>
      </c>
      <c r="E114" s="11">
        <v>4390.0</v>
      </c>
      <c r="F114" s="11">
        <v>21950.0</v>
      </c>
    </row>
    <row r="115">
      <c r="A115" s="10">
        <v>45768.0</v>
      </c>
      <c r="B115" s="11" t="s">
        <v>8</v>
      </c>
      <c r="C115" s="11">
        <v>14.0</v>
      </c>
      <c r="D115" s="11">
        <v>2500.0</v>
      </c>
      <c r="E115" s="11">
        <v>2470.0</v>
      </c>
      <c r="F115" s="11">
        <v>34580.0</v>
      </c>
    </row>
    <row r="116">
      <c r="A116" s="10">
        <v>45768.0</v>
      </c>
      <c r="B116" s="11" t="s">
        <v>9</v>
      </c>
      <c r="C116" s="11">
        <v>3.0</v>
      </c>
      <c r="D116" s="11">
        <v>6500.0</v>
      </c>
      <c r="E116" s="11">
        <v>6190.0</v>
      </c>
      <c r="F116" s="11">
        <v>18570.0</v>
      </c>
    </row>
    <row r="117">
      <c r="A117" s="10">
        <v>45768.0</v>
      </c>
      <c r="B117" s="11" t="s">
        <v>10</v>
      </c>
      <c r="C117" s="11">
        <v>1.0</v>
      </c>
      <c r="D117" s="11">
        <v>55000.0</v>
      </c>
      <c r="E117" s="11">
        <v>53900.0</v>
      </c>
      <c r="F117" s="11">
        <v>53900.0</v>
      </c>
    </row>
    <row r="118">
      <c r="A118" s="10">
        <v>45768.0</v>
      </c>
      <c r="B118" s="11" t="s">
        <v>11</v>
      </c>
      <c r="C118" s="11">
        <v>15.0</v>
      </c>
      <c r="D118" s="11">
        <v>800.0</v>
      </c>
      <c r="E118" s="11">
        <v>799.0</v>
      </c>
      <c r="F118" s="11">
        <v>11985.0</v>
      </c>
    </row>
    <row r="119">
      <c r="A119" s="10">
        <v>45768.0</v>
      </c>
      <c r="B119" s="11" t="s">
        <v>12</v>
      </c>
      <c r="C119" s="11">
        <v>1.0</v>
      </c>
      <c r="D119" s="11">
        <v>15000.0</v>
      </c>
      <c r="E119" s="11">
        <v>14995.0</v>
      </c>
      <c r="F119" s="11">
        <v>14995.0</v>
      </c>
    </row>
    <row r="120">
      <c r="A120" s="10">
        <v>45768.0</v>
      </c>
      <c r="B120" s="11" t="s">
        <v>13</v>
      </c>
      <c r="C120" s="11">
        <v>1.0</v>
      </c>
      <c r="D120" s="11">
        <v>1200.0</v>
      </c>
      <c r="E120" s="11">
        <v>1160.0</v>
      </c>
      <c r="F120" s="11">
        <v>1160.0</v>
      </c>
    </row>
    <row r="121">
      <c r="A121" s="10">
        <v>45768.0</v>
      </c>
      <c r="B121" s="11" t="s">
        <v>14</v>
      </c>
      <c r="C121" s="11">
        <v>5.0</v>
      </c>
      <c r="D121" s="11">
        <v>3200.0</v>
      </c>
      <c r="E121" s="11">
        <v>3174.0</v>
      </c>
      <c r="F121" s="11">
        <v>15870.0</v>
      </c>
    </row>
    <row r="122">
      <c r="A122" s="10">
        <v>45768.0</v>
      </c>
      <c r="B122" s="11" t="s">
        <v>15</v>
      </c>
      <c r="C122" s="11">
        <v>5.0</v>
      </c>
      <c r="D122" s="11">
        <v>500.0</v>
      </c>
      <c r="E122" s="11">
        <v>439.0</v>
      </c>
      <c r="F122" s="11">
        <v>2195.0</v>
      </c>
    </row>
    <row r="123">
      <c r="A123" s="10">
        <v>45768.0</v>
      </c>
      <c r="B123" s="11" t="s">
        <v>16</v>
      </c>
      <c r="C123" s="11">
        <v>3.0</v>
      </c>
      <c r="D123" s="11">
        <v>22000.0</v>
      </c>
      <c r="E123" s="11">
        <v>24900.0</v>
      </c>
      <c r="F123" s="11">
        <v>74700.0</v>
      </c>
    </row>
    <row r="124">
      <c r="A124" s="10">
        <v>45768.0</v>
      </c>
      <c r="B124" s="11" t="s">
        <v>17</v>
      </c>
      <c r="C124" s="11">
        <v>1.0</v>
      </c>
      <c r="D124" s="11">
        <v>8000.0</v>
      </c>
      <c r="E124" s="11">
        <v>7920.0</v>
      </c>
      <c r="F124" s="11">
        <v>7920.0</v>
      </c>
    </row>
    <row r="125">
      <c r="A125" s="10">
        <v>45768.0</v>
      </c>
      <c r="B125" s="11" t="s">
        <v>18</v>
      </c>
      <c r="C125" s="11">
        <v>2.0</v>
      </c>
      <c r="D125" s="11">
        <v>25000.0</v>
      </c>
      <c r="E125" s="11">
        <v>24950.0</v>
      </c>
      <c r="F125" s="11">
        <v>49900.0</v>
      </c>
    </row>
    <row r="126">
      <c r="A126" s="10">
        <v>45768.0</v>
      </c>
      <c r="B126" s="11" t="s">
        <v>19</v>
      </c>
      <c r="C126" s="11">
        <v>3.0</v>
      </c>
      <c r="D126" s="11">
        <v>350.0</v>
      </c>
      <c r="E126" s="11">
        <v>348.0</v>
      </c>
      <c r="F126" s="11">
        <v>1044.0</v>
      </c>
    </row>
    <row r="127">
      <c r="A127" s="10">
        <v>45768.0</v>
      </c>
      <c r="B127" s="11" t="s">
        <v>20</v>
      </c>
      <c r="C127" s="11">
        <v>0.0</v>
      </c>
      <c r="D127" s="11">
        <v>4000.0</v>
      </c>
      <c r="E127" s="11">
        <v>0.0</v>
      </c>
      <c r="F127" s="11">
        <v>0.0</v>
      </c>
    </row>
    <row r="128">
      <c r="A128" s="10">
        <v>45775.0</v>
      </c>
      <c r="B128" s="11" t="s">
        <v>7</v>
      </c>
      <c r="C128" s="11">
        <v>6.0</v>
      </c>
      <c r="D128" s="11">
        <v>4300.0</v>
      </c>
      <c r="E128" s="11">
        <v>4250.0</v>
      </c>
      <c r="F128" s="11">
        <v>25500.0</v>
      </c>
    </row>
    <row r="129">
      <c r="A129" s="10">
        <v>45775.0</v>
      </c>
      <c r="B129" s="11" t="s">
        <v>8</v>
      </c>
      <c r="C129" s="11">
        <v>11.0</v>
      </c>
      <c r="D129" s="11">
        <v>2500.0</v>
      </c>
      <c r="E129" s="11">
        <v>2490.0</v>
      </c>
      <c r="F129" s="11">
        <v>27390.0</v>
      </c>
    </row>
    <row r="130">
      <c r="A130" s="10">
        <v>45775.0</v>
      </c>
      <c r="B130" s="11" t="s">
        <v>9</v>
      </c>
      <c r="C130" s="11">
        <v>2.0</v>
      </c>
      <c r="D130" s="11">
        <v>6500.0</v>
      </c>
      <c r="E130" s="11">
        <v>6198.0</v>
      </c>
      <c r="F130" s="11">
        <v>12396.0</v>
      </c>
    </row>
    <row r="131">
      <c r="A131" s="10">
        <v>45775.0</v>
      </c>
      <c r="B131" s="11" t="s">
        <v>10</v>
      </c>
      <c r="C131" s="11">
        <v>2.0</v>
      </c>
      <c r="D131" s="11">
        <v>55000.0</v>
      </c>
      <c r="E131" s="11">
        <v>52920.0</v>
      </c>
      <c r="F131" s="11">
        <v>105840.0</v>
      </c>
    </row>
    <row r="132">
      <c r="A132" s="10">
        <v>45775.0</v>
      </c>
      <c r="B132" s="11" t="s">
        <v>11</v>
      </c>
      <c r="C132" s="11">
        <v>14.0</v>
      </c>
      <c r="D132" s="11">
        <v>800.0</v>
      </c>
      <c r="E132" s="11">
        <v>799.0</v>
      </c>
      <c r="F132" s="11">
        <v>11186.0</v>
      </c>
    </row>
    <row r="133">
      <c r="A133" s="10">
        <v>45775.0</v>
      </c>
      <c r="B133" s="11" t="s">
        <v>12</v>
      </c>
      <c r="C133" s="11">
        <v>3.0</v>
      </c>
      <c r="D133" s="11">
        <v>15000.0</v>
      </c>
      <c r="E133" s="11">
        <v>14998.0</v>
      </c>
      <c r="F133" s="11">
        <v>44994.0</v>
      </c>
    </row>
    <row r="134">
      <c r="A134" s="10">
        <v>45775.0</v>
      </c>
      <c r="B134" s="11" t="s">
        <v>13</v>
      </c>
      <c r="C134" s="11">
        <v>1.0</v>
      </c>
      <c r="D134" s="11">
        <v>1200.0</v>
      </c>
      <c r="E134" s="11">
        <v>1199.0</v>
      </c>
      <c r="F134" s="11">
        <v>1199.0</v>
      </c>
    </row>
    <row r="135">
      <c r="A135" s="10">
        <v>45775.0</v>
      </c>
      <c r="B135" s="11" t="s">
        <v>14</v>
      </c>
      <c r="C135" s="11">
        <v>8.0</v>
      </c>
      <c r="D135" s="11">
        <v>3200.0</v>
      </c>
      <c r="E135" s="11">
        <v>3070.0</v>
      </c>
      <c r="F135" s="11">
        <v>24560.0</v>
      </c>
    </row>
    <row r="136">
      <c r="A136" s="10">
        <v>45775.0</v>
      </c>
      <c r="B136" s="11" t="s">
        <v>15</v>
      </c>
      <c r="C136" s="11">
        <v>6.0</v>
      </c>
      <c r="D136" s="11">
        <v>500.0</v>
      </c>
      <c r="E136" s="11">
        <v>449.0</v>
      </c>
      <c r="F136" s="11">
        <v>2694.0</v>
      </c>
    </row>
    <row r="137">
      <c r="A137" s="10">
        <v>45775.0</v>
      </c>
      <c r="B137" s="11" t="s">
        <v>16</v>
      </c>
      <c r="C137" s="11">
        <v>5.0</v>
      </c>
      <c r="D137" s="11">
        <v>22000.0</v>
      </c>
      <c r="E137" s="11">
        <v>22400.0</v>
      </c>
      <c r="F137" s="11">
        <v>112000.0</v>
      </c>
    </row>
    <row r="138">
      <c r="A138" s="10">
        <v>45775.0</v>
      </c>
      <c r="B138" s="11" t="s">
        <v>17</v>
      </c>
      <c r="C138" s="11">
        <v>2.0</v>
      </c>
      <c r="D138" s="11">
        <v>8000.0</v>
      </c>
      <c r="E138" s="11">
        <v>7798.0</v>
      </c>
      <c r="F138" s="11">
        <v>15596.0</v>
      </c>
    </row>
    <row r="139">
      <c r="A139" s="10">
        <v>45775.0</v>
      </c>
      <c r="B139" s="11" t="s">
        <v>18</v>
      </c>
      <c r="C139" s="11">
        <v>5.0</v>
      </c>
      <c r="D139" s="11">
        <v>25000.0</v>
      </c>
      <c r="E139" s="11">
        <v>23480.0</v>
      </c>
      <c r="F139" s="11">
        <v>117400.0</v>
      </c>
    </row>
    <row r="140">
      <c r="A140" s="10">
        <v>45775.0</v>
      </c>
      <c r="B140" s="11" t="s">
        <v>19</v>
      </c>
      <c r="C140" s="11">
        <v>4.0</v>
      </c>
      <c r="D140" s="11">
        <v>350.0</v>
      </c>
      <c r="E140" s="11">
        <v>340.0</v>
      </c>
      <c r="F140" s="11">
        <v>1360.0</v>
      </c>
    </row>
    <row r="141">
      <c r="A141" s="10">
        <v>45775.0</v>
      </c>
      <c r="B141" s="11" t="s">
        <v>20</v>
      </c>
      <c r="C141" s="11">
        <v>1.0</v>
      </c>
      <c r="D141" s="11">
        <v>4000.0</v>
      </c>
      <c r="E141" s="11">
        <v>3300.0</v>
      </c>
      <c r="F141" s="11">
        <v>3300.0</v>
      </c>
    </row>
    <row r="142">
      <c r="A142" s="10">
        <v>45782.0</v>
      </c>
      <c r="B142" s="11" t="s">
        <v>7</v>
      </c>
      <c r="C142" s="11">
        <v>4.0</v>
      </c>
      <c r="D142" s="11">
        <v>4300.0</v>
      </c>
      <c r="E142" s="11">
        <v>4201.0</v>
      </c>
      <c r="F142" s="11">
        <v>16804.0</v>
      </c>
    </row>
    <row r="143">
      <c r="A143" s="10">
        <v>45782.0</v>
      </c>
      <c r="B143" s="11" t="s">
        <v>8</v>
      </c>
      <c r="C143" s="11">
        <v>10.0</v>
      </c>
      <c r="D143" s="11">
        <v>2500.0</v>
      </c>
      <c r="E143" s="11">
        <v>2400.0</v>
      </c>
      <c r="F143" s="11">
        <v>24000.0</v>
      </c>
    </row>
    <row r="144">
      <c r="A144" s="10">
        <v>45782.0</v>
      </c>
      <c r="B144" s="11" t="s">
        <v>9</v>
      </c>
      <c r="C144" s="11">
        <v>4.0</v>
      </c>
      <c r="D144" s="11">
        <v>6500.0</v>
      </c>
      <c r="E144" s="11">
        <v>6100.0</v>
      </c>
      <c r="F144" s="11">
        <v>24400.0</v>
      </c>
    </row>
    <row r="145">
      <c r="A145" s="10">
        <v>45782.0</v>
      </c>
      <c r="B145" s="11" t="s">
        <v>10</v>
      </c>
      <c r="C145" s="11">
        <v>1.0</v>
      </c>
      <c r="D145" s="11">
        <v>55000.0</v>
      </c>
      <c r="E145" s="11">
        <v>52000.0</v>
      </c>
      <c r="F145" s="11">
        <v>52000.0</v>
      </c>
    </row>
    <row r="146">
      <c r="A146" s="10">
        <v>45782.0</v>
      </c>
      <c r="B146" s="11" t="s">
        <v>11</v>
      </c>
      <c r="C146" s="11">
        <v>18.0</v>
      </c>
      <c r="D146" s="11">
        <v>800.0</v>
      </c>
      <c r="E146" s="11">
        <v>702.0</v>
      </c>
      <c r="F146" s="11">
        <v>12636.0</v>
      </c>
    </row>
    <row r="147">
      <c r="A147" s="10">
        <v>45782.0</v>
      </c>
      <c r="B147" s="11" t="s">
        <v>12</v>
      </c>
      <c r="C147" s="11">
        <v>1.0</v>
      </c>
      <c r="D147" s="11">
        <v>15000.0</v>
      </c>
      <c r="E147" s="11">
        <v>14918.0</v>
      </c>
      <c r="F147" s="11">
        <v>14918.0</v>
      </c>
    </row>
    <row r="148">
      <c r="A148" s="10">
        <v>45782.0</v>
      </c>
      <c r="B148" s="11" t="s">
        <v>13</v>
      </c>
      <c r="C148" s="11">
        <v>3.0</v>
      </c>
      <c r="D148" s="11">
        <v>1200.0</v>
      </c>
      <c r="E148" s="11">
        <v>1100.0</v>
      </c>
      <c r="F148" s="11">
        <v>3300.0</v>
      </c>
    </row>
    <row r="149">
      <c r="A149" s="10">
        <v>45782.0</v>
      </c>
      <c r="B149" s="11" t="s">
        <v>14</v>
      </c>
      <c r="C149" s="11">
        <v>9.0</v>
      </c>
      <c r="D149" s="11">
        <v>3200.0</v>
      </c>
      <c r="E149" s="11">
        <v>3000.0</v>
      </c>
      <c r="F149" s="11">
        <v>27000.0</v>
      </c>
    </row>
    <row r="150">
      <c r="A150" s="10">
        <v>45782.0</v>
      </c>
      <c r="B150" s="11" t="s">
        <v>15</v>
      </c>
      <c r="C150" s="11">
        <v>4.0</v>
      </c>
      <c r="D150" s="11">
        <v>500.0</v>
      </c>
      <c r="E150" s="11">
        <v>479.0</v>
      </c>
      <c r="F150" s="11">
        <v>1916.0</v>
      </c>
    </row>
    <row r="151">
      <c r="A151" s="10">
        <v>45782.0</v>
      </c>
      <c r="B151" s="11" t="s">
        <v>16</v>
      </c>
      <c r="C151" s="11">
        <v>4.0</v>
      </c>
      <c r="D151" s="11">
        <v>22000.0</v>
      </c>
      <c r="E151" s="11">
        <v>22200.0</v>
      </c>
      <c r="F151" s="11">
        <v>88800.0</v>
      </c>
    </row>
    <row r="152">
      <c r="A152" s="10">
        <v>45782.0</v>
      </c>
      <c r="B152" s="11" t="s">
        <v>17</v>
      </c>
      <c r="C152" s="11">
        <v>3.0</v>
      </c>
      <c r="D152" s="11">
        <v>8000.0</v>
      </c>
      <c r="E152" s="11">
        <v>7600.0</v>
      </c>
      <c r="F152" s="11">
        <v>22800.0</v>
      </c>
    </row>
    <row r="153">
      <c r="A153" s="10">
        <v>45782.0</v>
      </c>
      <c r="B153" s="11" t="s">
        <v>18</v>
      </c>
      <c r="C153" s="11">
        <v>4.0</v>
      </c>
      <c r="D153" s="11">
        <v>25000.0</v>
      </c>
      <c r="E153" s="11">
        <v>24850.0</v>
      </c>
      <c r="F153" s="11">
        <v>99400.0</v>
      </c>
    </row>
    <row r="154">
      <c r="A154" s="10">
        <v>45782.0</v>
      </c>
      <c r="B154" s="11" t="s">
        <v>19</v>
      </c>
      <c r="C154" s="11">
        <v>5.0</v>
      </c>
      <c r="D154" s="11">
        <v>350.0</v>
      </c>
      <c r="E154" s="11">
        <v>330.0</v>
      </c>
      <c r="F154" s="11">
        <v>1650.0</v>
      </c>
    </row>
    <row r="155">
      <c r="A155" s="10">
        <v>45782.0</v>
      </c>
      <c r="B155" s="11" t="s">
        <v>20</v>
      </c>
      <c r="C155" s="11">
        <v>2.0</v>
      </c>
      <c r="D155" s="11">
        <v>4000.0</v>
      </c>
      <c r="E155" s="11">
        <v>3800.0</v>
      </c>
      <c r="F155" s="11">
        <v>7600.0</v>
      </c>
    </row>
    <row r="156">
      <c r="A156" s="10">
        <v>45789.0</v>
      </c>
      <c r="B156" s="11" t="s">
        <v>7</v>
      </c>
      <c r="C156" s="11">
        <v>3.0</v>
      </c>
      <c r="D156" s="11">
        <v>4300.0</v>
      </c>
      <c r="E156" s="11">
        <v>4494.0</v>
      </c>
      <c r="F156" s="11">
        <v>13482.0</v>
      </c>
    </row>
    <row r="157">
      <c r="A157" s="10">
        <v>45789.0</v>
      </c>
      <c r="B157" s="11" t="s">
        <v>8</v>
      </c>
      <c r="C157" s="11">
        <v>12.0</v>
      </c>
      <c r="D157" s="11">
        <v>2500.0</v>
      </c>
      <c r="E157" s="11">
        <v>2385.0</v>
      </c>
      <c r="F157" s="11">
        <v>28620.0</v>
      </c>
    </row>
    <row r="158">
      <c r="A158" s="10">
        <v>45789.0</v>
      </c>
      <c r="B158" s="11" t="s">
        <v>9</v>
      </c>
      <c r="C158" s="11">
        <v>1.0</v>
      </c>
      <c r="D158" s="11">
        <v>6500.0</v>
      </c>
      <c r="E158" s="11">
        <v>6408.0</v>
      </c>
      <c r="F158" s="11">
        <v>6408.0</v>
      </c>
    </row>
    <row r="159">
      <c r="A159" s="10">
        <v>45789.0</v>
      </c>
      <c r="B159" s="11" t="s">
        <v>10</v>
      </c>
      <c r="C159" s="11">
        <v>2.0</v>
      </c>
      <c r="D159" s="11">
        <v>55000.0</v>
      </c>
      <c r="E159" s="11">
        <v>51950.0</v>
      </c>
      <c r="F159" s="11">
        <v>103900.0</v>
      </c>
    </row>
    <row r="160">
      <c r="A160" s="10">
        <v>45789.0</v>
      </c>
      <c r="B160" s="11" t="s">
        <v>11</v>
      </c>
      <c r="C160" s="11">
        <v>13.0</v>
      </c>
      <c r="D160" s="11">
        <v>800.0</v>
      </c>
      <c r="E160" s="11">
        <v>795.0</v>
      </c>
      <c r="F160" s="11">
        <v>10335.0</v>
      </c>
    </row>
    <row r="161">
      <c r="A161" s="10">
        <v>45789.0</v>
      </c>
      <c r="B161" s="11" t="s">
        <v>12</v>
      </c>
      <c r="C161" s="11">
        <v>2.0</v>
      </c>
      <c r="D161" s="11">
        <v>15000.0</v>
      </c>
      <c r="E161" s="11">
        <v>13995.0</v>
      </c>
      <c r="F161" s="11">
        <v>27990.0</v>
      </c>
    </row>
    <row r="162">
      <c r="A162" s="10">
        <v>45789.0</v>
      </c>
      <c r="B162" s="11" t="s">
        <v>13</v>
      </c>
      <c r="C162" s="11">
        <v>1.0</v>
      </c>
      <c r="D162" s="11">
        <v>1200.0</v>
      </c>
      <c r="E162" s="11">
        <v>1100.0</v>
      </c>
      <c r="F162" s="11">
        <v>1100.0</v>
      </c>
    </row>
    <row r="163">
      <c r="A163" s="10">
        <v>45789.0</v>
      </c>
      <c r="B163" s="11" t="s">
        <v>14</v>
      </c>
      <c r="C163" s="11">
        <v>6.0</v>
      </c>
      <c r="D163" s="11">
        <v>3200.0</v>
      </c>
      <c r="E163" s="11">
        <v>3185.0</v>
      </c>
      <c r="F163" s="11">
        <v>19110.0</v>
      </c>
    </row>
    <row r="164">
      <c r="A164" s="10">
        <v>45789.0</v>
      </c>
      <c r="B164" s="11" t="s">
        <v>15</v>
      </c>
      <c r="C164" s="11">
        <v>4.0</v>
      </c>
      <c r="D164" s="11">
        <v>500.0</v>
      </c>
      <c r="E164" s="11">
        <v>499.0</v>
      </c>
      <c r="F164" s="11">
        <v>1996.0</v>
      </c>
    </row>
    <row r="165">
      <c r="A165" s="10">
        <v>45789.0</v>
      </c>
      <c r="B165" s="11" t="s">
        <v>16</v>
      </c>
      <c r="C165" s="11">
        <v>5.0</v>
      </c>
      <c r="D165" s="11">
        <v>22000.0</v>
      </c>
      <c r="E165" s="11">
        <v>22300.0</v>
      </c>
      <c r="F165" s="11">
        <v>111500.0</v>
      </c>
    </row>
    <row r="166">
      <c r="A166" s="10">
        <v>45789.0</v>
      </c>
      <c r="B166" s="11" t="s">
        <v>17</v>
      </c>
      <c r="C166" s="11">
        <v>2.0</v>
      </c>
      <c r="D166" s="11">
        <v>8000.0</v>
      </c>
      <c r="E166" s="11">
        <v>7600.0</v>
      </c>
      <c r="F166" s="11">
        <v>15200.0</v>
      </c>
    </row>
    <row r="167">
      <c r="A167" s="10">
        <v>45789.0</v>
      </c>
      <c r="B167" s="11" t="s">
        <v>18</v>
      </c>
      <c r="C167" s="11">
        <v>2.0</v>
      </c>
      <c r="D167" s="11">
        <v>25000.0</v>
      </c>
      <c r="E167" s="11">
        <v>24950.0</v>
      </c>
      <c r="F167" s="11">
        <v>49900.0</v>
      </c>
    </row>
    <row r="168">
      <c r="A168" s="10">
        <v>45789.0</v>
      </c>
      <c r="B168" s="11" t="s">
        <v>19</v>
      </c>
      <c r="C168" s="11">
        <v>3.0</v>
      </c>
      <c r="D168" s="11">
        <v>350.0</v>
      </c>
      <c r="E168" s="11">
        <v>330.0</v>
      </c>
      <c r="F168" s="11">
        <v>990.0</v>
      </c>
    </row>
    <row r="169">
      <c r="A169" s="10">
        <v>45789.0</v>
      </c>
      <c r="B169" s="11" t="s">
        <v>20</v>
      </c>
      <c r="C169" s="11">
        <v>0.0</v>
      </c>
      <c r="D169" s="11">
        <v>4000.0</v>
      </c>
      <c r="E169" s="11">
        <v>0.0</v>
      </c>
      <c r="F169" s="11">
        <v>0.0</v>
      </c>
    </row>
    <row r="170">
      <c r="A170" s="10">
        <v>45796.0</v>
      </c>
      <c r="B170" s="11" t="s">
        <v>7</v>
      </c>
      <c r="C170" s="11">
        <v>3.0</v>
      </c>
      <c r="D170" s="11">
        <v>4300.0</v>
      </c>
      <c r="E170" s="11">
        <v>4498.0</v>
      </c>
      <c r="F170" s="11">
        <v>13494.0</v>
      </c>
    </row>
    <row r="171">
      <c r="A171" s="10">
        <v>45796.0</v>
      </c>
      <c r="B171" s="11" t="s">
        <v>8</v>
      </c>
      <c r="C171" s="11">
        <v>12.0</v>
      </c>
      <c r="D171" s="11">
        <v>2500.0</v>
      </c>
      <c r="E171" s="11">
        <v>2370.0</v>
      </c>
      <c r="F171" s="11">
        <v>28440.0</v>
      </c>
    </row>
    <row r="172">
      <c r="A172" s="10">
        <v>45796.0</v>
      </c>
      <c r="B172" s="11" t="s">
        <v>9</v>
      </c>
      <c r="C172" s="11">
        <v>2.0</v>
      </c>
      <c r="D172" s="11">
        <v>6500.0</v>
      </c>
      <c r="E172" s="11">
        <v>6298.0</v>
      </c>
      <c r="F172" s="11">
        <v>12596.0</v>
      </c>
    </row>
    <row r="173">
      <c r="A173" s="10">
        <v>45796.0</v>
      </c>
      <c r="B173" s="11" t="s">
        <v>10</v>
      </c>
      <c r="C173" s="11">
        <v>2.0</v>
      </c>
      <c r="D173" s="11">
        <v>55000.0</v>
      </c>
      <c r="E173" s="11">
        <v>54980.0</v>
      </c>
      <c r="F173" s="11">
        <v>109960.0</v>
      </c>
    </row>
    <row r="174">
      <c r="A174" s="10">
        <v>45796.0</v>
      </c>
      <c r="B174" s="11" t="s">
        <v>11</v>
      </c>
      <c r="C174" s="11">
        <v>17.0</v>
      </c>
      <c r="D174" s="11">
        <v>800.0</v>
      </c>
      <c r="E174" s="11">
        <v>799.0</v>
      </c>
      <c r="F174" s="11">
        <v>13583.0</v>
      </c>
    </row>
    <row r="175">
      <c r="A175" s="10">
        <v>45796.0</v>
      </c>
      <c r="B175" s="11" t="s">
        <v>12</v>
      </c>
      <c r="C175" s="11">
        <v>1.0</v>
      </c>
      <c r="D175" s="11">
        <v>15000.0</v>
      </c>
      <c r="E175" s="11">
        <v>14998.0</v>
      </c>
      <c r="F175" s="11">
        <v>14998.0</v>
      </c>
    </row>
    <row r="176">
      <c r="A176" s="10">
        <v>45796.0</v>
      </c>
      <c r="B176" s="11" t="s">
        <v>13</v>
      </c>
      <c r="C176" s="11">
        <v>1.0</v>
      </c>
      <c r="D176" s="11">
        <v>1200.0</v>
      </c>
      <c r="E176" s="11">
        <v>1181.0</v>
      </c>
      <c r="F176" s="11">
        <v>1181.0</v>
      </c>
    </row>
    <row r="177">
      <c r="A177" s="10">
        <v>45796.0</v>
      </c>
      <c r="B177" s="11" t="s">
        <v>14</v>
      </c>
      <c r="C177" s="11">
        <v>7.0</v>
      </c>
      <c r="D177" s="11">
        <v>3200.0</v>
      </c>
      <c r="E177" s="11">
        <v>3190.0</v>
      </c>
      <c r="F177" s="11">
        <v>22330.0</v>
      </c>
    </row>
    <row r="178">
      <c r="A178" s="10">
        <v>45796.0</v>
      </c>
      <c r="B178" s="11" t="s">
        <v>15</v>
      </c>
      <c r="C178" s="11">
        <v>6.0</v>
      </c>
      <c r="D178" s="11">
        <v>500.0</v>
      </c>
      <c r="E178" s="11">
        <v>499.0</v>
      </c>
      <c r="F178" s="11">
        <v>2994.0</v>
      </c>
    </row>
    <row r="179">
      <c r="A179" s="10">
        <v>45796.0</v>
      </c>
      <c r="B179" s="11" t="s">
        <v>16</v>
      </c>
      <c r="C179" s="11">
        <v>4.0</v>
      </c>
      <c r="D179" s="11">
        <v>22000.0</v>
      </c>
      <c r="E179" s="11">
        <v>21200.0</v>
      </c>
      <c r="F179" s="11">
        <v>84800.0</v>
      </c>
    </row>
    <row r="180">
      <c r="A180" s="10">
        <v>45796.0</v>
      </c>
      <c r="B180" s="11" t="s">
        <v>17</v>
      </c>
      <c r="C180" s="11">
        <v>2.0</v>
      </c>
      <c r="D180" s="11">
        <v>8000.0</v>
      </c>
      <c r="E180" s="11">
        <v>7852.0</v>
      </c>
      <c r="F180" s="11">
        <v>15704.0</v>
      </c>
    </row>
    <row r="181">
      <c r="A181" s="10">
        <v>45796.0</v>
      </c>
      <c r="B181" s="11" t="s">
        <v>18</v>
      </c>
      <c r="C181" s="11">
        <v>1.0</v>
      </c>
      <c r="D181" s="11">
        <v>25000.0</v>
      </c>
      <c r="E181" s="11">
        <v>24900.0</v>
      </c>
      <c r="F181" s="11">
        <v>24900.0</v>
      </c>
    </row>
    <row r="182">
      <c r="A182" s="10">
        <v>45796.0</v>
      </c>
      <c r="B182" s="11" t="s">
        <v>19</v>
      </c>
      <c r="C182" s="11">
        <v>4.0</v>
      </c>
      <c r="D182" s="11">
        <v>350.0</v>
      </c>
      <c r="E182" s="11">
        <v>320.0</v>
      </c>
      <c r="F182" s="11">
        <v>1280.0</v>
      </c>
    </row>
    <row r="183">
      <c r="A183" s="10">
        <v>45796.0</v>
      </c>
      <c r="B183" s="11" t="s">
        <v>20</v>
      </c>
      <c r="C183" s="11">
        <v>1.0</v>
      </c>
      <c r="D183" s="11">
        <v>4000.0</v>
      </c>
      <c r="E183" s="11">
        <v>3900.0</v>
      </c>
      <c r="F183" s="11">
        <v>3900.0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0"/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</sheetData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0"/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</sheetData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0"/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</sheetData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0"/>
  <sheetData>
    <row r="1"/>
    <row r="2"/>
    <row r="3"/>
    <row r="4"/>
    <row r="5"/>
    <row r="6"/>
    <row r="7"/>
  </sheetData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2" max="2" width="20.86"/>
    <col customWidth="1" min="3" max="3" width="25.14"/>
    <col customWidth="1" min="4" max="4" width="28.14"/>
    <col customWidth="1" min="5" max="5" width="21.86"/>
  </cols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</sheetData>
  <autoFilter ref="$D$1:$D$1000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3.43"/>
    <col customWidth="1" min="3" max="3" width="17.86"/>
    <col customWidth="1" min="4" max="4" width="19.71"/>
    <col customWidth="1" min="5" max="5" width="20.86"/>
    <col customWidth="1" min="6" max="6" width="19.29"/>
  </cols>
  <sheetData>
    <row r="1">
      <c r="A1" s="11" t="s">
        <v>21</v>
      </c>
      <c r="B1" s="11" t="s">
        <v>1</v>
      </c>
      <c r="C1" s="11" t="s">
        <v>22</v>
      </c>
      <c r="D1" s="11" t="s">
        <v>23</v>
      </c>
      <c r="E1" s="11" t="s">
        <v>24</v>
      </c>
      <c r="F1" s="11" t="s">
        <v>25</v>
      </c>
      <c r="G1" s="11" t="s">
        <v>33</v>
      </c>
    </row>
    <row r="2">
      <c r="A2" s="10">
        <v>45712.0</v>
      </c>
      <c r="B2" s="11" t="s">
        <v>7</v>
      </c>
      <c r="C2" s="11">
        <v>1.0</v>
      </c>
      <c r="D2" s="11">
        <v>4300.0</v>
      </c>
      <c r="E2" s="11">
        <v>4350.0</v>
      </c>
      <c r="F2" s="11">
        <f t="shared" ref="F2:F183" si="1">C2*E2</f>
        <v>4350</v>
      </c>
      <c r="G2" s="3">
        <f t="shared" ref="G2:G27" si="2">E2-D2</f>
        <v>50</v>
      </c>
    </row>
    <row r="3">
      <c r="A3" s="10">
        <v>45712.0</v>
      </c>
      <c r="B3" s="11" t="s">
        <v>7</v>
      </c>
      <c r="C3" s="11">
        <v>2.0</v>
      </c>
      <c r="D3" s="11">
        <v>4300.0</v>
      </c>
      <c r="E3" s="11">
        <v>4240.0</v>
      </c>
      <c r="F3" s="11">
        <f t="shared" si="1"/>
        <v>8480</v>
      </c>
      <c r="G3" s="3">
        <f t="shared" si="2"/>
        <v>-60</v>
      </c>
    </row>
    <row r="4">
      <c r="A4" s="10">
        <v>45712.0</v>
      </c>
      <c r="B4" s="11" t="s">
        <v>7</v>
      </c>
      <c r="C4" s="11">
        <v>2.0</v>
      </c>
      <c r="D4" s="11">
        <v>4300.0</v>
      </c>
      <c r="E4" s="11">
        <v>4275.0</v>
      </c>
      <c r="F4" s="11">
        <f t="shared" si="1"/>
        <v>8550</v>
      </c>
      <c r="G4" s="3">
        <f t="shared" si="2"/>
        <v>-25</v>
      </c>
    </row>
    <row r="5">
      <c r="A5" s="10">
        <v>45712.0</v>
      </c>
      <c r="B5" s="11" t="s">
        <v>7</v>
      </c>
      <c r="C5" s="11">
        <v>3.0</v>
      </c>
      <c r="D5" s="11">
        <v>4300.0</v>
      </c>
      <c r="E5" s="11">
        <v>4190.0</v>
      </c>
      <c r="F5" s="11">
        <f t="shared" si="1"/>
        <v>12570</v>
      </c>
      <c r="G5" s="3">
        <f t="shared" si="2"/>
        <v>-110</v>
      </c>
    </row>
    <row r="6">
      <c r="A6" s="10">
        <v>45712.0</v>
      </c>
      <c r="B6" s="11" t="s">
        <v>7</v>
      </c>
      <c r="C6" s="11">
        <v>3.0</v>
      </c>
      <c r="D6" s="11">
        <v>4300.0</v>
      </c>
      <c r="E6" s="11">
        <v>4280.0</v>
      </c>
      <c r="F6" s="11">
        <f t="shared" si="1"/>
        <v>12840</v>
      </c>
      <c r="G6" s="3">
        <f t="shared" si="2"/>
        <v>-20</v>
      </c>
    </row>
    <row r="7">
      <c r="A7" s="10">
        <v>45712.0</v>
      </c>
      <c r="B7" s="11" t="s">
        <v>7</v>
      </c>
      <c r="C7" s="11">
        <v>3.0</v>
      </c>
      <c r="D7" s="11">
        <v>4300.0</v>
      </c>
      <c r="E7" s="11">
        <v>4280.0</v>
      </c>
      <c r="F7" s="11">
        <f t="shared" si="1"/>
        <v>12840</v>
      </c>
      <c r="G7" s="3">
        <f t="shared" si="2"/>
        <v>-20</v>
      </c>
    </row>
    <row r="8">
      <c r="A8" s="10">
        <v>45712.0</v>
      </c>
      <c r="B8" s="11" t="s">
        <v>7</v>
      </c>
      <c r="C8" s="11">
        <v>3.0</v>
      </c>
      <c r="D8" s="11">
        <v>4300.0</v>
      </c>
      <c r="E8" s="11">
        <v>4420.0</v>
      </c>
      <c r="F8" s="11">
        <f t="shared" si="1"/>
        <v>13260</v>
      </c>
      <c r="G8" s="3">
        <f t="shared" si="2"/>
        <v>120</v>
      </c>
    </row>
    <row r="9">
      <c r="A9" s="10">
        <v>45712.0</v>
      </c>
      <c r="B9" s="11" t="s">
        <v>7</v>
      </c>
      <c r="C9" s="11">
        <v>3.0</v>
      </c>
      <c r="D9" s="11">
        <v>4300.0</v>
      </c>
      <c r="E9" s="11">
        <v>4494.0</v>
      </c>
      <c r="F9" s="11">
        <f t="shared" si="1"/>
        <v>13482</v>
      </c>
      <c r="G9" s="3">
        <f t="shared" si="2"/>
        <v>194</v>
      </c>
    </row>
    <row r="10">
      <c r="A10" s="10">
        <v>45712.0</v>
      </c>
      <c r="B10" s="11" t="s">
        <v>7</v>
      </c>
      <c r="C10" s="11">
        <v>3.0</v>
      </c>
      <c r="D10" s="11">
        <v>4300.0</v>
      </c>
      <c r="E10" s="11">
        <v>4498.0</v>
      </c>
      <c r="F10" s="11">
        <f t="shared" si="1"/>
        <v>13494</v>
      </c>
      <c r="G10" s="3">
        <f t="shared" si="2"/>
        <v>198</v>
      </c>
    </row>
    <row r="11">
      <c r="A11" s="10">
        <v>45712.0</v>
      </c>
      <c r="B11" s="11" t="s">
        <v>7</v>
      </c>
      <c r="C11" s="11">
        <v>4.0</v>
      </c>
      <c r="D11" s="11">
        <v>4300.0</v>
      </c>
      <c r="E11" s="11">
        <v>4201.0</v>
      </c>
      <c r="F11" s="11">
        <f t="shared" si="1"/>
        <v>16804</v>
      </c>
      <c r="G11" s="3">
        <f t="shared" si="2"/>
        <v>-99</v>
      </c>
    </row>
    <row r="12">
      <c r="A12" s="10">
        <v>45712.0</v>
      </c>
      <c r="B12" s="11" t="s">
        <v>7</v>
      </c>
      <c r="C12" s="11">
        <v>5.0</v>
      </c>
      <c r="D12" s="11">
        <v>4300.0</v>
      </c>
      <c r="E12" s="11">
        <v>4300.0</v>
      </c>
      <c r="F12" s="11">
        <f t="shared" si="1"/>
        <v>21500</v>
      </c>
      <c r="G12" s="3">
        <f t="shared" si="2"/>
        <v>0</v>
      </c>
    </row>
    <row r="13">
      <c r="A13" s="10">
        <v>45712.0</v>
      </c>
      <c r="B13" s="11" t="s">
        <v>7</v>
      </c>
      <c r="C13" s="11">
        <v>5.0</v>
      </c>
      <c r="D13" s="11">
        <v>4300.0</v>
      </c>
      <c r="E13" s="11">
        <v>4390.0</v>
      </c>
      <c r="F13" s="11">
        <f t="shared" si="1"/>
        <v>21950</v>
      </c>
      <c r="G13" s="3">
        <f t="shared" si="2"/>
        <v>90</v>
      </c>
    </row>
    <row r="14">
      <c r="A14" s="10">
        <v>45712.0</v>
      </c>
      <c r="B14" s="11" t="s">
        <v>7</v>
      </c>
      <c r="C14" s="11">
        <v>6.0</v>
      </c>
      <c r="D14" s="11">
        <v>4300.0</v>
      </c>
      <c r="E14" s="11">
        <v>4250.0</v>
      </c>
      <c r="F14" s="11">
        <f t="shared" si="1"/>
        <v>25500</v>
      </c>
      <c r="G14" s="3">
        <f t="shared" si="2"/>
        <v>-50</v>
      </c>
    </row>
    <row r="15">
      <c r="A15" s="10">
        <v>45712.0</v>
      </c>
      <c r="B15" s="11" t="s">
        <v>8</v>
      </c>
      <c r="C15" s="11">
        <v>7.0</v>
      </c>
      <c r="D15" s="11">
        <v>2500.0</v>
      </c>
      <c r="E15" s="11">
        <v>2500.0</v>
      </c>
      <c r="F15" s="11">
        <f t="shared" si="1"/>
        <v>17500</v>
      </c>
      <c r="G15" s="3">
        <f t="shared" si="2"/>
        <v>0</v>
      </c>
    </row>
    <row r="16">
      <c r="A16" s="10">
        <v>45719.0</v>
      </c>
      <c r="B16" s="11" t="s">
        <v>8</v>
      </c>
      <c r="C16" s="11">
        <v>8.0</v>
      </c>
      <c r="D16" s="11">
        <v>2500.0</v>
      </c>
      <c r="E16" s="11">
        <v>2380.0</v>
      </c>
      <c r="F16" s="11">
        <f t="shared" si="1"/>
        <v>19040</v>
      </c>
      <c r="G16" s="3">
        <f t="shared" si="2"/>
        <v>-120</v>
      </c>
    </row>
    <row r="17">
      <c r="A17" s="10">
        <v>45719.0</v>
      </c>
      <c r="B17" s="11" t="s">
        <v>8</v>
      </c>
      <c r="C17" s="11">
        <v>8.0</v>
      </c>
      <c r="D17" s="11">
        <v>2500.0</v>
      </c>
      <c r="E17" s="11">
        <v>2557.0</v>
      </c>
      <c r="F17" s="11">
        <f t="shared" si="1"/>
        <v>20456</v>
      </c>
      <c r="G17" s="3">
        <f t="shared" si="2"/>
        <v>57</v>
      </c>
    </row>
    <row r="18">
      <c r="A18" s="10">
        <v>45719.0</v>
      </c>
      <c r="B18" s="11" t="s">
        <v>8</v>
      </c>
      <c r="C18" s="11">
        <v>8.0</v>
      </c>
      <c r="D18" s="11">
        <v>2500.0</v>
      </c>
      <c r="E18" s="11">
        <v>2585.0</v>
      </c>
      <c r="F18" s="11">
        <f t="shared" si="1"/>
        <v>20680</v>
      </c>
      <c r="G18" s="3">
        <f t="shared" si="2"/>
        <v>85</v>
      </c>
    </row>
    <row r="19">
      <c r="A19" s="10">
        <v>45719.0</v>
      </c>
      <c r="B19" s="11" t="s">
        <v>8</v>
      </c>
      <c r="C19" s="11">
        <v>9.0</v>
      </c>
      <c r="D19" s="11">
        <v>2500.0</v>
      </c>
      <c r="E19" s="11">
        <v>2616.0</v>
      </c>
      <c r="F19" s="11">
        <f t="shared" si="1"/>
        <v>23544</v>
      </c>
      <c r="G19" s="3">
        <f t="shared" si="2"/>
        <v>116</v>
      </c>
    </row>
    <row r="20">
      <c r="A20" s="10">
        <v>45719.0</v>
      </c>
      <c r="B20" s="11" t="s">
        <v>8</v>
      </c>
      <c r="C20" s="11">
        <v>9.0</v>
      </c>
      <c r="D20" s="11">
        <v>2500.0</v>
      </c>
      <c r="E20" s="11">
        <v>2640.0</v>
      </c>
      <c r="F20" s="11">
        <f t="shared" si="1"/>
        <v>23760</v>
      </c>
      <c r="G20" s="3">
        <f t="shared" si="2"/>
        <v>140</v>
      </c>
    </row>
    <row r="21">
      <c r="A21" s="10">
        <v>45719.0</v>
      </c>
      <c r="B21" s="11" t="s">
        <v>8</v>
      </c>
      <c r="C21" s="11">
        <v>10.0</v>
      </c>
      <c r="D21" s="11">
        <v>2500.0</v>
      </c>
      <c r="E21" s="11">
        <v>2400.0</v>
      </c>
      <c r="F21" s="11">
        <f t="shared" si="1"/>
        <v>24000</v>
      </c>
      <c r="G21" s="3">
        <f t="shared" si="2"/>
        <v>-100</v>
      </c>
    </row>
    <row r="22">
      <c r="A22" s="10">
        <v>45719.0</v>
      </c>
      <c r="B22" s="11" t="s">
        <v>8</v>
      </c>
      <c r="C22" s="11">
        <v>10.0</v>
      </c>
      <c r="D22" s="11">
        <v>2500.0</v>
      </c>
      <c r="E22" s="11">
        <v>2650.0</v>
      </c>
      <c r="F22" s="11">
        <f t="shared" si="1"/>
        <v>26500</v>
      </c>
      <c r="G22" s="3">
        <f t="shared" si="2"/>
        <v>150</v>
      </c>
    </row>
    <row r="23">
      <c r="A23" s="10">
        <v>45719.0</v>
      </c>
      <c r="B23" s="11" t="s">
        <v>8</v>
      </c>
      <c r="C23" s="11">
        <v>11.0</v>
      </c>
      <c r="D23" s="11">
        <v>2500.0</v>
      </c>
      <c r="E23" s="11">
        <v>2490.0</v>
      </c>
      <c r="F23" s="11">
        <f t="shared" si="1"/>
        <v>27390</v>
      </c>
      <c r="G23" s="3">
        <f t="shared" si="2"/>
        <v>-10</v>
      </c>
    </row>
    <row r="24">
      <c r="A24" s="10">
        <v>45719.0</v>
      </c>
      <c r="B24" s="11" t="s">
        <v>8</v>
      </c>
      <c r="C24" s="11">
        <v>12.0</v>
      </c>
      <c r="D24" s="11">
        <v>2500.0</v>
      </c>
      <c r="E24" s="11">
        <v>2370.0</v>
      </c>
      <c r="F24" s="11">
        <f t="shared" si="1"/>
        <v>28440</v>
      </c>
      <c r="G24" s="3">
        <f t="shared" si="2"/>
        <v>-130</v>
      </c>
    </row>
    <row r="25">
      <c r="A25" s="10">
        <v>45719.0</v>
      </c>
      <c r="B25" s="11" t="s">
        <v>8</v>
      </c>
      <c r="C25" s="11">
        <v>12.0</v>
      </c>
      <c r="D25" s="11">
        <v>2500.0</v>
      </c>
      <c r="E25" s="11">
        <v>2385.0</v>
      </c>
      <c r="F25" s="11">
        <f t="shared" si="1"/>
        <v>28620</v>
      </c>
      <c r="G25" s="3">
        <f t="shared" si="2"/>
        <v>-115</v>
      </c>
    </row>
    <row r="26">
      <c r="A26" s="10">
        <v>45719.0</v>
      </c>
      <c r="B26" s="11" t="s">
        <v>8</v>
      </c>
      <c r="C26" s="11">
        <v>12.0</v>
      </c>
      <c r="D26" s="11">
        <v>2500.0</v>
      </c>
      <c r="E26" s="11">
        <v>2570.0</v>
      </c>
      <c r="F26" s="11">
        <f t="shared" si="1"/>
        <v>30840</v>
      </c>
      <c r="G26" s="3">
        <f t="shared" si="2"/>
        <v>70</v>
      </c>
    </row>
    <row r="27">
      <c r="A27" s="10">
        <v>45719.0</v>
      </c>
      <c r="B27" s="11" t="s">
        <v>8</v>
      </c>
      <c r="C27" s="11">
        <v>14.0</v>
      </c>
      <c r="D27" s="11">
        <v>2500.0</v>
      </c>
      <c r="E27" s="11">
        <v>2470.0</v>
      </c>
      <c r="F27" s="11">
        <f t="shared" si="1"/>
        <v>34580</v>
      </c>
      <c r="G27" s="3">
        <f t="shared" si="2"/>
        <v>-30</v>
      </c>
    </row>
    <row r="28">
      <c r="A28" s="10">
        <v>45719.0</v>
      </c>
      <c r="B28" s="11" t="s">
        <v>9</v>
      </c>
      <c r="C28" s="11">
        <v>0.0</v>
      </c>
      <c r="D28" s="11">
        <v>6500.0</v>
      </c>
      <c r="E28" s="11">
        <v>0.0</v>
      </c>
      <c r="F28" s="11">
        <f t="shared" si="1"/>
        <v>0</v>
      </c>
    </row>
    <row r="29">
      <c r="A29" s="10">
        <v>45719.0</v>
      </c>
      <c r="B29" s="11" t="s">
        <v>9</v>
      </c>
      <c r="C29" s="11">
        <v>1.0</v>
      </c>
      <c r="D29" s="11">
        <v>6500.0</v>
      </c>
      <c r="E29" s="11">
        <v>6050.0</v>
      </c>
      <c r="F29" s="11">
        <f t="shared" si="1"/>
        <v>6050</v>
      </c>
      <c r="G29" s="3">
        <f t="shared" ref="G29:G40" si="3">E29-D29</f>
        <v>-450</v>
      </c>
    </row>
    <row r="30">
      <c r="A30" s="10">
        <v>45726.0</v>
      </c>
      <c r="B30" s="11" t="s">
        <v>9</v>
      </c>
      <c r="C30" s="11">
        <v>1.0</v>
      </c>
      <c r="D30" s="11">
        <v>6500.0</v>
      </c>
      <c r="E30" s="11">
        <v>6100.0</v>
      </c>
      <c r="F30" s="11">
        <f t="shared" si="1"/>
        <v>6100</v>
      </c>
      <c r="G30" s="3">
        <f t="shared" si="3"/>
        <v>-400</v>
      </c>
    </row>
    <row r="31">
      <c r="A31" s="10">
        <v>45726.0</v>
      </c>
      <c r="B31" s="11" t="s">
        <v>9</v>
      </c>
      <c r="C31" s="11">
        <v>1.0</v>
      </c>
      <c r="D31" s="11">
        <v>6500.0</v>
      </c>
      <c r="E31" s="11">
        <v>6400.0</v>
      </c>
      <c r="F31" s="11">
        <f t="shared" si="1"/>
        <v>6400</v>
      </c>
      <c r="G31" s="3">
        <f t="shared" si="3"/>
        <v>-100</v>
      </c>
    </row>
    <row r="32">
      <c r="A32" s="10">
        <v>45726.0</v>
      </c>
      <c r="B32" s="11" t="s">
        <v>9</v>
      </c>
      <c r="C32" s="11">
        <v>1.0</v>
      </c>
      <c r="D32" s="11">
        <v>6500.0</v>
      </c>
      <c r="E32" s="11">
        <v>6408.0</v>
      </c>
      <c r="F32" s="11">
        <f t="shared" si="1"/>
        <v>6408</v>
      </c>
      <c r="G32" s="3">
        <f t="shared" si="3"/>
        <v>-92</v>
      </c>
    </row>
    <row r="33">
      <c r="A33" s="10">
        <v>45726.0</v>
      </c>
      <c r="B33" s="11" t="s">
        <v>9</v>
      </c>
      <c r="C33" s="11">
        <v>2.0</v>
      </c>
      <c r="D33" s="11">
        <v>6500.0</v>
      </c>
      <c r="E33" s="11">
        <v>6100.0</v>
      </c>
      <c r="F33" s="11">
        <f t="shared" si="1"/>
        <v>12200</v>
      </c>
      <c r="G33" s="3">
        <f t="shared" si="3"/>
        <v>-400</v>
      </c>
    </row>
    <row r="34">
      <c r="A34" s="10">
        <v>45726.0</v>
      </c>
      <c r="B34" s="11" t="s">
        <v>9</v>
      </c>
      <c r="C34" s="11">
        <v>2.0</v>
      </c>
      <c r="D34" s="11">
        <v>6500.0</v>
      </c>
      <c r="E34" s="11">
        <v>6150.0</v>
      </c>
      <c r="F34" s="11">
        <f t="shared" si="1"/>
        <v>12300</v>
      </c>
      <c r="G34" s="3">
        <f t="shared" si="3"/>
        <v>-350</v>
      </c>
    </row>
    <row r="35">
      <c r="A35" s="10">
        <v>45726.0</v>
      </c>
      <c r="B35" s="11" t="s">
        <v>9</v>
      </c>
      <c r="C35" s="11">
        <v>2.0</v>
      </c>
      <c r="D35" s="11">
        <v>6500.0</v>
      </c>
      <c r="E35" s="11">
        <v>6198.0</v>
      </c>
      <c r="F35" s="11">
        <f t="shared" si="1"/>
        <v>12396</v>
      </c>
      <c r="G35" s="3">
        <f t="shared" si="3"/>
        <v>-302</v>
      </c>
    </row>
    <row r="36">
      <c r="A36" s="10">
        <v>45726.0</v>
      </c>
      <c r="B36" s="11" t="s">
        <v>9</v>
      </c>
      <c r="C36" s="11">
        <v>2.0</v>
      </c>
      <c r="D36" s="11">
        <v>6500.0</v>
      </c>
      <c r="E36" s="11">
        <v>6200.0</v>
      </c>
      <c r="F36" s="11">
        <f t="shared" si="1"/>
        <v>12400</v>
      </c>
      <c r="G36" s="3">
        <f t="shared" si="3"/>
        <v>-300</v>
      </c>
    </row>
    <row r="37">
      <c r="A37" s="10">
        <v>45726.0</v>
      </c>
      <c r="B37" s="11" t="s">
        <v>9</v>
      </c>
      <c r="C37" s="11">
        <v>2.0</v>
      </c>
      <c r="D37" s="11">
        <v>6500.0</v>
      </c>
      <c r="E37" s="11">
        <v>6298.0</v>
      </c>
      <c r="F37" s="11">
        <f t="shared" si="1"/>
        <v>12596</v>
      </c>
      <c r="G37" s="3">
        <f t="shared" si="3"/>
        <v>-202</v>
      </c>
    </row>
    <row r="38">
      <c r="A38" s="10">
        <v>45726.0</v>
      </c>
      <c r="B38" s="11" t="s">
        <v>9</v>
      </c>
      <c r="C38" s="11">
        <v>2.0</v>
      </c>
      <c r="D38" s="11">
        <v>6500.0</v>
      </c>
      <c r="E38" s="11">
        <v>6390.0</v>
      </c>
      <c r="F38" s="11">
        <f t="shared" si="1"/>
        <v>12780</v>
      </c>
      <c r="G38" s="3">
        <f t="shared" si="3"/>
        <v>-110</v>
      </c>
    </row>
    <row r="39">
      <c r="A39" s="10">
        <v>45726.0</v>
      </c>
      <c r="B39" s="11" t="s">
        <v>9</v>
      </c>
      <c r="C39" s="11">
        <v>3.0</v>
      </c>
      <c r="D39" s="11">
        <v>6500.0</v>
      </c>
      <c r="E39" s="11">
        <v>6190.0</v>
      </c>
      <c r="F39" s="11">
        <f t="shared" si="1"/>
        <v>18570</v>
      </c>
      <c r="G39" s="3">
        <f t="shared" si="3"/>
        <v>-310</v>
      </c>
    </row>
    <row r="40">
      <c r="A40" s="10">
        <v>45726.0</v>
      </c>
      <c r="B40" s="11" t="s">
        <v>9</v>
      </c>
      <c r="C40" s="11">
        <v>4.0</v>
      </c>
      <c r="D40" s="11">
        <v>6500.0</v>
      </c>
      <c r="E40" s="11">
        <v>6100.0</v>
      </c>
      <c r="F40" s="11">
        <f t="shared" si="1"/>
        <v>24400</v>
      </c>
      <c r="G40" s="3">
        <f t="shared" si="3"/>
        <v>-400</v>
      </c>
    </row>
    <row r="41">
      <c r="A41" s="10">
        <v>45726.0</v>
      </c>
      <c r="B41" s="11" t="s">
        <v>10</v>
      </c>
      <c r="C41" s="11">
        <v>0.0</v>
      </c>
      <c r="D41" s="11">
        <v>55000.0</v>
      </c>
      <c r="E41" s="11">
        <v>0.0</v>
      </c>
      <c r="F41" s="11">
        <f t="shared" si="1"/>
        <v>0</v>
      </c>
    </row>
    <row r="42">
      <c r="A42" s="10">
        <v>45726.0</v>
      </c>
      <c r="B42" s="11" t="s">
        <v>10</v>
      </c>
      <c r="C42" s="11">
        <v>1.0</v>
      </c>
      <c r="D42" s="11">
        <v>55000.0</v>
      </c>
      <c r="E42" s="11">
        <v>52000.0</v>
      </c>
      <c r="F42" s="11">
        <f t="shared" si="1"/>
        <v>52000</v>
      </c>
      <c r="G42" s="3">
        <f t="shared" ref="G42:G66" si="4">E42-D42</f>
        <v>-3000</v>
      </c>
    </row>
    <row r="43">
      <c r="A43" s="10">
        <v>45726.0</v>
      </c>
      <c r="B43" s="11" t="s">
        <v>10</v>
      </c>
      <c r="C43" s="11">
        <v>1.0</v>
      </c>
      <c r="D43" s="11">
        <v>55000.0</v>
      </c>
      <c r="E43" s="11">
        <v>53300.0</v>
      </c>
      <c r="F43" s="11">
        <f t="shared" si="1"/>
        <v>53300</v>
      </c>
      <c r="G43" s="3">
        <f t="shared" si="4"/>
        <v>-1700</v>
      </c>
    </row>
    <row r="44">
      <c r="A44" s="10">
        <v>45733.0</v>
      </c>
      <c r="B44" s="11" t="s">
        <v>10</v>
      </c>
      <c r="C44" s="11">
        <v>1.0</v>
      </c>
      <c r="D44" s="11">
        <v>55000.0</v>
      </c>
      <c r="E44" s="11">
        <v>53500.0</v>
      </c>
      <c r="F44" s="11">
        <f t="shared" si="1"/>
        <v>53500</v>
      </c>
      <c r="G44" s="3">
        <f t="shared" si="4"/>
        <v>-1500</v>
      </c>
    </row>
    <row r="45">
      <c r="A45" s="10">
        <v>45733.0</v>
      </c>
      <c r="B45" s="11" t="s">
        <v>10</v>
      </c>
      <c r="C45" s="11">
        <v>1.0</v>
      </c>
      <c r="D45" s="11">
        <v>55000.0</v>
      </c>
      <c r="E45" s="11">
        <v>53900.0</v>
      </c>
      <c r="F45" s="11">
        <f t="shared" si="1"/>
        <v>53900</v>
      </c>
      <c r="G45" s="3">
        <f t="shared" si="4"/>
        <v>-1100</v>
      </c>
    </row>
    <row r="46">
      <c r="A46" s="10">
        <v>45733.0</v>
      </c>
      <c r="B46" s="11" t="s">
        <v>10</v>
      </c>
      <c r="C46" s="11">
        <v>1.0</v>
      </c>
      <c r="D46" s="11">
        <v>55000.0</v>
      </c>
      <c r="E46" s="11">
        <v>54000.0</v>
      </c>
      <c r="F46" s="11">
        <f t="shared" si="1"/>
        <v>54000</v>
      </c>
      <c r="G46" s="3">
        <f t="shared" si="4"/>
        <v>-1000</v>
      </c>
    </row>
    <row r="47">
      <c r="A47" s="10">
        <v>45733.0</v>
      </c>
      <c r="B47" s="11" t="s">
        <v>10</v>
      </c>
      <c r="C47" s="11">
        <v>1.0</v>
      </c>
      <c r="D47" s="11">
        <v>55000.0</v>
      </c>
      <c r="E47" s="11">
        <v>54400.0</v>
      </c>
      <c r="F47" s="11">
        <f t="shared" si="1"/>
        <v>54400</v>
      </c>
      <c r="G47" s="3">
        <f t="shared" si="4"/>
        <v>-600</v>
      </c>
    </row>
    <row r="48">
      <c r="A48" s="10">
        <v>45733.0</v>
      </c>
      <c r="B48" s="11" t="s">
        <v>10</v>
      </c>
      <c r="C48" s="11">
        <v>2.0</v>
      </c>
      <c r="D48" s="11">
        <v>55000.0</v>
      </c>
      <c r="E48" s="11">
        <v>51950.0</v>
      </c>
      <c r="F48" s="11">
        <f t="shared" si="1"/>
        <v>103900</v>
      </c>
      <c r="G48" s="3">
        <f t="shared" si="4"/>
        <v>-3050</v>
      </c>
    </row>
    <row r="49">
      <c r="A49" s="10">
        <v>45733.0</v>
      </c>
      <c r="B49" s="11" t="s">
        <v>10</v>
      </c>
      <c r="C49" s="11">
        <v>2.0</v>
      </c>
      <c r="D49" s="11">
        <v>55000.0</v>
      </c>
      <c r="E49" s="11">
        <v>52800.0</v>
      </c>
      <c r="F49" s="11">
        <f t="shared" si="1"/>
        <v>105600</v>
      </c>
      <c r="G49" s="3">
        <f t="shared" si="4"/>
        <v>-2200</v>
      </c>
    </row>
    <row r="50">
      <c r="A50" s="10">
        <v>45733.0</v>
      </c>
      <c r="B50" s="11" t="s">
        <v>10</v>
      </c>
      <c r="C50" s="11">
        <v>2.0</v>
      </c>
      <c r="D50" s="11">
        <v>55000.0</v>
      </c>
      <c r="E50" s="11">
        <v>52800.0</v>
      </c>
      <c r="F50" s="11">
        <f t="shared" si="1"/>
        <v>105600</v>
      </c>
      <c r="G50" s="3">
        <f t="shared" si="4"/>
        <v>-2200</v>
      </c>
    </row>
    <row r="51">
      <c r="A51" s="10">
        <v>45733.0</v>
      </c>
      <c r="B51" s="11" t="s">
        <v>10</v>
      </c>
      <c r="C51" s="11">
        <v>2.0</v>
      </c>
      <c r="D51" s="11">
        <v>55000.0</v>
      </c>
      <c r="E51" s="11">
        <v>52900.0</v>
      </c>
      <c r="F51" s="11">
        <f t="shared" si="1"/>
        <v>105800</v>
      </c>
      <c r="G51" s="3">
        <f t="shared" si="4"/>
        <v>-2100</v>
      </c>
    </row>
    <row r="52">
      <c r="A52" s="10">
        <v>45733.0</v>
      </c>
      <c r="B52" s="11" t="s">
        <v>10</v>
      </c>
      <c r="C52" s="11">
        <v>2.0</v>
      </c>
      <c r="D52" s="11">
        <v>55000.0</v>
      </c>
      <c r="E52" s="11">
        <v>52920.0</v>
      </c>
      <c r="F52" s="11">
        <f t="shared" si="1"/>
        <v>105840</v>
      </c>
      <c r="G52" s="3">
        <f t="shared" si="4"/>
        <v>-2080</v>
      </c>
    </row>
    <row r="53">
      <c r="A53" s="10">
        <v>45733.0</v>
      </c>
      <c r="B53" s="11" t="s">
        <v>10</v>
      </c>
      <c r="C53" s="11">
        <v>2.0</v>
      </c>
      <c r="D53" s="11">
        <v>55000.0</v>
      </c>
      <c r="E53" s="11">
        <v>54980.0</v>
      </c>
      <c r="F53" s="11">
        <f t="shared" si="1"/>
        <v>109960</v>
      </c>
      <c r="G53" s="3">
        <f t="shared" si="4"/>
        <v>-20</v>
      </c>
    </row>
    <row r="54">
      <c r="A54" s="10">
        <v>45733.0</v>
      </c>
      <c r="B54" s="11" t="s">
        <v>11</v>
      </c>
      <c r="C54" s="11">
        <v>9.0</v>
      </c>
      <c r="D54" s="11">
        <v>800.0</v>
      </c>
      <c r="E54" s="11">
        <v>782.0</v>
      </c>
      <c r="F54" s="11">
        <f t="shared" si="1"/>
        <v>7038</v>
      </c>
      <c r="G54" s="3">
        <f t="shared" si="4"/>
        <v>-18</v>
      </c>
    </row>
    <row r="55">
      <c r="A55" s="10">
        <v>45733.0</v>
      </c>
      <c r="B55" s="11" t="s">
        <v>11</v>
      </c>
      <c r="C55" s="11">
        <v>11.0</v>
      </c>
      <c r="D55" s="11">
        <v>800.0</v>
      </c>
      <c r="E55" s="11">
        <v>772.0</v>
      </c>
      <c r="F55" s="11">
        <f t="shared" si="1"/>
        <v>8492</v>
      </c>
      <c r="G55" s="3">
        <f t="shared" si="4"/>
        <v>-28</v>
      </c>
    </row>
    <row r="56">
      <c r="A56" s="10">
        <v>45733.0</v>
      </c>
      <c r="B56" s="11" t="s">
        <v>11</v>
      </c>
      <c r="C56" s="11">
        <v>12.0</v>
      </c>
      <c r="D56" s="11">
        <v>800.0</v>
      </c>
      <c r="E56" s="11">
        <v>750.0</v>
      </c>
      <c r="F56" s="11">
        <f t="shared" si="1"/>
        <v>9000</v>
      </c>
      <c r="G56" s="3">
        <f t="shared" si="4"/>
        <v>-50</v>
      </c>
    </row>
    <row r="57">
      <c r="A57" s="10">
        <v>45733.0</v>
      </c>
      <c r="B57" s="11" t="s">
        <v>11</v>
      </c>
      <c r="C57" s="11">
        <v>13.0</v>
      </c>
      <c r="D57" s="11">
        <v>800.0</v>
      </c>
      <c r="E57" s="11">
        <v>760.0</v>
      </c>
      <c r="F57" s="11">
        <f t="shared" si="1"/>
        <v>9880</v>
      </c>
      <c r="G57" s="3">
        <f t="shared" si="4"/>
        <v>-40</v>
      </c>
    </row>
    <row r="58">
      <c r="A58" s="10">
        <v>45740.0</v>
      </c>
      <c r="B58" s="11" t="s">
        <v>11</v>
      </c>
      <c r="C58" s="11">
        <v>13.0</v>
      </c>
      <c r="D58" s="11">
        <v>800.0</v>
      </c>
      <c r="E58" s="11">
        <v>790.0</v>
      </c>
      <c r="F58" s="11">
        <f t="shared" si="1"/>
        <v>10270</v>
      </c>
      <c r="G58" s="3">
        <f t="shared" si="4"/>
        <v>-10</v>
      </c>
    </row>
    <row r="59">
      <c r="A59" s="10">
        <v>45740.0</v>
      </c>
      <c r="B59" s="11" t="s">
        <v>11</v>
      </c>
      <c r="C59" s="11">
        <v>13.0</v>
      </c>
      <c r="D59" s="11">
        <v>800.0</v>
      </c>
      <c r="E59" s="11">
        <v>795.0</v>
      </c>
      <c r="F59" s="11">
        <f t="shared" si="1"/>
        <v>10335</v>
      </c>
      <c r="G59" s="3">
        <f t="shared" si="4"/>
        <v>-5</v>
      </c>
    </row>
    <row r="60">
      <c r="A60" s="10">
        <v>45740.0</v>
      </c>
      <c r="B60" s="11" t="s">
        <v>11</v>
      </c>
      <c r="C60" s="11">
        <v>14.0</v>
      </c>
      <c r="D60" s="11">
        <v>800.0</v>
      </c>
      <c r="E60" s="11">
        <v>799.0</v>
      </c>
      <c r="F60" s="11">
        <f t="shared" si="1"/>
        <v>11186</v>
      </c>
      <c r="G60" s="3">
        <f t="shared" si="4"/>
        <v>-1</v>
      </c>
    </row>
    <row r="61">
      <c r="A61" s="10">
        <v>45740.0</v>
      </c>
      <c r="B61" s="11" t="s">
        <v>11</v>
      </c>
      <c r="C61" s="11">
        <v>16.0</v>
      </c>
      <c r="D61" s="11">
        <v>800.0</v>
      </c>
      <c r="E61" s="11">
        <v>700.0</v>
      </c>
      <c r="F61" s="11">
        <f t="shared" si="1"/>
        <v>11200</v>
      </c>
      <c r="G61" s="3">
        <f t="shared" si="4"/>
        <v>-100</v>
      </c>
    </row>
    <row r="62">
      <c r="A62" s="10">
        <v>45740.0</v>
      </c>
      <c r="B62" s="11" t="s">
        <v>11</v>
      </c>
      <c r="C62" s="11">
        <v>15.0</v>
      </c>
      <c r="D62" s="11">
        <v>800.0</v>
      </c>
      <c r="E62" s="11">
        <v>799.0</v>
      </c>
      <c r="F62" s="11">
        <f t="shared" si="1"/>
        <v>11985</v>
      </c>
      <c r="G62" s="3">
        <f t="shared" si="4"/>
        <v>-1</v>
      </c>
    </row>
    <row r="63">
      <c r="A63" s="10">
        <v>45740.0</v>
      </c>
      <c r="B63" s="11" t="s">
        <v>11</v>
      </c>
      <c r="C63" s="11">
        <v>15.0</v>
      </c>
      <c r="D63" s="11">
        <v>800.0</v>
      </c>
      <c r="E63" s="11">
        <v>799.0</v>
      </c>
      <c r="F63" s="11">
        <f t="shared" si="1"/>
        <v>11985</v>
      </c>
      <c r="G63" s="3">
        <f t="shared" si="4"/>
        <v>-1</v>
      </c>
    </row>
    <row r="64">
      <c r="A64" s="10">
        <v>45740.0</v>
      </c>
      <c r="B64" s="11" t="s">
        <v>11</v>
      </c>
      <c r="C64" s="11">
        <v>18.0</v>
      </c>
      <c r="D64" s="11">
        <v>800.0</v>
      </c>
      <c r="E64" s="11">
        <v>702.0</v>
      </c>
      <c r="F64" s="11">
        <f t="shared" si="1"/>
        <v>12636</v>
      </c>
      <c r="G64" s="3">
        <f t="shared" si="4"/>
        <v>-98</v>
      </c>
    </row>
    <row r="65">
      <c r="A65" s="10">
        <v>45740.0</v>
      </c>
      <c r="B65" s="11" t="s">
        <v>11</v>
      </c>
      <c r="C65" s="11">
        <v>17.0</v>
      </c>
      <c r="D65" s="11">
        <v>800.0</v>
      </c>
      <c r="E65" s="11">
        <v>799.0</v>
      </c>
      <c r="F65" s="11">
        <f t="shared" si="1"/>
        <v>13583</v>
      </c>
      <c r="G65" s="3">
        <f t="shared" si="4"/>
        <v>-1</v>
      </c>
    </row>
    <row r="66">
      <c r="A66" s="10">
        <v>45740.0</v>
      </c>
      <c r="B66" s="11" t="s">
        <v>11</v>
      </c>
      <c r="C66" s="11">
        <v>19.0</v>
      </c>
      <c r="D66" s="11">
        <v>800.0</v>
      </c>
      <c r="E66" s="11">
        <v>790.0</v>
      </c>
      <c r="F66" s="11">
        <f t="shared" si="1"/>
        <v>15010</v>
      </c>
      <c r="G66" s="3">
        <f t="shared" si="4"/>
        <v>-10</v>
      </c>
    </row>
    <row r="67">
      <c r="A67" s="10">
        <v>45740.0</v>
      </c>
      <c r="B67" s="11" t="s">
        <v>12</v>
      </c>
      <c r="C67" s="11">
        <v>0.0</v>
      </c>
      <c r="D67" s="11">
        <v>15000.0</v>
      </c>
      <c r="E67" s="11">
        <v>0.0</v>
      </c>
      <c r="F67" s="11">
        <f t="shared" si="1"/>
        <v>0</v>
      </c>
    </row>
    <row r="68">
      <c r="A68" s="10">
        <v>45740.0</v>
      </c>
      <c r="B68" s="11" t="s">
        <v>12</v>
      </c>
      <c r="C68" s="11">
        <v>0.0</v>
      </c>
      <c r="D68" s="11">
        <v>15000.0</v>
      </c>
      <c r="E68" s="11">
        <v>0.0</v>
      </c>
      <c r="F68" s="11">
        <f t="shared" si="1"/>
        <v>0</v>
      </c>
    </row>
    <row r="69">
      <c r="A69" s="10">
        <v>45740.0</v>
      </c>
      <c r="B69" s="11" t="s">
        <v>12</v>
      </c>
      <c r="C69" s="11">
        <v>1.0</v>
      </c>
      <c r="D69" s="11">
        <v>15000.0</v>
      </c>
      <c r="E69" s="11">
        <v>13515.0</v>
      </c>
      <c r="F69" s="11">
        <f t="shared" si="1"/>
        <v>13515</v>
      </c>
      <c r="G69" s="3">
        <f t="shared" ref="G69:G79" si="5">E69-D69</f>
        <v>-1485</v>
      </c>
    </row>
    <row r="70">
      <c r="A70" s="10">
        <v>45740.0</v>
      </c>
      <c r="B70" s="11" t="s">
        <v>12</v>
      </c>
      <c r="C70" s="11">
        <v>1.0</v>
      </c>
      <c r="D70" s="11">
        <v>15000.0</v>
      </c>
      <c r="E70" s="11">
        <v>14500.0</v>
      </c>
      <c r="F70" s="11">
        <f t="shared" si="1"/>
        <v>14500</v>
      </c>
      <c r="G70" s="3">
        <f t="shared" si="5"/>
        <v>-500</v>
      </c>
    </row>
    <row r="71">
      <c r="A71" s="10">
        <v>45740.0</v>
      </c>
      <c r="B71" s="11" t="s">
        <v>12</v>
      </c>
      <c r="C71" s="11">
        <v>1.0</v>
      </c>
      <c r="D71" s="11">
        <v>15000.0</v>
      </c>
      <c r="E71" s="11">
        <v>14918.0</v>
      </c>
      <c r="F71" s="11">
        <f t="shared" si="1"/>
        <v>14918</v>
      </c>
      <c r="G71" s="3">
        <f t="shared" si="5"/>
        <v>-82</v>
      </c>
    </row>
    <row r="72">
      <c r="A72" s="10">
        <v>45747.0</v>
      </c>
      <c r="B72" s="11" t="s">
        <v>12</v>
      </c>
      <c r="C72" s="11">
        <v>1.0</v>
      </c>
      <c r="D72" s="11">
        <v>15000.0</v>
      </c>
      <c r="E72" s="11">
        <v>14990.0</v>
      </c>
      <c r="F72" s="11">
        <f t="shared" si="1"/>
        <v>14990</v>
      </c>
      <c r="G72" s="3">
        <f t="shared" si="5"/>
        <v>-10</v>
      </c>
    </row>
    <row r="73">
      <c r="A73" s="10">
        <v>45747.0</v>
      </c>
      <c r="B73" s="11" t="s">
        <v>12</v>
      </c>
      <c r="C73" s="11">
        <v>1.0</v>
      </c>
      <c r="D73" s="11">
        <v>15000.0</v>
      </c>
      <c r="E73" s="11">
        <v>14995.0</v>
      </c>
      <c r="F73" s="11">
        <f t="shared" si="1"/>
        <v>14995</v>
      </c>
      <c r="G73" s="3">
        <f t="shared" si="5"/>
        <v>-5</v>
      </c>
    </row>
    <row r="74">
      <c r="A74" s="10">
        <v>45747.0</v>
      </c>
      <c r="B74" s="11" t="s">
        <v>12</v>
      </c>
      <c r="C74" s="11">
        <v>1.0</v>
      </c>
      <c r="D74" s="11">
        <v>15000.0</v>
      </c>
      <c r="E74" s="11">
        <v>14998.0</v>
      </c>
      <c r="F74" s="11">
        <f t="shared" si="1"/>
        <v>14998</v>
      </c>
      <c r="G74" s="3">
        <f t="shared" si="5"/>
        <v>-2</v>
      </c>
    </row>
    <row r="75">
      <c r="A75" s="10">
        <v>45747.0</v>
      </c>
      <c r="B75" s="11" t="s">
        <v>12</v>
      </c>
      <c r="C75" s="11">
        <v>2.0</v>
      </c>
      <c r="D75" s="11">
        <v>15000.0</v>
      </c>
      <c r="E75" s="11">
        <v>13995.0</v>
      </c>
      <c r="F75" s="11">
        <f t="shared" si="1"/>
        <v>27990</v>
      </c>
      <c r="G75" s="3">
        <f t="shared" si="5"/>
        <v>-1005</v>
      </c>
    </row>
    <row r="76">
      <c r="A76" s="10">
        <v>45747.0</v>
      </c>
      <c r="B76" s="11" t="s">
        <v>12</v>
      </c>
      <c r="C76" s="11">
        <v>2.0</v>
      </c>
      <c r="D76" s="11">
        <v>15000.0</v>
      </c>
      <c r="E76" s="11">
        <v>14200.0</v>
      </c>
      <c r="F76" s="11">
        <f t="shared" si="1"/>
        <v>28400</v>
      </c>
      <c r="G76" s="3">
        <f t="shared" si="5"/>
        <v>-800</v>
      </c>
    </row>
    <row r="77">
      <c r="A77" s="10">
        <v>45747.0</v>
      </c>
      <c r="B77" s="11" t="s">
        <v>12</v>
      </c>
      <c r="C77" s="11">
        <v>2.0</v>
      </c>
      <c r="D77" s="11">
        <v>15000.0</v>
      </c>
      <c r="E77" s="11">
        <v>14700.0</v>
      </c>
      <c r="F77" s="11">
        <f t="shared" si="1"/>
        <v>29400</v>
      </c>
      <c r="G77" s="3">
        <f t="shared" si="5"/>
        <v>-300</v>
      </c>
    </row>
    <row r="78">
      <c r="A78" s="10">
        <v>45747.0</v>
      </c>
      <c r="B78" s="11" t="s">
        <v>12</v>
      </c>
      <c r="C78" s="11">
        <v>3.0</v>
      </c>
      <c r="D78" s="11">
        <v>15000.0</v>
      </c>
      <c r="E78" s="11">
        <v>14500.0</v>
      </c>
      <c r="F78" s="11">
        <f t="shared" si="1"/>
        <v>43500</v>
      </c>
      <c r="G78" s="3">
        <f t="shared" si="5"/>
        <v>-500</v>
      </c>
    </row>
    <row r="79">
      <c r="A79" s="10">
        <v>45747.0</v>
      </c>
      <c r="B79" s="11" t="s">
        <v>12</v>
      </c>
      <c r="C79" s="11">
        <v>3.0</v>
      </c>
      <c r="D79" s="11">
        <v>15000.0</v>
      </c>
      <c r="E79" s="11">
        <v>14998.0</v>
      </c>
      <c r="F79" s="11">
        <f t="shared" si="1"/>
        <v>44994</v>
      </c>
      <c r="G79" s="3">
        <f t="shared" si="5"/>
        <v>-2</v>
      </c>
    </row>
    <row r="80">
      <c r="A80" s="10">
        <v>45747.0</v>
      </c>
      <c r="B80" s="11" t="s">
        <v>13</v>
      </c>
      <c r="C80" s="11">
        <v>0.0</v>
      </c>
      <c r="D80" s="11">
        <v>1200.0</v>
      </c>
      <c r="E80" s="11">
        <v>0.0</v>
      </c>
      <c r="F80" s="11">
        <f t="shared" si="1"/>
        <v>0</v>
      </c>
    </row>
    <row r="81">
      <c r="A81" s="10">
        <v>45747.0</v>
      </c>
      <c r="B81" s="11" t="s">
        <v>13</v>
      </c>
      <c r="C81" s="11">
        <v>1.0</v>
      </c>
      <c r="D81" s="11">
        <v>1200.0</v>
      </c>
      <c r="E81" s="11">
        <v>1100.0</v>
      </c>
      <c r="F81" s="11">
        <f t="shared" si="1"/>
        <v>1100</v>
      </c>
      <c r="G81" s="3">
        <f t="shared" ref="G81:G131" si="6">E81-D81</f>
        <v>-100</v>
      </c>
    </row>
    <row r="82">
      <c r="A82" s="10">
        <v>45747.0</v>
      </c>
      <c r="B82" s="11" t="s">
        <v>13</v>
      </c>
      <c r="C82" s="11">
        <v>1.0</v>
      </c>
      <c r="D82" s="11">
        <v>1200.0</v>
      </c>
      <c r="E82" s="11">
        <v>1100.0</v>
      </c>
      <c r="F82" s="11">
        <f t="shared" si="1"/>
        <v>1100</v>
      </c>
      <c r="G82" s="3">
        <f t="shared" si="6"/>
        <v>-100</v>
      </c>
    </row>
    <row r="83">
      <c r="A83" s="10">
        <v>45747.0</v>
      </c>
      <c r="B83" s="11" t="s">
        <v>13</v>
      </c>
      <c r="C83" s="11">
        <v>1.0</v>
      </c>
      <c r="D83" s="11">
        <v>1200.0</v>
      </c>
      <c r="E83" s="11">
        <v>1100.0</v>
      </c>
      <c r="F83" s="11">
        <f t="shared" si="1"/>
        <v>1100</v>
      </c>
      <c r="G83" s="3">
        <f t="shared" si="6"/>
        <v>-100</v>
      </c>
    </row>
    <row r="84">
      <c r="A84" s="10">
        <v>45747.0</v>
      </c>
      <c r="B84" s="11" t="s">
        <v>13</v>
      </c>
      <c r="C84" s="11">
        <v>1.0</v>
      </c>
      <c r="D84" s="11">
        <v>1200.0</v>
      </c>
      <c r="E84" s="11">
        <v>1100.0</v>
      </c>
      <c r="F84" s="11">
        <f t="shared" si="1"/>
        <v>1100</v>
      </c>
      <c r="G84" s="3">
        <f t="shared" si="6"/>
        <v>-100</v>
      </c>
    </row>
    <row r="85">
      <c r="A85" s="10">
        <v>45747.0</v>
      </c>
      <c r="B85" s="11" t="s">
        <v>13</v>
      </c>
      <c r="C85" s="11">
        <v>1.0</v>
      </c>
      <c r="D85" s="11">
        <v>1200.0</v>
      </c>
      <c r="E85" s="11">
        <v>1150.0</v>
      </c>
      <c r="F85" s="11">
        <f t="shared" si="1"/>
        <v>1150</v>
      </c>
      <c r="G85" s="3">
        <f t="shared" si="6"/>
        <v>-50</v>
      </c>
    </row>
    <row r="86">
      <c r="A86" s="10">
        <v>45754.0</v>
      </c>
      <c r="B86" s="11" t="s">
        <v>13</v>
      </c>
      <c r="C86" s="11">
        <v>1.0</v>
      </c>
      <c r="D86" s="11">
        <v>1200.0</v>
      </c>
      <c r="E86" s="11">
        <v>1150.0</v>
      </c>
      <c r="F86" s="11">
        <f t="shared" si="1"/>
        <v>1150</v>
      </c>
      <c r="G86" s="3">
        <f t="shared" si="6"/>
        <v>-50</v>
      </c>
    </row>
    <row r="87">
      <c r="A87" s="10">
        <v>45754.0</v>
      </c>
      <c r="B87" s="11" t="s">
        <v>13</v>
      </c>
      <c r="C87" s="11">
        <v>1.0</v>
      </c>
      <c r="D87" s="11">
        <v>1200.0</v>
      </c>
      <c r="E87" s="11">
        <v>1160.0</v>
      </c>
      <c r="F87" s="11">
        <f t="shared" si="1"/>
        <v>1160</v>
      </c>
      <c r="G87" s="3">
        <f t="shared" si="6"/>
        <v>-40</v>
      </c>
    </row>
    <row r="88">
      <c r="A88" s="10">
        <v>45754.0</v>
      </c>
      <c r="B88" s="11" t="s">
        <v>13</v>
      </c>
      <c r="C88" s="11">
        <v>1.0</v>
      </c>
      <c r="D88" s="11">
        <v>1200.0</v>
      </c>
      <c r="E88" s="11">
        <v>1181.0</v>
      </c>
      <c r="F88" s="11">
        <f t="shared" si="1"/>
        <v>1181</v>
      </c>
      <c r="G88" s="3">
        <f t="shared" si="6"/>
        <v>-19</v>
      </c>
    </row>
    <row r="89">
      <c r="A89" s="10">
        <v>45754.0</v>
      </c>
      <c r="B89" s="11" t="s">
        <v>13</v>
      </c>
      <c r="C89" s="11">
        <v>1.0</v>
      </c>
      <c r="D89" s="11">
        <v>1200.0</v>
      </c>
      <c r="E89" s="11">
        <v>1190.0</v>
      </c>
      <c r="F89" s="11">
        <f t="shared" si="1"/>
        <v>1190</v>
      </c>
      <c r="G89" s="3">
        <f t="shared" si="6"/>
        <v>-10</v>
      </c>
    </row>
    <row r="90">
      <c r="A90" s="10">
        <v>45754.0</v>
      </c>
      <c r="B90" s="11" t="s">
        <v>13</v>
      </c>
      <c r="C90" s="11">
        <v>1.0</v>
      </c>
      <c r="D90" s="11">
        <v>1200.0</v>
      </c>
      <c r="E90" s="11">
        <v>1199.0</v>
      </c>
      <c r="F90" s="11">
        <f t="shared" si="1"/>
        <v>1199</v>
      </c>
      <c r="G90" s="3">
        <f t="shared" si="6"/>
        <v>-1</v>
      </c>
    </row>
    <row r="91">
      <c r="A91" s="10">
        <v>45754.0</v>
      </c>
      <c r="B91" s="11" t="s">
        <v>13</v>
      </c>
      <c r="C91" s="11">
        <v>2.0</v>
      </c>
      <c r="D91" s="11">
        <v>1200.0</v>
      </c>
      <c r="E91" s="11">
        <v>1100.0</v>
      </c>
      <c r="F91" s="11">
        <f t="shared" si="1"/>
        <v>2200</v>
      </c>
      <c r="G91" s="3">
        <f t="shared" si="6"/>
        <v>-100</v>
      </c>
    </row>
    <row r="92">
      <c r="A92" s="10">
        <v>45754.0</v>
      </c>
      <c r="B92" s="11" t="s">
        <v>13</v>
      </c>
      <c r="C92" s="11">
        <v>3.0</v>
      </c>
      <c r="D92" s="11">
        <v>1200.0</v>
      </c>
      <c r="E92" s="11">
        <v>1100.0</v>
      </c>
      <c r="F92" s="11">
        <f t="shared" si="1"/>
        <v>3300</v>
      </c>
      <c r="G92" s="3">
        <f t="shared" si="6"/>
        <v>-100</v>
      </c>
    </row>
    <row r="93">
      <c r="A93" s="10">
        <v>45754.0</v>
      </c>
      <c r="B93" s="11" t="s">
        <v>14</v>
      </c>
      <c r="C93" s="11">
        <v>4.0</v>
      </c>
      <c r="D93" s="11">
        <v>3200.0</v>
      </c>
      <c r="E93" s="11">
        <v>3500.0</v>
      </c>
      <c r="F93" s="11">
        <f t="shared" si="1"/>
        <v>14000</v>
      </c>
      <c r="G93" s="3">
        <f t="shared" si="6"/>
        <v>300</v>
      </c>
    </row>
    <row r="94">
      <c r="A94" s="10">
        <v>45754.0</v>
      </c>
      <c r="B94" s="11" t="s">
        <v>14</v>
      </c>
      <c r="C94" s="11">
        <v>4.0</v>
      </c>
      <c r="D94" s="11">
        <v>3200.0</v>
      </c>
      <c r="E94" s="11">
        <v>3500.0</v>
      </c>
      <c r="F94" s="11">
        <f t="shared" si="1"/>
        <v>14000</v>
      </c>
      <c r="G94" s="3">
        <f t="shared" si="6"/>
        <v>300</v>
      </c>
    </row>
    <row r="95">
      <c r="A95" s="10">
        <v>45754.0</v>
      </c>
      <c r="B95" s="11" t="s">
        <v>14</v>
      </c>
      <c r="C95" s="11">
        <v>5.0</v>
      </c>
      <c r="D95" s="11">
        <v>3200.0</v>
      </c>
      <c r="E95" s="11">
        <v>3050.0</v>
      </c>
      <c r="F95" s="11">
        <f t="shared" si="1"/>
        <v>15250</v>
      </c>
      <c r="G95" s="3">
        <f t="shared" si="6"/>
        <v>-150</v>
      </c>
    </row>
    <row r="96">
      <c r="A96" s="10">
        <v>45754.0</v>
      </c>
      <c r="B96" s="11" t="s">
        <v>14</v>
      </c>
      <c r="C96" s="11">
        <v>5.0</v>
      </c>
      <c r="D96" s="11">
        <v>3200.0</v>
      </c>
      <c r="E96" s="11">
        <v>3174.0</v>
      </c>
      <c r="F96" s="11">
        <f t="shared" si="1"/>
        <v>15870</v>
      </c>
      <c r="G96" s="3">
        <f t="shared" si="6"/>
        <v>-26</v>
      </c>
    </row>
    <row r="97">
      <c r="A97" s="10">
        <v>45754.0</v>
      </c>
      <c r="B97" s="11" t="s">
        <v>14</v>
      </c>
      <c r="C97" s="11">
        <v>5.0</v>
      </c>
      <c r="D97" s="11">
        <v>3200.0</v>
      </c>
      <c r="E97" s="11">
        <v>3726.0</v>
      </c>
      <c r="F97" s="11">
        <f t="shared" si="1"/>
        <v>18630</v>
      </c>
      <c r="G97" s="3">
        <f t="shared" si="6"/>
        <v>526</v>
      </c>
    </row>
    <row r="98">
      <c r="A98" s="10">
        <v>45754.0</v>
      </c>
      <c r="B98" s="11" t="s">
        <v>14</v>
      </c>
      <c r="C98" s="11">
        <v>6.0</v>
      </c>
      <c r="D98" s="11">
        <v>3200.0</v>
      </c>
      <c r="E98" s="11">
        <v>3185.0</v>
      </c>
      <c r="F98" s="11">
        <f t="shared" si="1"/>
        <v>19110</v>
      </c>
      <c r="G98" s="3">
        <f t="shared" si="6"/>
        <v>-15</v>
      </c>
    </row>
    <row r="99">
      <c r="A99" s="10">
        <v>45754.0</v>
      </c>
      <c r="B99" s="11" t="s">
        <v>14</v>
      </c>
      <c r="C99" s="11">
        <v>7.0</v>
      </c>
      <c r="D99" s="11">
        <v>3200.0</v>
      </c>
      <c r="E99" s="11">
        <v>3190.0</v>
      </c>
      <c r="F99" s="11">
        <f t="shared" si="1"/>
        <v>22330</v>
      </c>
      <c r="G99" s="3">
        <f t="shared" si="6"/>
        <v>-10</v>
      </c>
    </row>
    <row r="100">
      <c r="A100" s="10">
        <v>45761.0</v>
      </c>
      <c r="B100" s="11" t="s">
        <v>14</v>
      </c>
      <c r="C100" s="11">
        <v>7.0</v>
      </c>
      <c r="D100" s="11">
        <v>3200.0</v>
      </c>
      <c r="E100" s="11">
        <v>3490.0</v>
      </c>
      <c r="F100" s="11">
        <f t="shared" si="1"/>
        <v>24430</v>
      </c>
      <c r="G100" s="3">
        <f t="shared" si="6"/>
        <v>290</v>
      </c>
    </row>
    <row r="101">
      <c r="A101" s="10">
        <v>45761.0</v>
      </c>
      <c r="B101" s="11" t="s">
        <v>14</v>
      </c>
      <c r="C101" s="11">
        <v>8.0</v>
      </c>
      <c r="D101" s="11">
        <v>3200.0</v>
      </c>
      <c r="E101" s="11">
        <v>3070.0</v>
      </c>
      <c r="F101" s="11">
        <f t="shared" si="1"/>
        <v>24560</v>
      </c>
      <c r="G101" s="3">
        <f t="shared" si="6"/>
        <v>-130</v>
      </c>
    </row>
    <row r="102">
      <c r="A102" s="10">
        <v>45761.0</v>
      </c>
      <c r="B102" s="11" t="s">
        <v>14</v>
      </c>
      <c r="C102" s="11">
        <v>7.0</v>
      </c>
      <c r="D102" s="11">
        <v>3200.0</v>
      </c>
      <c r="E102" s="11">
        <v>3680.0</v>
      </c>
      <c r="F102" s="11">
        <f t="shared" si="1"/>
        <v>25760</v>
      </c>
      <c r="G102" s="3">
        <f t="shared" si="6"/>
        <v>480</v>
      </c>
    </row>
    <row r="103">
      <c r="A103" s="10">
        <v>45761.0</v>
      </c>
      <c r="B103" s="11" t="s">
        <v>14</v>
      </c>
      <c r="C103" s="11">
        <v>9.0</v>
      </c>
      <c r="D103" s="11">
        <v>3200.0</v>
      </c>
      <c r="E103" s="11">
        <v>3000.0</v>
      </c>
      <c r="F103" s="11">
        <f t="shared" si="1"/>
        <v>27000</v>
      </c>
      <c r="G103" s="3">
        <f t="shared" si="6"/>
        <v>-200</v>
      </c>
    </row>
    <row r="104">
      <c r="A104" s="10">
        <v>45761.0</v>
      </c>
      <c r="B104" s="11" t="s">
        <v>14</v>
      </c>
      <c r="C104" s="11">
        <v>9.0</v>
      </c>
      <c r="D104" s="11">
        <v>3200.0</v>
      </c>
      <c r="E104" s="11">
        <v>3180.0</v>
      </c>
      <c r="F104" s="11">
        <f t="shared" si="1"/>
        <v>28620</v>
      </c>
      <c r="G104" s="3">
        <f t="shared" si="6"/>
        <v>-20</v>
      </c>
    </row>
    <row r="105">
      <c r="A105" s="10">
        <v>45761.0</v>
      </c>
      <c r="B105" s="11" t="s">
        <v>14</v>
      </c>
      <c r="C105" s="11">
        <v>9.0</v>
      </c>
      <c r="D105" s="11">
        <v>3200.0</v>
      </c>
      <c r="E105" s="11">
        <v>3400.0</v>
      </c>
      <c r="F105" s="11">
        <f t="shared" si="1"/>
        <v>30600</v>
      </c>
      <c r="G105" s="3">
        <f t="shared" si="6"/>
        <v>200</v>
      </c>
    </row>
    <row r="106">
      <c r="A106" s="10">
        <v>45761.0</v>
      </c>
      <c r="B106" s="11" t="s">
        <v>15</v>
      </c>
      <c r="C106" s="11">
        <v>2.0</v>
      </c>
      <c r="D106" s="11">
        <v>500.0</v>
      </c>
      <c r="E106" s="11">
        <v>480.0</v>
      </c>
      <c r="F106" s="11">
        <f t="shared" si="1"/>
        <v>960</v>
      </c>
      <c r="G106" s="3">
        <f t="shared" si="6"/>
        <v>-20</v>
      </c>
    </row>
    <row r="107">
      <c r="A107" s="10">
        <v>45761.0</v>
      </c>
      <c r="B107" s="11" t="s">
        <v>15</v>
      </c>
      <c r="C107" s="11">
        <v>2.0</v>
      </c>
      <c r="D107" s="11">
        <v>500.0</v>
      </c>
      <c r="E107" s="11">
        <v>490.0</v>
      </c>
      <c r="F107" s="11">
        <f t="shared" si="1"/>
        <v>980</v>
      </c>
      <c r="G107" s="3">
        <f t="shared" si="6"/>
        <v>-10</v>
      </c>
    </row>
    <row r="108">
      <c r="A108" s="10">
        <v>45761.0</v>
      </c>
      <c r="B108" s="11" t="s">
        <v>15</v>
      </c>
      <c r="C108" s="11">
        <v>3.0</v>
      </c>
      <c r="D108" s="11">
        <v>500.0</v>
      </c>
      <c r="E108" s="11">
        <v>470.0</v>
      </c>
      <c r="F108" s="11">
        <f t="shared" si="1"/>
        <v>1410</v>
      </c>
      <c r="G108" s="3">
        <f t="shared" si="6"/>
        <v>-30</v>
      </c>
    </row>
    <row r="109">
      <c r="A109" s="10">
        <v>45761.0</v>
      </c>
      <c r="B109" s="11" t="s">
        <v>15</v>
      </c>
      <c r="C109" s="11">
        <v>3.0</v>
      </c>
      <c r="D109" s="11">
        <v>500.0</v>
      </c>
      <c r="E109" s="11">
        <v>485.0</v>
      </c>
      <c r="F109" s="11">
        <f t="shared" si="1"/>
        <v>1455</v>
      </c>
      <c r="G109" s="3">
        <f t="shared" si="6"/>
        <v>-15</v>
      </c>
    </row>
    <row r="110">
      <c r="A110" s="10">
        <v>45761.0</v>
      </c>
      <c r="B110" s="11" t="s">
        <v>15</v>
      </c>
      <c r="C110" s="11">
        <v>3.0</v>
      </c>
      <c r="D110" s="11">
        <v>500.0</v>
      </c>
      <c r="E110" s="11">
        <v>495.0</v>
      </c>
      <c r="F110" s="11">
        <f t="shared" si="1"/>
        <v>1485</v>
      </c>
      <c r="G110" s="3">
        <f t="shared" si="6"/>
        <v>-5</v>
      </c>
    </row>
    <row r="111">
      <c r="A111" s="10">
        <v>45761.0</v>
      </c>
      <c r="B111" s="11" t="s">
        <v>15</v>
      </c>
      <c r="C111" s="11">
        <v>4.0</v>
      </c>
      <c r="D111" s="11">
        <v>500.0</v>
      </c>
      <c r="E111" s="11">
        <v>479.0</v>
      </c>
      <c r="F111" s="11">
        <f t="shared" si="1"/>
        <v>1916</v>
      </c>
      <c r="G111" s="3">
        <f t="shared" si="6"/>
        <v>-21</v>
      </c>
    </row>
    <row r="112">
      <c r="A112" s="10">
        <v>45761.0</v>
      </c>
      <c r="B112" s="11" t="s">
        <v>15</v>
      </c>
      <c r="C112" s="11">
        <v>4.0</v>
      </c>
      <c r="D112" s="11">
        <v>500.0</v>
      </c>
      <c r="E112" s="11">
        <v>499.0</v>
      </c>
      <c r="F112" s="11">
        <f t="shared" si="1"/>
        <v>1996</v>
      </c>
      <c r="G112" s="3">
        <f t="shared" si="6"/>
        <v>-1</v>
      </c>
    </row>
    <row r="113">
      <c r="A113" s="10">
        <v>45761.0</v>
      </c>
      <c r="B113" s="11" t="s">
        <v>15</v>
      </c>
      <c r="C113" s="11">
        <v>4.0</v>
      </c>
      <c r="D113" s="11">
        <v>500.0</v>
      </c>
      <c r="E113" s="11">
        <v>499.0</v>
      </c>
      <c r="F113" s="11">
        <f t="shared" si="1"/>
        <v>1996</v>
      </c>
      <c r="G113" s="3">
        <f t="shared" si="6"/>
        <v>-1</v>
      </c>
    </row>
    <row r="114">
      <c r="A114" s="10">
        <v>45768.0</v>
      </c>
      <c r="B114" s="11" t="s">
        <v>15</v>
      </c>
      <c r="C114" s="11">
        <v>5.0</v>
      </c>
      <c r="D114" s="11">
        <v>500.0</v>
      </c>
      <c r="E114" s="11">
        <v>439.0</v>
      </c>
      <c r="F114" s="11">
        <f t="shared" si="1"/>
        <v>2195</v>
      </c>
      <c r="G114" s="3">
        <f t="shared" si="6"/>
        <v>-61</v>
      </c>
    </row>
    <row r="115">
      <c r="A115" s="10">
        <v>45768.0</v>
      </c>
      <c r="B115" s="11" t="s">
        <v>15</v>
      </c>
      <c r="C115" s="11">
        <v>5.0</v>
      </c>
      <c r="D115" s="11">
        <v>500.0</v>
      </c>
      <c r="E115" s="11">
        <v>485.0</v>
      </c>
      <c r="F115" s="11">
        <f t="shared" si="1"/>
        <v>2425</v>
      </c>
      <c r="G115" s="3">
        <f t="shared" si="6"/>
        <v>-15</v>
      </c>
    </row>
    <row r="116">
      <c r="A116" s="10">
        <v>45768.0</v>
      </c>
      <c r="B116" s="11" t="s">
        <v>15</v>
      </c>
      <c r="C116" s="11">
        <v>6.0</v>
      </c>
      <c r="D116" s="11">
        <v>500.0</v>
      </c>
      <c r="E116" s="11">
        <v>449.0</v>
      </c>
      <c r="F116" s="11">
        <f t="shared" si="1"/>
        <v>2694</v>
      </c>
      <c r="G116" s="3">
        <f t="shared" si="6"/>
        <v>-51</v>
      </c>
    </row>
    <row r="117">
      <c r="A117" s="10">
        <v>45768.0</v>
      </c>
      <c r="B117" s="11" t="s">
        <v>15</v>
      </c>
      <c r="C117" s="11">
        <v>6.0</v>
      </c>
      <c r="D117" s="11">
        <v>500.0</v>
      </c>
      <c r="E117" s="11">
        <v>494.0</v>
      </c>
      <c r="F117" s="11">
        <f t="shared" si="1"/>
        <v>2964</v>
      </c>
      <c r="G117" s="3">
        <f t="shared" si="6"/>
        <v>-6</v>
      </c>
    </row>
    <row r="118">
      <c r="A118" s="10">
        <v>45768.0</v>
      </c>
      <c r="B118" s="11" t="s">
        <v>15</v>
      </c>
      <c r="C118" s="11">
        <v>6.0</v>
      </c>
      <c r="D118" s="11">
        <v>500.0</v>
      </c>
      <c r="E118" s="11">
        <v>499.0</v>
      </c>
      <c r="F118" s="11">
        <f t="shared" si="1"/>
        <v>2994</v>
      </c>
      <c r="G118" s="3">
        <f t="shared" si="6"/>
        <v>-1</v>
      </c>
    </row>
    <row r="119">
      <c r="A119" s="10">
        <v>45768.0</v>
      </c>
      <c r="B119" s="11" t="s">
        <v>16</v>
      </c>
      <c r="C119" s="11">
        <v>3.0</v>
      </c>
      <c r="D119" s="11">
        <v>22000.0</v>
      </c>
      <c r="E119" s="11">
        <v>17650.0</v>
      </c>
      <c r="F119" s="11">
        <f t="shared" si="1"/>
        <v>52950</v>
      </c>
      <c r="G119" s="3">
        <f t="shared" si="6"/>
        <v>-4350</v>
      </c>
    </row>
    <row r="120">
      <c r="A120" s="10">
        <v>45768.0</v>
      </c>
      <c r="B120" s="11" t="s">
        <v>16</v>
      </c>
      <c r="C120" s="11">
        <v>3.0</v>
      </c>
      <c r="D120" s="11">
        <v>22000.0</v>
      </c>
      <c r="E120" s="11">
        <v>17890.0</v>
      </c>
      <c r="F120" s="11">
        <f t="shared" si="1"/>
        <v>53670</v>
      </c>
      <c r="G120" s="3">
        <f t="shared" si="6"/>
        <v>-4110</v>
      </c>
    </row>
    <row r="121">
      <c r="A121" s="10">
        <v>45768.0</v>
      </c>
      <c r="B121" s="11" t="s">
        <v>16</v>
      </c>
      <c r="C121" s="11">
        <v>3.0</v>
      </c>
      <c r="D121" s="11">
        <v>22000.0</v>
      </c>
      <c r="E121" s="11">
        <v>18200.0</v>
      </c>
      <c r="F121" s="11">
        <f t="shared" si="1"/>
        <v>54600</v>
      </c>
      <c r="G121" s="3">
        <f t="shared" si="6"/>
        <v>-3800</v>
      </c>
    </row>
    <row r="122">
      <c r="A122" s="10">
        <v>45768.0</v>
      </c>
      <c r="B122" s="11" t="s">
        <v>16</v>
      </c>
      <c r="C122" s="11">
        <v>4.0</v>
      </c>
      <c r="D122" s="11">
        <v>22000.0</v>
      </c>
      <c r="E122" s="11">
        <v>17945.0</v>
      </c>
      <c r="F122" s="11">
        <f t="shared" si="1"/>
        <v>71780</v>
      </c>
      <c r="G122" s="3">
        <f t="shared" si="6"/>
        <v>-4055</v>
      </c>
    </row>
    <row r="123">
      <c r="A123" s="10">
        <v>45768.0</v>
      </c>
      <c r="B123" s="11" t="s">
        <v>16</v>
      </c>
      <c r="C123" s="11">
        <v>3.0</v>
      </c>
      <c r="D123" s="11">
        <v>22000.0</v>
      </c>
      <c r="E123" s="11">
        <v>24300.0</v>
      </c>
      <c r="F123" s="11">
        <f t="shared" si="1"/>
        <v>72900</v>
      </c>
      <c r="G123" s="3">
        <f t="shared" si="6"/>
        <v>2300</v>
      </c>
    </row>
    <row r="124">
      <c r="A124" s="10">
        <v>45768.0</v>
      </c>
      <c r="B124" s="11" t="s">
        <v>16</v>
      </c>
      <c r="C124" s="11">
        <v>3.0</v>
      </c>
      <c r="D124" s="11">
        <v>22000.0</v>
      </c>
      <c r="E124" s="11">
        <v>24900.0</v>
      </c>
      <c r="F124" s="11">
        <f t="shared" si="1"/>
        <v>74700</v>
      </c>
      <c r="G124" s="3">
        <f t="shared" si="6"/>
        <v>2900</v>
      </c>
    </row>
    <row r="125">
      <c r="A125" s="10">
        <v>45768.0</v>
      </c>
      <c r="B125" s="11" t="s">
        <v>16</v>
      </c>
      <c r="C125" s="11">
        <v>4.0</v>
      </c>
      <c r="D125" s="11">
        <v>22000.0</v>
      </c>
      <c r="E125" s="11">
        <v>21200.0</v>
      </c>
      <c r="F125" s="11">
        <f t="shared" si="1"/>
        <v>84800</v>
      </c>
      <c r="G125" s="3">
        <f t="shared" si="6"/>
        <v>-800</v>
      </c>
    </row>
    <row r="126">
      <c r="A126" s="10">
        <v>45768.0</v>
      </c>
      <c r="B126" s="11" t="s">
        <v>16</v>
      </c>
      <c r="C126" s="11">
        <v>4.0</v>
      </c>
      <c r="D126" s="11">
        <v>22000.0</v>
      </c>
      <c r="E126" s="11">
        <v>22200.0</v>
      </c>
      <c r="F126" s="11">
        <f t="shared" si="1"/>
        <v>88800</v>
      </c>
      <c r="G126" s="3">
        <f t="shared" si="6"/>
        <v>200</v>
      </c>
    </row>
    <row r="127">
      <c r="A127" s="10">
        <v>45768.0</v>
      </c>
      <c r="B127" s="11" t="s">
        <v>16</v>
      </c>
      <c r="C127" s="11">
        <v>5.0</v>
      </c>
      <c r="D127" s="11">
        <v>22000.0</v>
      </c>
      <c r="E127" s="11">
        <v>18300.0</v>
      </c>
      <c r="F127" s="11">
        <f t="shared" si="1"/>
        <v>91500</v>
      </c>
      <c r="G127" s="3">
        <f t="shared" si="6"/>
        <v>-3700</v>
      </c>
    </row>
    <row r="128">
      <c r="A128" s="10">
        <v>45775.0</v>
      </c>
      <c r="B128" s="11" t="s">
        <v>16</v>
      </c>
      <c r="C128" s="11">
        <v>4.0</v>
      </c>
      <c r="D128" s="11">
        <v>22000.0</v>
      </c>
      <c r="E128" s="11">
        <v>24400.0</v>
      </c>
      <c r="F128" s="11">
        <f t="shared" si="1"/>
        <v>97600</v>
      </c>
      <c r="G128" s="3">
        <f t="shared" si="6"/>
        <v>2400</v>
      </c>
    </row>
    <row r="129">
      <c r="A129" s="10">
        <v>45775.0</v>
      </c>
      <c r="B129" s="11" t="s">
        <v>16</v>
      </c>
      <c r="C129" s="11">
        <v>5.0</v>
      </c>
      <c r="D129" s="11">
        <v>22000.0</v>
      </c>
      <c r="E129" s="11">
        <v>22300.0</v>
      </c>
      <c r="F129" s="11">
        <f t="shared" si="1"/>
        <v>111500</v>
      </c>
      <c r="G129" s="3">
        <f t="shared" si="6"/>
        <v>300</v>
      </c>
    </row>
    <row r="130">
      <c r="A130" s="10">
        <v>45775.0</v>
      </c>
      <c r="B130" s="11" t="s">
        <v>16</v>
      </c>
      <c r="C130" s="11">
        <v>5.0</v>
      </c>
      <c r="D130" s="11">
        <v>22000.0</v>
      </c>
      <c r="E130" s="11">
        <v>22400.0</v>
      </c>
      <c r="F130" s="11">
        <f t="shared" si="1"/>
        <v>112000</v>
      </c>
      <c r="G130" s="3">
        <f t="shared" si="6"/>
        <v>400</v>
      </c>
    </row>
    <row r="131">
      <c r="A131" s="10">
        <v>45775.0</v>
      </c>
      <c r="B131" s="11" t="s">
        <v>16</v>
      </c>
      <c r="C131" s="11">
        <v>5.0</v>
      </c>
      <c r="D131" s="11">
        <v>22000.0</v>
      </c>
      <c r="E131" s="11">
        <v>23200.0</v>
      </c>
      <c r="F131" s="11">
        <f t="shared" si="1"/>
        <v>116000</v>
      </c>
      <c r="G131" s="3">
        <f t="shared" si="6"/>
        <v>1200</v>
      </c>
    </row>
    <row r="132">
      <c r="A132" s="10">
        <v>45775.0</v>
      </c>
      <c r="B132" s="11" t="s">
        <v>17</v>
      </c>
      <c r="C132" s="11">
        <v>0.0</v>
      </c>
      <c r="D132" s="11">
        <v>8000.0</v>
      </c>
      <c r="E132" s="11">
        <v>0.0</v>
      </c>
      <c r="F132" s="11">
        <f t="shared" si="1"/>
        <v>0</v>
      </c>
    </row>
    <row r="133">
      <c r="A133" s="10">
        <v>45775.0</v>
      </c>
      <c r="B133" s="11" t="s">
        <v>17</v>
      </c>
      <c r="C133" s="11">
        <v>1.0</v>
      </c>
      <c r="D133" s="11">
        <v>8000.0</v>
      </c>
      <c r="E133" s="11">
        <v>7650.0</v>
      </c>
      <c r="F133" s="11">
        <f t="shared" si="1"/>
        <v>7650</v>
      </c>
      <c r="G133" s="3">
        <f t="shared" ref="G133:G170" si="7">E133-D133</f>
        <v>-350</v>
      </c>
    </row>
    <row r="134">
      <c r="A134" s="10">
        <v>45775.0</v>
      </c>
      <c r="B134" s="11" t="s">
        <v>17</v>
      </c>
      <c r="C134" s="11">
        <v>1.0</v>
      </c>
      <c r="D134" s="11">
        <v>8000.0</v>
      </c>
      <c r="E134" s="11">
        <v>7650.0</v>
      </c>
      <c r="F134" s="11">
        <f t="shared" si="1"/>
        <v>7650</v>
      </c>
      <c r="G134" s="3">
        <f t="shared" si="7"/>
        <v>-350</v>
      </c>
    </row>
    <row r="135">
      <c r="A135" s="10">
        <v>45775.0</v>
      </c>
      <c r="B135" s="11" t="s">
        <v>17</v>
      </c>
      <c r="C135" s="11">
        <v>1.0</v>
      </c>
      <c r="D135" s="11">
        <v>8000.0</v>
      </c>
      <c r="E135" s="11">
        <v>7920.0</v>
      </c>
      <c r="F135" s="11">
        <f t="shared" si="1"/>
        <v>7920</v>
      </c>
      <c r="G135" s="3">
        <f t="shared" si="7"/>
        <v>-80</v>
      </c>
    </row>
    <row r="136">
      <c r="A136" s="10">
        <v>45775.0</v>
      </c>
      <c r="B136" s="11" t="s">
        <v>17</v>
      </c>
      <c r="C136" s="11">
        <v>2.0</v>
      </c>
      <c r="D136" s="11">
        <v>8000.0</v>
      </c>
      <c r="E136" s="11">
        <v>7600.0</v>
      </c>
      <c r="F136" s="11">
        <f t="shared" si="1"/>
        <v>15200</v>
      </c>
      <c r="G136" s="3">
        <f t="shared" si="7"/>
        <v>-400</v>
      </c>
    </row>
    <row r="137">
      <c r="A137" s="10">
        <v>45775.0</v>
      </c>
      <c r="B137" s="11" t="s">
        <v>17</v>
      </c>
      <c r="C137" s="11">
        <v>2.0</v>
      </c>
      <c r="D137" s="11">
        <v>8000.0</v>
      </c>
      <c r="E137" s="11">
        <v>7600.0</v>
      </c>
      <c r="F137" s="11">
        <f t="shared" si="1"/>
        <v>15200</v>
      </c>
      <c r="G137" s="3">
        <f t="shared" si="7"/>
        <v>-400</v>
      </c>
    </row>
    <row r="138">
      <c r="A138" s="10">
        <v>45775.0</v>
      </c>
      <c r="B138" s="11" t="s">
        <v>17</v>
      </c>
      <c r="C138" s="11">
        <v>2.0</v>
      </c>
      <c r="D138" s="11">
        <v>8000.0</v>
      </c>
      <c r="E138" s="11">
        <v>7798.0</v>
      </c>
      <c r="F138" s="11">
        <f t="shared" si="1"/>
        <v>15596</v>
      </c>
      <c r="G138" s="3">
        <f t="shared" si="7"/>
        <v>-202</v>
      </c>
    </row>
    <row r="139">
      <c r="A139" s="10">
        <v>45775.0</v>
      </c>
      <c r="B139" s="11" t="s">
        <v>17</v>
      </c>
      <c r="C139" s="11">
        <v>2.0</v>
      </c>
      <c r="D139" s="11">
        <v>8000.0</v>
      </c>
      <c r="E139" s="11">
        <v>7800.0</v>
      </c>
      <c r="F139" s="11">
        <f t="shared" si="1"/>
        <v>15600</v>
      </c>
      <c r="G139" s="3">
        <f t="shared" si="7"/>
        <v>-200</v>
      </c>
    </row>
    <row r="140">
      <c r="A140" s="10">
        <v>45775.0</v>
      </c>
      <c r="B140" s="11" t="s">
        <v>17</v>
      </c>
      <c r="C140" s="11">
        <v>2.0</v>
      </c>
      <c r="D140" s="11">
        <v>8000.0</v>
      </c>
      <c r="E140" s="11">
        <v>7800.0</v>
      </c>
      <c r="F140" s="11">
        <f t="shared" si="1"/>
        <v>15600</v>
      </c>
      <c r="G140" s="3">
        <f t="shared" si="7"/>
        <v>-200</v>
      </c>
    </row>
    <row r="141">
      <c r="A141" s="10">
        <v>45775.0</v>
      </c>
      <c r="B141" s="11" t="s">
        <v>17</v>
      </c>
      <c r="C141" s="11">
        <v>2.0</v>
      </c>
      <c r="D141" s="11">
        <v>8000.0</v>
      </c>
      <c r="E141" s="11">
        <v>7840.0</v>
      </c>
      <c r="F141" s="11">
        <f t="shared" si="1"/>
        <v>15680</v>
      </c>
      <c r="G141" s="3">
        <f t="shared" si="7"/>
        <v>-160</v>
      </c>
    </row>
    <row r="142">
      <c r="A142" s="10">
        <v>45782.0</v>
      </c>
      <c r="B142" s="11" t="s">
        <v>17</v>
      </c>
      <c r="C142" s="11">
        <v>2.0</v>
      </c>
      <c r="D142" s="11">
        <v>8000.0</v>
      </c>
      <c r="E142" s="11">
        <v>7852.0</v>
      </c>
      <c r="F142" s="11">
        <f t="shared" si="1"/>
        <v>15704</v>
      </c>
      <c r="G142" s="3">
        <f t="shared" si="7"/>
        <v>-148</v>
      </c>
    </row>
    <row r="143">
      <c r="A143" s="10">
        <v>45782.0</v>
      </c>
      <c r="B143" s="11" t="s">
        <v>17</v>
      </c>
      <c r="C143" s="11">
        <v>3.0</v>
      </c>
      <c r="D143" s="11">
        <v>8000.0</v>
      </c>
      <c r="E143" s="11">
        <v>7600.0</v>
      </c>
      <c r="F143" s="11">
        <f t="shared" si="1"/>
        <v>22800</v>
      </c>
      <c r="G143" s="3">
        <f t="shared" si="7"/>
        <v>-400</v>
      </c>
    </row>
    <row r="144">
      <c r="A144" s="10">
        <v>45782.0</v>
      </c>
      <c r="B144" s="11" t="s">
        <v>17</v>
      </c>
      <c r="C144" s="11">
        <v>3.0</v>
      </c>
      <c r="D144" s="11">
        <v>8000.0</v>
      </c>
      <c r="E144" s="11">
        <v>7600.0</v>
      </c>
      <c r="F144" s="11">
        <f t="shared" si="1"/>
        <v>22800</v>
      </c>
      <c r="G144" s="3">
        <f t="shared" si="7"/>
        <v>-400</v>
      </c>
    </row>
    <row r="145">
      <c r="A145" s="10">
        <v>45782.0</v>
      </c>
      <c r="B145" s="11" t="s">
        <v>18</v>
      </c>
      <c r="C145" s="11">
        <v>1.0</v>
      </c>
      <c r="D145" s="11">
        <v>25000.0</v>
      </c>
      <c r="E145" s="11">
        <v>23900.0</v>
      </c>
      <c r="F145" s="11">
        <f t="shared" si="1"/>
        <v>23900</v>
      </c>
      <c r="G145" s="3">
        <f t="shared" si="7"/>
        <v>-1100</v>
      </c>
    </row>
    <row r="146">
      <c r="A146" s="10">
        <v>45782.0</v>
      </c>
      <c r="B146" s="11" t="s">
        <v>18</v>
      </c>
      <c r="C146" s="11">
        <v>1.0</v>
      </c>
      <c r="D146" s="11">
        <v>25000.0</v>
      </c>
      <c r="E146" s="11">
        <v>24000.0</v>
      </c>
      <c r="F146" s="11">
        <f t="shared" si="1"/>
        <v>24000</v>
      </c>
      <c r="G146" s="3">
        <f t="shared" si="7"/>
        <v>-1000</v>
      </c>
    </row>
    <row r="147">
      <c r="A147" s="10">
        <v>45782.0</v>
      </c>
      <c r="B147" s="11" t="s">
        <v>18</v>
      </c>
      <c r="C147" s="11">
        <v>1.0</v>
      </c>
      <c r="D147" s="11">
        <v>25000.0</v>
      </c>
      <c r="E147" s="11">
        <v>24900.0</v>
      </c>
      <c r="F147" s="11">
        <f t="shared" si="1"/>
        <v>24900</v>
      </c>
      <c r="G147" s="3">
        <f t="shared" si="7"/>
        <v>-100</v>
      </c>
    </row>
    <row r="148">
      <c r="A148" s="10">
        <v>45782.0</v>
      </c>
      <c r="B148" s="11" t="s">
        <v>18</v>
      </c>
      <c r="C148" s="11">
        <v>2.0</v>
      </c>
      <c r="D148" s="11">
        <v>25000.0</v>
      </c>
      <c r="E148" s="11">
        <v>23000.0</v>
      </c>
      <c r="F148" s="11">
        <f t="shared" si="1"/>
        <v>46000</v>
      </c>
      <c r="G148" s="3">
        <f t="shared" si="7"/>
        <v>-2000</v>
      </c>
    </row>
    <row r="149">
      <c r="A149" s="10">
        <v>45782.0</v>
      </c>
      <c r="B149" s="11" t="s">
        <v>18</v>
      </c>
      <c r="C149" s="11">
        <v>2.0</v>
      </c>
      <c r="D149" s="11">
        <v>25000.0</v>
      </c>
      <c r="E149" s="11">
        <v>23200.0</v>
      </c>
      <c r="F149" s="11">
        <f t="shared" si="1"/>
        <v>46400</v>
      </c>
      <c r="G149" s="3">
        <f t="shared" si="7"/>
        <v>-1800</v>
      </c>
    </row>
    <row r="150">
      <c r="A150" s="10">
        <v>45782.0</v>
      </c>
      <c r="B150" s="11" t="s">
        <v>18</v>
      </c>
      <c r="C150" s="11">
        <v>2.0</v>
      </c>
      <c r="D150" s="11">
        <v>25000.0</v>
      </c>
      <c r="E150" s="11">
        <v>23500.0</v>
      </c>
      <c r="F150" s="11">
        <f t="shared" si="1"/>
        <v>47000</v>
      </c>
      <c r="G150" s="3">
        <f t="shared" si="7"/>
        <v>-1500</v>
      </c>
    </row>
    <row r="151">
      <c r="A151" s="10">
        <v>45782.0</v>
      </c>
      <c r="B151" s="11" t="s">
        <v>18</v>
      </c>
      <c r="C151" s="11">
        <v>2.0</v>
      </c>
      <c r="D151" s="11">
        <v>25000.0</v>
      </c>
      <c r="E151" s="11">
        <v>24950.0</v>
      </c>
      <c r="F151" s="11">
        <f t="shared" si="1"/>
        <v>49900</v>
      </c>
      <c r="G151" s="3">
        <f t="shared" si="7"/>
        <v>-50</v>
      </c>
    </row>
    <row r="152">
      <c r="A152" s="10">
        <v>45782.0</v>
      </c>
      <c r="B152" s="11" t="s">
        <v>18</v>
      </c>
      <c r="C152" s="11">
        <v>2.0</v>
      </c>
      <c r="D152" s="11">
        <v>25000.0</v>
      </c>
      <c r="E152" s="11">
        <v>24950.0</v>
      </c>
      <c r="F152" s="11">
        <f t="shared" si="1"/>
        <v>49900</v>
      </c>
      <c r="G152" s="3">
        <f t="shared" si="7"/>
        <v>-50</v>
      </c>
    </row>
    <row r="153">
      <c r="A153" s="10">
        <v>45782.0</v>
      </c>
      <c r="B153" s="11" t="s">
        <v>18</v>
      </c>
      <c r="C153" s="11">
        <v>3.0</v>
      </c>
      <c r="D153" s="11">
        <v>25000.0</v>
      </c>
      <c r="E153" s="11">
        <v>24400.0</v>
      </c>
      <c r="F153" s="11">
        <f t="shared" si="1"/>
        <v>73200</v>
      </c>
      <c r="G153" s="3">
        <f t="shared" si="7"/>
        <v>-600</v>
      </c>
    </row>
    <row r="154">
      <c r="A154" s="10">
        <v>45782.0</v>
      </c>
      <c r="B154" s="11" t="s">
        <v>18</v>
      </c>
      <c r="C154" s="11">
        <v>3.0</v>
      </c>
      <c r="D154" s="11">
        <v>25000.0</v>
      </c>
      <c r="E154" s="11">
        <v>24600.0</v>
      </c>
      <c r="F154" s="11">
        <f t="shared" si="1"/>
        <v>73800</v>
      </c>
      <c r="G154" s="3">
        <f t="shared" si="7"/>
        <v>-400</v>
      </c>
    </row>
    <row r="155">
      <c r="A155" s="10">
        <v>45782.0</v>
      </c>
      <c r="B155" s="11" t="s">
        <v>18</v>
      </c>
      <c r="C155" s="11">
        <v>4.0</v>
      </c>
      <c r="D155" s="11">
        <v>25000.0</v>
      </c>
      <c r="E155" s="11">
        <v>24000.0</v>
      </c>
      <c r="F155" s="11">
        <f t="shared" si="1"/>
        <v>96000</v>
      </c>
      <c r="G155" s="3">
        <f t="shared" si="7"/>
        <v>-1000</v>
      </c>
    </row>
    <row r="156">
      <c r="A156" s="10">
        <v>45789.0</v>
      </c>
      <c r="B156" s="11" t="s">
        <v>18</v>
      </c>
      <c r="C156" s="11">
        <v>4.0</v>
      </c>
      <c r="D156" s="11">
        <v>25000.0</v>
      </c>
      <c r="E156" s="11">
        <v>24850.0</v>
      </c>
      <c r="F156" s="11">
        <f t="shared" si="1"/>
        <v>99400</v>
      </c>
      <c r="G156" s="3">
        <f t="shared" si="7"/>
        <v>-150</v>
      </c>
    </row>
    <row r="157">
      <c r="A157" s="10">
        <v>45789.0</v>
      </c>
      <c r="B157" s="11" t="s">
        <v>18</v>
      </c>
      <c r="C157" s="11">
        <v>5.0</v>
      </c>
      <c r="D157" s="11">
        <v>25000.0</v>
      </c>
      <c r="E157" s="11">
        <v>23480.0</v>
      </c>
      <c r="F157" s="11">
        <f t="shared" si="1"/>
        <v>117400</v>
      </c>
      <c r="G157" s="3">
        <f t="shared" si="7"/>
        <v>-1520</v>
      </c>
    </row>
    <row r="158">
      <c r="A158" s="10">
        <v>45789.0</v>
      </c>
      <c r="B158" s="11" t="s">
        <v>19</v>
      </c>
      <c r="C158" s="11">
        <v>1.0</v>
      </c>
      <c r="D158" s="11">
        <v>350.0</v>
      </c>
      <c r="E158" s="11">
        <v>340.0</v>
      </c>
      <c r="F158" s="11">
        <f t="shared" si="1"/>
        <v>340</v>
      </c>
      <c r="G158" s="3">
        <f t="shared" si="7"/>
        <v>-10</v>
      </c>
    </row>
    <row r="159">
      <c r="A159" s="10">
        <v>45789.0</v>
      </c>
      <c r="B159" s="11" t="s">
        <v>19</v>
      </c>
      <c r="C159" s="11">
        <v>2.0</v>
      </c>
      <c r="D159" s="11">
        <v>350.0</v>
      </c>
      <c r="E159" s="11">
        <v>330.0</v>
      </c>
      <c r="F159" s="11">
        <f t="shared" si="1"/>
        <v>660</v>
      </c>
      <c r="G159" s="3">
        <f t="shared" si="7"/>
        <v>-20</v>
      </c>
    </row>
    <row r="160">
      <c r="A160" s="10">
        <v>45789.0</v>
      </c>
      <c r="B160" s="11" t="s">
        <v>19</v>
      </c>
      <c r="C160" s="11">
        <v>2.0</v>
      </c>
      <c r="D160" s="11">
        <v>350.0</v>
      </c>
      <c r="E160" s="11">
        <v>335.0</v>
      </c>
      <c r="F160" s="11">
        <f t="shared" si="1"/>
        <v>670</v>
      </c>
      <c r="G160" s="3">
        <f t="shared" si="7"/>
        <v>-15</v>
      </c>
    </row>
    <row r="161">
      <c r="A161" s="10">
        <v>45789.0</v>
      </c>
      <c r="B161" s="11" t="s">
        <v>19</v>
      </c>
      <c r="C161" s="11">
        <v>3.0</v>
      </c>
      <c r="D161" s="11">
        <v>350.0</v>
      </c>
      <c r="E161" s="11">
        <v>300.0</v>
      </c>
      <c r="F161" s="11">
        <f t="shared" si="1"/>
        <v>900</v>
      </c>
      <c r="G161" s="3">
        <f t="shared" si="7"/>
        <v>-50</v>
      </c>
    </row>
    <row r="162">
      <c r="A162" s="10">
        <v>45789.0</v>
      </c>
      <c r="B162" s="11" t="s">
        <v>19</v>
      </c>
      <c r="C162" s="11">
        <v>3.0</v>
      </c>
      <c r="D162" s="11">
        <v>350.0</v>
      </c>
      <c r="E162" s="11">
        <v>310.0</v>
      </c>
      <c r="F162" s="11">
        <f t="shared" si="1"/>
        <v>930</v>
      </c>
      <c r="G162" s="3">
        <f t="shared" si="7"/>
        <v>-40</v>
      </c>
    </row>
    <row r="163">
      <c r="A163" s="10">
        <v>45789.0</v>
      </c>
      <c r="B163" s="11" t="s">
        <v>19</v>
      </c>
      <c r="C163" s="11">
        <v>3.0</v>
      </c>
      <c r="D163" s="11">
        <v>350.0</v>
      </c>
      <c r="E163" s="11">
        <v>330.0</v>
      </c>
      <c r="F163" s="11">
        <f t="shared" si="1"/>
        <v>990</v>
      </c>
      <c r="G163" s="3">
        <f t="shared" si="7"/>
        <v>-20</v>
      </c>
    </row>
    <row r="164">
      <c r="A164" s="10">
        <v>45789.0</v>
      </c>
      <c r="B164" s="11" t="s">
        <v>19</v>
      </c>
      <c r="C164" s="11">
        <v>3.0</v>
      </c>
      <c r="D164" s="11">
        <v>350.0</v>
      </c>
      <c r="E164" s="11">
        <v>348.0</v>
      </c>
      <c r="F164" s="11">
        <f t="shared" si="1"/>
        <v>1044</v>
      </c>
      <c r="G164" s="3">
        <f t="shared" si="7"/>
        <v>-2</v>
      </c>
    </row>
    <row r="165">
      <c r="A165" s="10">
        <v>45789.0</v>
      </c>
      <c r="B165" s="11" t="s">
        <v>19</v>
      </c>
      <c r="C165" s="11">
        <v>4.0</v>
      </c>
      <c r="D165" s="11">
        <v>350.0</v>
      </c>
      <c r="E165" s="11">
        <v>320.0</v>
      </c>
      <c r="F165" s="11">
        <f t="shared" si="1"/>
        <v>1280</v>
      </c>
      <c r="G165" s="3">
        <f t="shared" si="7"/>
        <v>-30</v>
      </c>
    </row>
    <row r="166">
      <c r="A166" s="10">
        <v>45789.0</v>
      </c>
      <c r="B166" s="11" t="s">
        <v>19</v>
      </c>
      <c r="C166" s="11">
        <v>4.0</v>
      </c>
      <c r="D166" s="11">
        <v>350.0</v>
      </c>
      <c r="E166" s="11">
        <v>320.0</v>
      </c>
      <c r="F166" s="11">
        <f t="shared" si="1"/>
        <v>1280</v>
      </c>
      <c r="G166" s="3">
        <f t="shared" si="7"/>
        <v>-30</v>
      </c>
    </row>
    <row r="167">
      <c r="A167" s="10">
        <v>45789.0</v>
      </c>
      <c r="B167" s="11" t="s">
        <v>19</v>
      </c>
      <c r="C167" s="11">
        <v>4.0</v>
      </c>
      <c r="D167" s="11">
        <v>350.0</v>
      </c>
      <c r="E167" s="11">
        <v>340.0</v>
      </c>
      <c r="F167" s="11">
        <f t="shared" si="1"/>
        <v>1360</v>
      </c>
      <c r="G167" s="3">
        <f t="shared" si="7"/>
        <v>-10</v>
      </c>
    </row>
    <row r="168">
      <c r="A168" s="10">
        <v>45789.0</v>
      </c>
      <c r="B168" s="11" t="s">
        <v>19</v>
      </c>
      <c r="C168" s="11">
        <v>4.0</v>
      </c>
      <c r="D168" s="11">
        <v>350.0</v>
      </c>
      <c r="E168" s="11">
        <v>340.0</v>
      </c>
      <c r="F168" s="11">
        <f t="shared" si="1"/>
        <v>1360</v>
      </c>
      <c r="G168" s="3">
        <f t="shared" si="7"/>
        <v>-10</v>
      </c>
    </row>
    <row r="169">
      <c r="A169" s="10">
        <v>45789.0</v>
      </c>
      <c r="B169" s="11" t="s">
        <v>19</v>
      </c>
      <c r="C169" s="11">
        <v>4.0</v>
      </c>
      <c r="D169" s="11">
        <v>350.0</v>
      </c>
      <c r="E169" s="11">
        <v>349.0</v>
      </c>
      <c r="F169" s="11">
        <f t="shared" si="1"/>
        <v>1396</v>
      </c>
      <c r="G169" s="3">
        <f t="shared" si="7"/>
        <v>-1</v>
      </c>
    </row>
    <row r="170">
      <c r="A170" s="10">
        <v>45796.0</v>
      </c>
      <c r="B170" s="11" t="s">
        <v>19</v>
      </c>
      <c r="C170" s="11">
        <v>5.0</v>
      </c>
      <c r="D170" s="11">
        <v>350.0</v>
      </c>
      <c r="E170" s="11">
        <v>330.0</v>
      </c>
      <c r="F170" s="11">
        <f t="shared" si="1"/>
        <v>1650</v>
      </c>
      <c r="G170" s="3">
        <f t="shared" si="7"/>
        <v>-20</v>
      </c>
    </row>
    <row r="171">
      <c r="A171" s="10">
        <v>45796.0</v>
      </c>
      <c r="B171" s="11" t="s">
        <v>20</v>
      </c>
      <c r="C171" s="11">
        <v>0.0</v>
      </c>
      <c r="D171" s="11">
        <v>4000.0</v>
      </c>
      <c r="E171" s="11">
        <v>0.0</v>
      </c>
      <c r="F171" s="11">
        <f t="shared" si="1"/>
        <v>0</v>
      </c>
    </row>
    <row r="172">
      <c r="A172" s="10">
        <v>45796.0</v>
      </c>
      <c r="B172" s="11" t="s">
        <v>20</v>
      </c>
      <c r="C172" s="11">
        <v>0.0</v>
      </c>
      <c r="D172" s="11">
        <v>4000.0</v>
      </c>
      <c r="E172" s="11">
        <v>0.0</v>
      </c>
      <c r="F172" s="11">
        <f t="shared" si="1"/>
        <v>0</v>
      </c>
    </row>
    <row r="173">
      <c r="A173" s="10">
        <v>45796.0</v>
      </c>
      <c r="B173" s="11" t="s">
        <v>20</v>
      </c>
      <c r="C173" s="11">
        <v>0.0</v>
      </c>
      <c r="D173" s="11">
        <v>4000.0</v>
      </c>
      <c r="E173" s="11">
        <v>0.0</v>
      </c>
      <c r="F173" s="11">
        <f t="shared" si="1"/>
        <v>0</v>
      </c>
    </row>
    <row r="174">
      <c r="A174" s="10">
        <v>45796.0</v>
      </c>
      <c r="B174" s="11" t="s">
        <v>20</v>
      </c>
      <c r="C174" s="11">
        <v>0.0</v>
      </c>
      <c r="D174" s="11">
        <v>4000.0</v>
      </c>
      <c r="E174" s="11">
        <v>0.0</v>
      </c>
      <c r="F174" s="11">
        <f t="shared" si="1"/>
        <v>0</v>
      </c>
    </row>
    <row r="175">
      <c r="A175" s="10">
        <v>45796.0</v>
      </c>
      <c r="B175" s="11" t="s">
        <v>20</v>
      </c>
      <c r="C175" s="11">
        <v>0.0</v>
      </c>
      <c r="D175" s="11">
        <v>4000.0</v>
      </c>
      <c r="E175" s="11">
        <v>0.0</v>
      </c>
      <c r="F175" s="11">
        <f t="shared" si="1"/>
        <v>0</v>
      </c>
    </row>
    <row r="176">
      <c r="A176" s="10">
        <v>45796.0</v>
      </c>
      <c r="B176" s="11" t="s">
        <v>20</v>
      </c>
      <c r="C176" s="11">
        <v>1.0</v>
      </c>
      <c r="D176" s="11">
        <v>4000.0</v>
      </c>
      <c r="E176" s="11">
        <v>3300.0</v>
      </c>
      <c r="F176" s="11">
        <f t="shared" si="1"/>
        <v>3300</v>
      </c>
      <c r="G176" s="3">
        <f t="shared" ref="G176:G183" si="8">E176-D176</f>
        <v>-700</v>
      </c>
    </row>
    <row r="177">
      <c r="A177" s="10">
        <v>45796.0</v>
      </c>
      <c r="B177" s="11" t="s">
        <v>20</v>
      </c>
      <c r="C177" s="11">
        <v>1.0</v>
      </c>
      <c r="D177" s="11">
        <v>4000.0</v>
      </c>
      <c r="E177" s="11">
        <v>3500.0</v>
      </c>
      <c r="F177" s="11">
        <f t="shared" si="1"/>
        <v>3500</v>
      </c>
      <c r="G177" s="3">
        <f t="shared" si="8"/>
        <v>-500</v>
      </c>
    </row>
    <row r="178">
      <c r="A178" s="10">
        <v>45796.0</v>
      </c>
      <c r="B178" s="11" t="s">
        <v>20</v>
      </c>
      <c r="C178" s="11">
        <v>1.0</v>
      </c>
      <c r="D178" s="11">
        <v>4000.0</v>
      </c>
      <c r="E178" s="11">
        <v>3600.0</v>
      </c>
      <c r="F178" s="11">
        <f t="shared" si="1"/>
        <v>3600</v>
      </c>
      <c r="G178" s="3">
        <f t="shared" si="8"/>
        <v>-400</v>
      </c>
    </row>
    <row r="179">
      <c r="A179" s="10">
        <v>45796.0</v>
      </c>
      <c r="B179" s="11" t="s">
        <v>20</v>
      </c>
      <c r="C179" s="11">
        <v>1.0</v>
      </c>
      <c r="D179" s="11">
        <v>4000.0</v>
      </c>
      <c r="E179" s="11">
        <v>3700.0</v>
      </c>
      <c r="F179" s="11">
        <f t="shared" si="1"/>
        <v>3700</v>
      </c>
      <c r="G179" s="3">
        <f t="shared" si="8"/>
        <v>-300</v>
      </c>
    </row>
    <row r="180">
      <c r="A180" s="10">
        <v>45796.0</v>
      </c>
      <c r="B180" s="11" t="s">
        <v>20</v>
      </c>
      <c r="C180" s="11">
        <v>1.0</v>
      </c>
      <c r="D180" s="11">
        <v>4000.0</v>
      </c>
      <c r="E180" s="11">
        <v>3700.0</v>
      </c>
      <c r="F180" s="11">
        <f t="shared" si="1"/>
        <v>3700</v>
      </c>
      <c r="G180" s="3">
        <f t="shared" si="8"/>
        <v>-300</v>
      </c>
    </row>
    <row r="181">
      <c r="A181" s="10">
        <v>45796.0</v>
      </c>
      <c r="B181" s="11" t="s">
        <v>20</v>
      </c>
      <c r="C181" s="11">
        <v>1.0</v>
      </c>
      <c r="D181" s="11">
        <v>4000.0</v>
      </c>
      <c r="E181" s="11">
        <v>3900.0</v>
      </c>
      <c r="F181" s="11">
        <f t="shared" si="1"/>
        <v>3900</v>
      </c>
      <c r="G181" s="3">
        <f t="shared" si="8"/>
        <v>-100</v>
      </c>
    </row>
    <row r="182">
      <c r="A182" s="10">
        <v>45796.0</v>
      </c>
      <c r="B182" s="11" t="s">
        <v>20</v>
      </c>
      <c r="C182" s="11">
        <v>1.0</v>
      </c>
      <c r="D182" s="11">
        <v>4000.0</v>
      </c>
      <c r="E182" s="11">
        <v>4000.0</v>
      </c>
      <c r="F182" s="11">
        <f t="shared" si="1"/>
        <v>4000</v>
      </c>
      <c r="G182" s="3">
        <f t="shared" si="8"/>
        <v>0</v>
      </c>
    </row>
    <row r="183">
      <c r="A183" s="10">
        <v>45796.0</v>
      </c>
      <c r="B183" s="11" t="s">
        <v>20</v>
      </c>
      <c r="C183" s="11">
        <v>2.0</v>
      </c>
      <c r="D183" s="11">
        <v>4000.0</v>
      </c>
      <c r="E183" s="11">
        <v>3800.0</v>
      </c>
      <c r="F183" s="11">
        <f t="shared" si="1"/>
        <v>7600</v>
      </c>
      <c r="G183" s="3">
        <f t="shared" si="8"/>
        <v>-200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sheetData>
    <row r="1">
      <c r="A1" s="12" t="s">
        <v>34</v>
      </c>
      <c r="B1" s="12" t="s">
        <v>21</v>
      </c>
      <c r="C1" s="12" t="s">
        <v>1</v>
      </c>
      <c r="D1" s="12" t="s">
        <v>22</v>
      </c>
      <c r="E1" s="12" t="s">
        <v>23</v>
      </c>
      <c r="F1" s="12" t="s">
        <v>24</v>
      </c>
      <c r="G1" s="13" t="s">
        <v>25</v>
      </c>
      <c r="H1" s="7" t="s">
        <v>35</v>
      </c>
      <c r="I1" s="7" t="s">
        <v>36</v>
      </c>
    </row>
    <row r="2">
      <c r="A2" s="14" t="s">
        <v>37</v>
      </c>
      <c r="B2" s="15">
        <v>45782.0</v>
      </c>
      <c r="C2" s="7" t="s">
        <v>7</v>
      </c>
      <c r="D2" s="7">
        <v>4.0</v>
      </c>
      <c r="E2" s="14">
        <v>4300.0</v>
      </c>
      <c r="F2" s="7">
        <v>4201.0</v>
      </c>
      <c r="G2" s="14">
        <f t="shared" ref="G2:G183" si="1">D2*F2</f>
        <v>16804</v>
      </c>
      <c r="H2" s="3">
        <f t="shared" ref="H2:H183" si="2">D2*E2</f>
        <v>17200</v>
      </c>
      <c r="I2" s="3">
        <f t="shared" ref="I2:I183" si="3">G2-H2</f>
        <v>-396</v>
      </c>
    </row>
    <row r="3">
      <c r="A3" s="14" t="s">
        <v>38</v>
      </c>
      <c r="B3" s="15">
        <v>45761.0</v>
      </c>
      <c r="C3" s="7" t="s">
        <v>7</v>
      </c>
      <c r="D3" s="7">
        <v>3.0</v>
      </c>
      <c r="E3" s="14">
        <v>4300.0</v>
      </c>
      <c r="F3" s="7">
        <v>4190.0</v>
      </c>
      <c r="G3" s="14">
        <f t="shared" si="1"/>
        <v>12570</v>
      </c>
      <c r="H3" s="3">
        <f t="shared" si="2"/>
        <v>12900</v>
      </c>
      <c r="I3" s="3">
        <f t="shared" si="3"/>
        <v>-330</v>
      </c>
    </row>
    <row r="4">
      <c r="A4" s="14" t="s">
        <v>37</v>
      </c>
      <c r="B4" s="15">
        <v>45775.0</v>
      </c>
      <c r="C4" s="7" t="s">
        <v>7</v>
      </c>
      <c r="D4" s="7">
        <v>6.0</v>
      </c>
      <c r="E4" s="14">
        <v>4300.0</v>
      </c>
      <c r="F4" s="7">
        <v>4250.0</v>
      </c>
      <c r="G4" s="14">
        <f t="shared" si="1"/>
        <v>25500</v>
      </c>
      <c r="H4" s="3">
        <f t="shared" si="2"/>
        <v>25800</v>
      </c>
      <c r="I4" s="3">
        <f t="shared" si="3"/>
        <v>-300</v>
      </c>
    </row>
    <row r="5">
      <c r="A5" s="14" t="s">
        <v>38</v>
      </c>
      <c r="B5" s="16">
        <v>45754.0</v>
      </c>
      <c r="C5" s="17" t="s">
        <v>7</v>
      </c>
      <c r="D5" s="17">
        <v>2.0</v>
      </c>
      <c r="E5" s="14">
        <v>4300.0</v>
      </c>
      <c r="F5" s="17">
        <v>4240.0</v>
      </c>
      <c r="G5" s="18">
        <f t="shared" si="1"/>
        <v>8480</v>
      </c>
      <c r="H5" s="3">
        <f t="shared" si="2"/>
        <v>8600</v>
      </c>
      <c r="I5" s="3">
        <f t="shared" si="3"/>
        <v>-120</v>
      </c>
    </row>
    <row r="6">
      <c r="A6" s="19" t="s">
        <v>39</v>
      </c>
      <c r="B6" s="15">
        <v>45719.0</v>
      </c>
      <c r="C6" s="7" t="s">
        <v>7</v>
      </c>
      <c r="D6" s="7">
        <v>3.0</v>
      </c>
      <c r="E6" s="14">
        <v>4300.0</v>
      </c>
      <c r="F6" s="7">
        <v>4280.0</v>
      </c>
      <c r="G6" s="14">
        <f t="shared" si="1"/>
        <v>12840</v>
      </c>
      <c r="H6" s="3">
        <f t="shared" si="2"/>
        <v>12900</v>
      </c>
      <c r="I6" s="3">
        <f t="shared" si="3"/>
        <v>-60</v>
      </c>
    </row>
    <row r="7">
      <c r="A7" s="19" t="s">
        <v>39</v>
      </c>
      <c r="B7" s="15">
        <v>45740.0</v>
      </c>
      <c r="C7" s="7" t="s">
        <v>7</v>
      </c>
      <c r="D7" s="7">
        <v>3.0</v>
      </c>
      <c r="E7" s="14">
        <v>4300.0</v>
      </c>
      <c r="F7" s="7">
        <v>4280.0</v>
      </c>
      <c r="G7" s="14">
        <f t="shared" si="1"/>
        <v>12840</v>
      </c>
      <c r="H7" s="3">
        <f t="shared" si="2"/>
        <v>12900</v>
      </c>
      <c r="I7" s="3">
        <f t="shared" si="3"/>
        <v>-60</v>
      </c>
    </row>
    <row r="8">
      <c r="A8" s="19" t="s">
        <v>39</v>
      </c>
      <c r="B8" s="15">
        <v>45726.0</v>
      </c>
      <c r="C8" s="7" t="s">
        <v>7</v>
      </c>
      <c r="D8" s="7">
        <v>2.0</v>
      </c>
      <c r="E8" s="14">
        <v>4300.0</v>
      </c>
      <c r="F8" s="7">
        <v>4275.0</v>
      </c>
      <c r="G8" s="14">
        <f t="shared" si="1"/>
        <v>8550</v>
      </c>
      <c r="H8" s="3">
        <f t="shared" si="2"/>
        <v>8600</v>
      </c>
      <c r="I8" s="3">
        <f t="shared" si="3"/>
        <v>-50</v>
      </c>
    </row>
    <row r="9">
      <c r="A9" s="14" t="s">
        <v>38</v>
      </c>
      <c r="B9" s="15">
        <v>45747.0</v>
      </c>
      <c r="C9" s="7" t="s">
        <v>7</v>
      </c>
      <c r="D9" s="7">
        <v>5.0</v>
      </c>
      <c r="E9" s="14">
        <v>4300.0</v>
      </c>
      <c r="F9" s="7">
        <v>4300.0</v>
      </c>
      <c r="G9" s="14">
        <f t="shared" si="1"/>
        <v>21500</v>
      </c>
      <c r="H9" s="3">
        <f t="shared" si="2"/>
        <v>21500</v>
      </c>
      <c r="I9" s="3">
        <f t="shared" si="3"/>
        <v>0</v>
      </c>
    </row>
    <row r="10">
      <c r="A10" s="19" t="s">
        <v>39</v>
      </c>
      <c r="B10" s="15">
        <v>45733.0</v>
      </c>
      <c r="C10" s="7" t="s">
        <v>7</v>
      </c>
      <c r="D10" s="7">
        <v>1.0</v>
      </c>
      <c r="E10" s="14">
        <v>4300.0</v>
      </c>
      <c r="F10" s="7">
        <v>4350.0</v>
      </c>
      <c r="G10" s="14">
        <f t="shared" si="1"/>
        <v>4350</v>
      </c>
      <c r="H10" s="3">
        <f t="shared" si="2"/>
        <v>4300</v>
      </c>
      <c r="I10" s="3">
        <f t="shared" si="3"/>
        <v>50</v>
      </c>
    </row>
    <row r="11">
      <c r="A11" s="19" t="s">
        <v>39</v>
      </c>
      <c r="B11" s="20">
        <v>45712.0</v>
      </c>
      <c r="C11" s="21" t="s">
        <v>7</v>
      </c>
      <c r="D11" s="14">
        <v>3.0</v>
      </c>
      <c r="E11" s="14">
        <v>4300.0</v>
      </c>
      <c r="F11" s="14">
        <v>4420.0</v>
      </c>
      <c r="G11" s="14">
        <f t="shared" si="1"/>
        <v>13260</v>
      </c>
      <c r="H11" s="3">
        <f t="shared" si="2"/>
        <v>12900</v>
      </c>
      <c r="I11" s="3">
        <f t="shared" si="3"/>
        <v>360</v>
      </c>
    </row>
    <row r="12">
      <c r="A12" s="14" t="s">
        <v>38</v>
      </c>
      <c r="B12" s="15">
        <v>45768.0</v>
      </c>
      <c r="C12" s="7" t="s">
        <v>7</v>
      </c>
      <c r="D12" s="7">
        <v>5.0</v>
      </c>
      <c r="E12" s="14">
        <v>4300.0</v>
      </c>
      <c r="F12" s="7">
        <v>4390.0</v>
      </c>
      <c r="G12" s="14">
        <f t="shared" si="1"/>
        <v>21950</v>
      </c>
      <c r="H12" s="3">
        <f t="shared" si="2"/>
        <v>21500</v>
      </c>
      <c r="I12" s="3">
        <f t="shared" si="3"/>
        <v>450</v>
      </c>
    </row>
    <row r="13">
      <c r="A13" s="14" t="s">
        <v>37</v>
      </c>
      <c r="B13" s="15">
        <v>45789.0</v>
      </c>
      <c r="C13" s="7" t="s">
        <v>7</v>
      </c>
      <c r="D13" s="7">
        <v>3.0</v>
      </c>
      <c r="E13" s="14">
        <v>4300.0</v>
      </c>
      <c r="F13" s="7">
        <v>4494.0</v>
      </c>
      <c r="G13" s="14">
        <f t="shared" si="1"/>
        <v>13482</v>
      </c>
      <c r="H13" s="3">
        <f t="shared" si="2"/>
        <v>12900</v>
      </c>
      <c r="I13" s="3">
        <f t="shared" si="3"/>
        <v>582</v>
      </c>
    </row>
    <row r="14">
      <c r="A14" s="14" t="s">
        <v>37</v>
      </c>
      <c r="B14" s="15">
        <v>45796.0</v>
      </c>
      <c r="C14" s="7" t="s">
        <v>7</v>
      </c>
      <c r="D14" s="7">
        <v>3.0</v>
      </c>
      <c r="E14" s="14">
        <v>4300.0</v>
      </c>
      <c r="F14" s="7">
        <v>4498.0</v>
      </c>
      <c r="G14" s="14">
        <f t="shared" si="1"/>
        <v>13494</v>
      </c>
      <c r="H14" s="3">
        <f t="shared" si="2"/>
        <v>12900</v>
      </c>
      <c r="I14" s="3">
        <f t="shared" si="3"/>
        <v>594</v>
      </c>
    </row>
    <row r="15">
      <c r="A15" s="14" t="s">
        <v>37</v>
      </c>
      <c r="B15" s="15">
        <v>45796.0</v>
      </c>
      <c r="C15" s="7" t="s">
        <v>8</v>
      </c>
      <c r="D15" s="7">
        <v>12.0</v>
      </c>
      <c r="E15" s="7">
        <v>2500.0</v>
      </c>
      <c r="F15" s="7">
        <v>2370.0</v>
      </c>
      <c r="G15" s="14">
        <f t="shared" si="1"/>
        <v>28440</v>
      </c>
      <c r="H15" s="3">
        <f t="shared" si="2"/>
        <v>30000</v>
      </c>
      <c r="I15" s="3">
        <f t="shared" si="3"/>
        <v>-1560</v>
      </c>
    </row>
    <row r="16">
      <c r="A16" s="14" t="s">
        <v>37</v>
      </c>
      <c r="B16" s="15">
        <v>45789.0</v>
      </c>
      <c r="C16" s="7" t="s">
        <v>8</v>
      </c>
      <c r="D16" s="7">
        <v>12.0</v>
      </c>
      <c r="E16" s="7">
        <v>2500.0</v>
      </c>
      <c r="F16" s="7">
        <v>2385.0</v>
      </c>
      <c r="G16" s="14">
        <f t="shared" si="1"/>
        <v>28620</v>
      </c>
      <c r="H16" s="3">
        <f t="shared" si="2"/>
        <v>30000</v>
      </c>
      <c r="I16" s="3">
        <f t="shared" si="3"/>
        <v>-1380</v>
      </c>
    </row>
    <row r="17">
      <c r="A17" s="14" t="s">
        <v>37</v>
      </c>
      <c r="B17" s="15">
        <v>45782.0</v>
      </c>
      <c r="C17" s="7" t="s">
        <v>8</v>
      </c>
      <c r="D17" s="7">
        <v>10.0</v>
      </c>
      <c r="E17" s="7">
        <v>2500.0</v>
      </c>
      <c r="F17" s="7">
        <v>2400.0</v>
      </c>
      <c r="G17" s="14">
        <f t="shared" si="1"/>
        <v>24000</v>
      </c>
      <c r="H17" s="3">
        <f t="shared" si="2"/>
        <v>25000</v>
      </c>
      <c r="I17" s="3">
        <f t="shared" si="3"/>
        <v>-1000</v>
      </c>
    </row>
    <row r="18">
      <c r="A18" s="19" t="s">
        <v>39</v>
      </c>
      <c r="B18" s="20">
        <v>45712.0</v>
      </c>
      <c r="C18" s="21" t="s">
        <v>8</v>
      </c>
      <c r="D18" s="14">
        <v>8.0</v>
      </c>
      <c r="E18" s="14">
        <v>2500.0</v>
      </c>
      <c r="F18" s="14">
        <v>2380.0</v>
      </c>
      <c r="G18" s="14">
        <f t="shared" si="1"/>
        <v>19040</v>
      </c>
      <c r="H18" s="3">
        <f t="shared" si="2"/>
        <v>20000</v>
      </c>
      <c r="I18" s="3">
        <f t="shared" si="3"/>
        <v>-960</v>
      </c>
    </row>
    <row r="19">
      <c r="A19" s="14" t="s">
        <v>38</v>
      </c>
      <c r="B19" s="15">
        <v>45768.0</v>
      </c>
      <c r="C19" s="7" t="s">
        <v>8</v>
      </c>
      <c r="D19" s="7">
        <v>14.0</v>
      </c>
      <c r="E19" s="7">
        <v>2500.0</v>
      </c>
      <c r="F19" s="7">
        <v>2470.0</v>
      </c>
      <c r="G19" s="14">
        <f t="shared" si="1"/>
        <v>34580</v>
      </c>
      <c r="H19" s="3">
        <f t="shared" si="2"/>
        <v>35000</v>
      </c>
      <c r="I19" s="3">
        <f t="shared" si="3"/>
        <v>-420</v>
      </c>
    </row>
    <row r="20">
      <c r="A20" s="14" t="s">
        <v>37</v>
      </c>
      <c r="B20" s="15">
        <v>45775.0</v>
      </c>
      <c r="C20" s="7" t="s">
        <v>8</v>
      </c>
      <c r="D20" s="7">
        <v>11.0</v>
      </c>
      <c r="E20" s="7">
        <v>2500.0</v>
      </c>
      <c r="F20" s="7">
        <v>2490.0</v>
      </c>
      <c r="G20" s="14">
        <f t="shared" si="1"/>
        <v>27390</v>
      </c>
      <c r="H20" s="3">
        <f t="shared" si="2"/>
        <v>27500</v>
      </c>
      <c r="I20" s="3">
        <f t="shared" si="3"/>
        <v>-110</v>
      </c>
    </row>
    <row r="21">
      <c r="A21" s="19" t="s">
        <v>39</v>
      </c>
      <c r="B21" s="15">
        <v>45733.0</v>
      </c>
      <c r="C21" s="7" t="s">
        <v>8</v>
      </c>
      <c r="D21" s="7">
        <v>7.0</v>
      </c>
      <c r="E21" s="7">
        <v>2500.0</v>
      </c>
      <c r="F21" s="7">
        <v>2500.0</v>
      </c>
      <c r="G21" s="14">
        <f t="shared" si="1"/>
        <v>17500</v>
      </c>
      <c r="H21" s="3">
        <f t="shared" si="2"/>
        <v>17500</v>
      </c>
      <c r="I21" s="3">
        <f t="shared" si="3"/>
        <v>0</v>
      </c>
    </row>
    <row r="22">
      <c r="A22" s="19" t="s">
        <v>39</v>
      </c>
      <c r="B22" s="15">
        <v>45726.0</v>
      </c>
      <c r="C22" s="7" t="s">
        <v>8</v>
      </c>
      <c r="D22" s="7">
        <v>8.0</v>
      </c>
      <c r="E22" s="7">
        <v>2500.0</v>
      </c>
      <c r="F22" s="7">
        <v>2557.0</v>
      </c>
      <c r="G22" s="14">
        <f t="shared" si="1"/>
        <v>20456</v>
      </c>
      <c r="H22" s="3">
        <f t="shared" si="2"/>
        <v>20000</v>
      </c>
      <c r="I22" s="3">
        <f t="shared" si="3"/>
        <v>456</v>
      </c>
    </row>
    <row r="23">
      <c r="A23" s="19" t="s">
        <v>39</v>
      </c>
      <c r="B23" s="15">
        <v>45740.0</v>
      </c>
      <c r="C23" s="7" t="s">
        <v>8</v>
      </c>
      <c r="D23" s="7">
        <v>8.0</v>
      </c>
      <c r="E23" s="7">
        <v>2500.0</v>
      </c>
      <c r="F23" s="7">
        <v>2585.0</v>
      </c>
      <c r="G23" s="14">
        <f t="shared" si="1"/>
        <v>20680</v>
      </c>
      <c r="H23" s="3">
        <f t="shared" si="2"/>
        <v>20000</v>
      </c>
      <c r="I23" s="3">
        <f t="shared" si="3"/>
        <v>680</v>
      </c>
    </row>
    <row r="24">
      <c r="A24" s="14" t="s">
        <v>38</v>
      </c>
      <c r="B24" s="15">
        <v>45754.0</v>
      </c>
      <c r="C24" s="7" t="s">
        <v>8</v>
      </c>
      <c r="D24" s="7">
        <v>12.0</v>
      </c>
      <c r="E24" s="7">
        <v>2500.0</v>
      </c>
      <c r="F24" s="7">
        <v>2570.0</v>
      </c>
      <c r="G24" s="14">
        <f t="shared" si="1"/>
        <v>30840</v>
      </c>
      <c r="H24" s="3">
        <f t="shared" si="2"/>
        <v>30000</v>
      </c>
      <c r="I24" s="3">
        <f t="shared" si="3"/>
        <v>840</v>
      </c>
    </row>
    <row r="25">
      <c r="A25" s="19" t="s">
        <v>39</v>
      </c>
      <c r="B25" s="15">
        <v>45719.0</v>
      </c>
      <c r="C25" s="7" t="s">
        <v>8</v>
      </c>
      <c r="D25" s="7">
        <v>9.0</v>
      </c>
      <c r="E25" s="7">
        <v>2500.0</v>
      </c>
      <c r="F25" s="7">
        <v>2616.0</v>
      </c>
      <c r="G25" s="14">
        <f t="shared" si="1"/>
        <v>23544</v>
      </c>
      <c r="H25" s="3">
        <f t="shared" si="2"/>
        <v>22500</v>
      </c>
      <c r="I25" s="3">
        <f t="shared" si="3"/>
        <v>1044</v>
      </c>
    </row>
    <row r="26">
      <c r="A26" s="14" t="s">
        <v>38</v>
      </c>
      <c r="B26" s="15">
        <v>45761.0</v>
      </c>
      <c r="C26" s="7" t="s">
        <v>8</v>
      </c>
      <c r="D26" s="7">
        <v>9.0</v>
      </c>
      <c r="E26" s="7">
        <v>2500.0</v>
      </c>
      <c r="F26" s="7">
        <v>2640.0</v>
      </c>
      <c r="G26" s="14">
        <f t="shared" si="1"/>
        <v>23760</v>
      </c>
      <c r="H26" s="3">
        <f t="shared" si="2"/>
        <v>22500</v>
      </c>
      <c r="I26" s="3">
        <f t="shared" si="3"/>
        <v>1260</v>
      </c>
    </row>
    <row r="27">
      <c r="A27" s="14" t="s">
        <v>38</v>
      </c>
      <c r="B27" s="15">
        <v>45747.0</v>
      </c>
      <c r="C27" s="7" t="s">
        <v>8</v>
      </c>
      <c r="D27" s="7">
        <v>10.0</v>
      </c>
      <c r="E27" s="7">
        <v>2500.0</v>
      </c>
      <c r="F27" s="7">
        <v>2650.0</v>
      </c>
      <c r="G27" s="14">
        <f t="shared" si="1"/>
        <v>26500</v>
      </c>
      <c r="H27" s="3">
        <f t="shared" si="2"/>
        <v>25000</v>
      </c>
      <c r="I27" s="3">
        <f t="shared" si="3"/>
        <v>1500</v>
      </c>
    </row>
    <row r="28">
      <c r="A28" s="14" t="s">
        <v>37</v>
      </c>
      <c r="B28" s="15">
        <v>45782.0</v>
      </c>
      <c r="C28" s="7" t="s">
        <v>9</v>
      </c>
      <c r="D28" s="7">
        <v>4.0</v>
      </c>
      <c r="E28" s="7">
        <v>6500.0</v>
      </c>
      <c r="F28" s="7">
        <v>6100.0</v>
      </c>
      <c r="G28" s="14">
        <f t="shared" si="1"/>
        <v>24400</v>
      </c>
      <c r="H28" s="3">
        <f t="shared" si="2"/>
        <v>26000</v>
      </c>
      <c r="I28" s="3">
        <f t="shared" si="3"/>
        <v>-1600</v>
      </c>
    </row>
    <row r="29">
      <c r="A29" s="14" t="s">
        <v>38</v>
      </c>
      <c r="B29" s="15">
        <v>45768.0</v>
      </c>
      <c r="C29" s="7" t="s">
        <v>9</v>
      </c>
      <c r="D29" s="7">
        <v>3.0</v>
      </c>
      <c r="E29" s="7">
        <v>6500.0</v>
      </c>
      <c r="F29" s="7">
        <v>6190.0</v>
      </c>
      <c r="G29" s="14">
        <f t="shared" si="1"/>
        <v>18570</v>
      </c>
      <c r="H29" s="3">
        <f t="shared" si="2"/>
        <v>19500</v>
      </c>
      <c r="I29" s="3">
        <f t="shared" si="3"/>
        <v>-930</v>
      </c>
    </row>
    <row r="30">
      <c r="A30" s="14" t="s">
        <v>38</v>
      </c>
      <c r="B30" s="15">
        <v>45747.0</v>
      </c>
      <c r="C30" s="7" t="s">
        <v>9</v>
      </c>
      <c r="D30" s="7">
        <v>2.0</v>
      </c>
      <c r="E30" s="7">
        <v>6500.0</v>
      </c>
      <c r="F30" s="7">
        <v>6100.0</v>
      </c>
      <c r="G30" s="14">
        <f t="shared" si="1"/>
        <v>12200</v>
      </c>
      <c r="H30" s="3">
        <f t="shared" si="2"/>
        <v>13000</v>
      </c>
      <c r="I30" s="3">
        <f t="shared" si="3"/>
        <v>-800</v>
      </c>
    </row>
    <row r="31">
      <c r="A31" s="19" t="s">
        <v>39</v>
      </c>
      <c r="B31" s="15">
        <v>45719.0</v>
      </c>
      <c r="C31" s="7" t="s">
        <v>9</v>
      </c>
      <c r="D31" s="7">
        <v>2.0</v>
      </c>
      <c r="E31" s="7">
        <v>6500.0</v>
      </c>
      <c r="F31" s="7">
        <v>6150.0</v>
      </c>
      <c r="G31" s="14">
        <f t="shared" si="1"/>
        <v>12300</v>
      </c>
      <c r="H31" s="3">
        <f t="shared" si="2"/>
        <v>13000</v>
      </c>
      <c r="I31" s="3">
        <f t="shared" si="3"/>
        <v>-700</v>
      </c>
    </row>
    <row r="32">
      <c r="A32" s="14" t="s">
        <v>37</v>
      </c>
      <c r="B32" s="15">
        <v>45775.0</v>
      </c>
      <c r="C32" s="7" t="s">
        <v>9</v>
      </c>
      <c r="D32" s="7">
        <v>2.0</v>
      </c>
      <c r="E32" s="7">
        <v>6500.0</v>
      </c>
      <c r="F32" s="7">
        <v>6198.0</v>
      </c>
      <c r="G32" s="14">
        <f t="shared" si="1"/>
        <v>12396</v>
      </c>
      <c r="H32" s="3">
        <f t="shared" si="2"/>
        <v>13000</v>
      </c>
      <c r="I32" s="3">
        <f t="shared" si="3"/>
        <v>-604</v>
      </c>
    </row>
    <row r="33">
      <c r="A33" s="19" t="s">
        <v>39</v>
      </c>
      <c r="B33" s="15">
        <v>45733.0</v>
      </c>
      <c r="C33" s="7" t="s">
        <v>9</v>
      </c>
      <c r="D33" s="7">
        <v>2.0</v>
      </c>
      <c r="E33" s="7">
        <v>6500.0</v>
      </c>
      <c r="F33" s="7">
        <v>6200.0</v>
      </c>
      <c r="G33" s="14">
        <f t="shared" si="1"/>
        <v>12400</v>
      </c>
      <c r="H33" s="3">
        <f t="shared" si="2"/>
        <v>13000</v>
      </c>
      <c r="I33" s="3">
        <f t="shared" si="3"/>
        <v>-600</v>
      </c>
    </row>
    <row r="34">
      <c r="A34" s="14" t="s">
        <v>38</v>
      </c>
      <c r="B34" s="15">
        <v>45754.0</v>
      </c>
      <c r="C34" s="7" t="s">
        <v>9</v>
      </c>
      <c r="D34" s="7">
        <v>1.0</v>
      </c>
      <c r="E34" s="7">
        <v>6500.0</v>
      </c>
      <c r="F34" s="7">
        <v>6050.0</v>
      </c>
      <c r="G34" s="14">
        <f t="shared" si="1"/>
        <v>6050</v>
      </c>
      <c r="H34" s="3">
        <f t="shared" si="2"/>
        <v>6500</v>
      </c>
      <c r="I34" s="3">
        <f t="shared" si="3"/>
        <v>-450</v>
      </c>
    </row>
    <row r="35">
      <c r="A35" s="14" t="s">
        <v>37</v>
      </c>
      <c r="B35" s="15">
        <v>45796.0</v>
      </c>
      <c r="C35" s="7" t="s">
        <v>9</v>
      </c>
      <c r="D35" s="7">
        <v>2.0</v>
      </c>
      <c r="E35" s="7">
        <v>6500.0</v>
      </c>
      <c r="F35" s="7">
        <v>6298.0</v>
      </c>
      <c r="G35" s="14">
        <f t="shared" si="1"/>
        <v>12596</v>
      </c>
      <c r="H35" s="3">
        <f t="shared" si="2"/>
        <v>13000</v>
      </c>
      <c r="I35" s="3">
        <f t="shared" si="3"/>
        <v>-404</v>
      </c>
    </row>
    <row r="36">
      <c r="A36" s="19" t="s">
        <v>39</v>
      </c>
      <c r="B36" s="15">
        <v>45726.0</v>
      </c>
      <c r="C36" s="7" t="s">
        <v>9</v>
      </c>
      <c r="D36" s="7">
        <v>1.0</v>
      </c>
      <c r="E36" s="7">
        <v>6500.0</v>
      </c>
      <c r="F36" s="7">
        <v>6100.0</v>
      </c>
      <c r="G36" s="14">
        <f t="shared" si="1"/>
        <v>6100</v>
      </c>
      <c r="H36" s="3">
        <f t="shared" si="2"/>
        <v>6500</v>
      </c>
      <c r="I36" s="3">
        <f t="shared" si="3"/>
        <v>-400</v>
      </c>
    </row>
    <row r="37">
      <c r="A37" s="14" t="s">
        <v>38</v>
      </c>
      <c r="B37" s="15">
        <v>45761.0</v>
      </c>
      <c r="C37" s="7" t="s">
        <v>9</v>
      </c>
      <c r="D37" s="7">
        <v>2.0</v>
      </c>
      <c r="E37" s="7">
        <v>6500.0</v>
      </c>
      <c r="F37" s="7">
        <v>6390.0</v>
      </c>
      <c r="G37" s="14">
        <f t="shared" si="1"/>
        <v>12780</v>
      </c>
      <c r="H37" s="3">
        <f t="shared" si="2"/>
        <v>13000</v>
      </c>
      <c r="I37" s="3">
        <f t="shared" si="3"/>
        <v>-220</v>
      </c>
    </row>
    <row r="38">
      <c r="A38" s="19" t="s">
        <v>39</v>
      </c>
      <c r="B38" s="15">
        <v>45740.0</v>
      </c>
      <c r="C38" s="7" t="s">
        <v>9</v>
      </c>
      <c r="D38" s="7">
        <v>1.0</v>
      </c>
      <c r="E38" s="7">
        <v>6500.0</v>
      </c>
      <c r="F38" s="7">
        <v>6400.0</v>
      </c>
      <c r="G38" s="14">
        <f t="shared" si="1"/>
        <v>6400</v>
      </c>
      <c r="H38" s="3">
        <f t="shared" si="2"/>
        <v>6500</v>
      </c>
      <c r="I38" s="3">
        <f t="shared" si="3"/>
        <v>-100</v>
      </c>
    </row>
    <row r="39">
      <c r="A39" s="14" t="s">
        <v>37</v>
      </c>
      <c r="B39" s="15">
        <v>45789.0</v>
      </c>
      <c r="C39" s="7" t="s">
        <v>9</v>
      </c>
      <c r="D39" s="7">
        <v>1.0</v>
      </c>
      <c r="E39" s="7">
        <v>6500.0</v>
      </c>
      <c r="F39" s="7">
        <v>6408.0</v>
      </c>
      <c r="G39" s="14">
        <f t="shared" si="1"/>
        <v>6408</v>
      </c>
      <c r="H39" s="3">
        <f t="shared" si="2"/>
        <v>6500</v>
      </c>
      <c r="I39" s="3">
        <f t="shared" si="3"/>
        <v>-92</v>
      </c>
    </row>
    <row r="40">
      <c r="A40" s="19" t="s">
        <v>39</v>
      </c>
      <c r="B40" s="20">
        <v>45712.0</v>
      </c>
      <c r="C40" s="21" t="s">
        <v>9</v>
      </c>
      <c r="D40" s="14">
        <v>0.0</v>
      </c>
      <c r="E40" s="14">
        <v>6500.0</v>
      </c>
      <c r="F40" s="14">
        <v>6200.0</v>
      </c>
      <c r="G40" s="14">
        <f t="shared" si="1"/>
        <v>0</v>
      </c>
      <c r="H40" s="3">
        <f t="shared" si="2"/>
        <v>0</v>
      </c>
      <c r="I40" s="3">
        <f t="shared" si="3"/>
        <v>0</v>
      </c>
    </row>
    <row r="41">
      <c r="A41" s="14" t="s">
        <v>37</v>
      </c>
      <c r="B41" s="15">
        <v>45789.0</v>
      </c>
      <c r="C41" s="7" t="s">
        <v>10</v>
      </c>
      <c r="D41" s="7">
        <v>2.0</v>
      </c>
      <c r="E41" s="7">
        <v>55000.0</v>
      </c>
      <c r="F41" s="7">
        <v>51950.0</v>
      </c>
      <c r="G41" s="14">
        <f t="shared" si="1"/>
        <v>103900</v>
      </c>
      <c r="H41" s="3">
        <f t="shared" si="2"/>
        <v>110000</v>
      </c>
      <c r="I41" s="3">
        <f t="shared" si="3"/>
        <v>-6100</v>
      </c>
    </row>
    <row r="42">
      <c r="A42" s="19" t="s">
        <v>39</v>
      </c>
      <c r="B42" s="15">
        <v>45719.0</v>
      </c>
      <c r="C42" s="7" t="s">
        <v>10</v>
      </c>
      <c r="D42" s="7">
        <v>2.0</v>
      </c>
      <c r="E42" s="7">
        <v>55000.0</v>
      </c>
      <c r="F42" s="7">
        <v>52800.0</v>
      </c>
      <c r="G42" s="14">
        <f t="shared" si="1"/>
        <v>105600</v>
      </c>
      <c r="H42" s="3">
        <f t="shared" si="2"/>
        <v>110000</v>
      </c>
      <c r="I42" s="3">
        <f t="shared" si="3"/>
        <v>-4400</v>
      </c>
    </row>
    <row r="43">
      <c r="A43" s="14" t="s">
        <v>38</v>
      </c>
      <c r="B43" s="15">
        <v>45754.0</v>
      </c>
      <c r="C43" s="7" t="s">
        <v>10</v>
      </c>
      <c r="D43" s="7">
        <v>2.0</v>
      </c>
      <c r="E43" s="7">
        <v>55000.0</v>
      </c>
      <c r="F43" s="7">
        <v>52800.0</v>
      </c>
      <c r="G43" s="14">
        <f t="shared" si="1"/>
        <v>105600</v>
      </c>
      <c r="H43" s="3">
        <f t="shared" si="2"/>
        <v>110000</v>
      </c>
      <c r="I43" s="3">
        <f t="shared" si="3"/>
        <v>-4400</v>
      </c>
    </row>
    <row r="44">
      <c r="A44" s="14" t="s">
        <v>38</v>
      </c>
      <c r="B44" s="15">
        <v>45761.0</v>
      </c>
      <c r="C44" s="7" t="s">
        <v>10</v>
      </c>
      <c r="D44" s="7">
        <v>2.0</v>
      </c>
      <c r="E44" s="7">
        <v>55000.0</v>
      </c>
      <c r="F44" s="7">
        <v>52900.0</v>
      </c>
      <c r="G44" s="14">
        <f t="shared" si="1"/>
        <v>105800</v>
      </c>
      <c r="H44" s="3">
        <f t="shared" si="2"/>
        <v>110000</v>
      </c>
      <c r="I44" s="3">
        <f t="shared" si="3"/>
        <v>-4200</v>
      </c>
    </row>
    <row r="45">
      <c r="A45" s="14" t="s">
        <v>37</v>
      </c>
      <c r="B45" s="15">
        <v>45775.0</v>
      </c>
      <c r="C45" s="7" t="s">
        <v>10</v>
      </c>
      <c r="D45" s="7">
        <v>2.0</v>
      </c>
      <c r="E45" s="7">
        <v>55000.0</v>
      </c>
      <c r="F45" s="7">
        <v>52920.0</v>
      </c>
      <c r="G45" s="14">
        <f t="shared" si="1"/>
        <v>105840</v>
      </c>
      <c r="H45" s="3">
        <f t="shared" si="2"/>
        <v>110000</v>
      </c>
      <c r="I45" s="3">
        <f t="shared" si="3"/>
        <v>-4160</v>
      </c>
    </row>
    <row r="46">
      <c r="A46" s="14" t="s">
        <v>37</v>
      </c>
      <c r="B46" s="15">
        <v>45782.0</v>
      </c>
      <c r="C46" s="7" t="s">
        <v>10</v>
      </c>
      <c r="D46" s="7">
        <v>1.0</v>
      </c>
      <c r="E46" s="7">
        <v>55000.0</v>
      </c>
      <c r="F46" s="7">
        <v>52000.0</v>
      </c>
      <c r="G46" s="14">
        <f t="shared" si="1"/>
        <v>52000</v>
      </c>
      <c r="H46" s="3">
        <f t="shared" si="2"/>
        <v>55000</v>
      </c>
      <c r="I46" s="3">
        <f t="shared" si="3"/>
        <v>-3000</v>
      </c>
    </row>
    <row r="47">
      <c r="A47" s="14" t="s">
        <v>38</v>
      </c>
      <c r="B47" s="15">
        <v>45747.0</v>
      </c>
      <c r="C47" s="7" t="s">
        <v>10</v>
      </c>
      <c r="D47" s="7">
        <v>1.0</v>
      </c>
      <c r="E47" s="7">
        <v>55000.0</v>
      </c>
      <c r="F47" s="7">
        <v>53300.0</v>
      </c>
      <c r="G47" s="14">
        <f t="shared" si="1"/>
        <v>53300</v>
      </c>
      <c r="H47" s="3">
        <f t="shared" si="2"/>
        <v>55000</v>
      </c>
      <c r="I47" s="3">
        <f t="shared" si="3"/>
        <v>-1700</v>
      </c>
    </row>
    <row r="48">
      <c r="A48" s="19" t="s">
        <v>39</v>
      </c>
      <c r="B48" s="20">
        <v>45712.0</v>
      </c>
      <c r="C48" s="21" t="s">
        <v>10</v>
      </c>
      <c r="D48" s="14">
        <v>1.0</v>
      </c>
      <c r="E48" s="14">
        <v>55000.0</v>
      </c>
      <c r="F48" s="14">
        <v>53500.0</v>
      </c>
      <c r="G48" s="14">
        <f t="shared" si="1"/>
        <v>53500</v>
      </c>
      <c r="H48" s="3">
        <f t="shared" si="2"/>
        <v>55000</v>
      </c>
      <c r="I48" s="3">
        <f t="shared" si="3"/>
        <v>-1500</v>
      </c>
    </row>
    <row r="49">
      <c r="A49" s="14" t="s">
        <v>38</v>
      </c>
      <c r="B49" s="15">
        <v>45768.0</v>
      </c>
      <c r="C49" s="7" t="s">
        <v>10</v>
      </c>
      <c r="D49" s="7">
        <v>1.0</v>
      </c>
      <c r="E49" s="7">
        <v>55000.0</v>
      </c>
      <c r="F49" s="7">
        <v>53900.0</v>
      </c>
      <c r="G49" s="14">
        <f t="shared" si="1"/>
        <v>53900</v>
      </c>
      <c r="H49" s="3">
        <f t="shared" si="2"/>
        <v>55000</v>
      </c>
      <c r="I49" s="3">
        <f t="shared" si="3"/>
        <v>-1100</v>
      </c>
    </row>
    <row r="50">
      <c r="A50" s="19" t="s">
        <v>39</v>
      </c>
      <c r="B50" s="15">
        <v>45733.0</v>
      </c>
      <c r="C50" s="7" t="s">
        <v>10</v>
      </c>
      <c r="D50" s="7">
        <v>1.0</v>
      </c>
      <c r="E50" s="7">
        <v>55000.0</v>
      </c>
      <c r="F50" s="7">
        <v>54000.0</v>
      </c>
      <c r="G50" s="14">
        <f t="shared" si="1"/>
        <v>54000</v>
      </c>
      <c r="H50" s="3">
        <f t="shared" si="2"/>
        <v>55000</v>
      </c>
      <c r="I50" s="3">
        <f t="shared" si="3"/>
        <v>-1000</v>
      </c>
    </row>
    <row r="51">
      <c r="A51" s="19" t="s">
        <v>39</v>
      </c>
      <c r="B51" s="15">
        <v>45726.0</v>
      </c>
      <c r="C51" s="7" t="s">
        <v>10</v>
      </c>
      <c r="D51" s="7">
        <v>1.0</v>
      </c>
      <c r="E51" s="7">
        <v>55000.0</v>
      </c>
      <c r="F51" s="7">
        <v>54400.0</v>
      </c>
      <c r="G51" s="14">
        <f t="shared" si="1"/>
        <v>54400</v>
      </c>
      <c r="H51" s="3">
        <f t="shared" si="2"/>
        <v>55000</v>
      </c>
      <c r="I51" s="3">
        <f t="shared" si="3"/>
        <v>-600</v>
      </c>
    </row>
    <row r="52">
      <c r="A52" s="14" t="s">
        <v>37</v>
      </c>
      <c r="B52" s="15">
        <v>45796.0</v>
      </c>
      <c r="C52" s="7" t="s">
        <v>10</v>
      </c>
      <c r="D52" s="7">
        <v>2.0</v>
      </c>
      <c r="E52" s="7">
        <v>55000.0</v>
      </c>
      <c r="F52" s="7">
        <v>54980.0</v>
      </c>
      <c r="G52" s="14">
        <f t="shared" si="1"/>
        <v>109960</v>
      </c>
      <c r="H52" s="3">
        <f t="shared" si="2"/>
        <v>110000</v>
      </c>
      <c r="I52" s="3">
        <f t="shared" si="3"/>
        <v>-40</v>
      </c>
    </row>
    <row r="53">
      <c r="A53" s="19" t="s">
        <v>39</v>
      </c>
      <c r="B53" s="15">
        <v>45740.0</v>
      </c>
      <c r="C53" s="7" t="s">
        <v>10</v>
      </c>
      <c r="D53" s="7">
        <v>0.0</v>
      </c>
      <c r="E53" s="7">
        <v>55000.0</v>
      </c>
      <c r="F53" s="7">
        <v>54500.0</v>
      </c>
      <c r="G53" s="14">
        <f t="shared" si="1"/>
        <v>0</v>
      </c>
      <c r="H53" s="3">
        <f t="shared" si="2"/>
        <v>0</v>
      </c>
      <c r="I53" s="3">
        <f t="shared" si="3"/>
        <v>0</v>
      </c>
    </row>
    <row r="54">
      <c r="A54" s="14" t="s">
        <v>37</v>
      </c>
      <c r="B54" s="15">
        <v>45782.0</v>
      </c>
      <c r="C54" s="7" t="s">
        <v>11</v>
      </c>
      <c r="D54" s="7">
        <v>18.0</v>
      </c>
      <c r="E54" s="7">
        <v>800.0</v>
      </c>
      <c r="F54" s="7">
        <v>702.0</v>
      </c>
      <c r="G54" s="14">
        <f t="shared" si="1"/>
        <v>12636</v>
      </c>
      <c r="H54" s="3">
        <f t="shared" si="2"/>
        <v>14400</v>
      </c>
      <c r="I54" s="3">
        <f t="shared" si="3"/>
        <v>-1764</v>
      </c>
    </row>
    <row r="55">
      <c r="A55" s="14" t="s">
        <v>38</v>
      </c>
      <c r="B55" s="15">
        <v>45747.0</v>
      </c>
      <c r="C55" s="7" t="s">
        <v>11</v>
      </c>
      <c r="D55" s="7">
        <v>16.0</v>
      </c>
      <c r="E55" s="7">
        <v>800.0</v>
      </c>
      <c r="F55" s="7">
        <v>700.0</v>
      </c>
      <c r="G55" s="14">
        <f t="shared" si="1"/>
        <v>11200</v>
      </c>
      <c r="H55" s="3">
        <f t="shared" si="2"/>
        <v>12800</v>
      </c>
      <c r="I55" s="3">
        <f t="shared" si="3"/>
        <v>-1600</v>
      </c>
    </row>
    <row r="56">
      <c r="A56" s="19" t="s">
        <v>39</v>
      </c>
      <c r="B56" s="15">
        <v>45719.0</v>
      </c>
      <c r="C56" s="7" t="s">
        <v>11</v>
      </c>
      <c r="D56" s="7">
        <v>12.0</v>
      </c>
      <c r="E56" s="7">
        <v>800.0</v>
      </c>
      <c r="F56" s="7">
        <v>750.0</v>
      </c>
      <c r="G56" s="14">
        <f t="shared" si="1"/>
        <v>9000</v>
      </c>
      <c r="H56" s="3">
        <f t="shared" si="2"/>
        <v>9600</v>
      </c>
      <c r="I56" s="3">
        <f t="shared" si="3"/>
        <v>-600</v>
      </c>
    </row>
    <row r="57">
      <c r="A57" s="19" t="s">
        <v>39</v>
      </c>
      <c r="B57" s="20">
        <v>45712.0</v>
      </c>
      <c r="C57" s="21" t="s">
        <v>11</v>
      </c>
      <c r="D57" s="14">
        <v>13.0</v>
      </c>
      <c r="E57" s="14">
        <v>800.0</v>
      </c>
      <c r="F57" s="14">
        <v>760.0</v>
      </c>
      <c r="G57" s="14">
        <f t="shared" si="1"/>
        <v>9880</v>
      </c>
      <c r="H57" s="3">
        <f t="shared" si="2"/>
        <v>10400</v>
      </c>
      <c r="I57" s="3">
        <f t="shared" si="3"/>
        <v>-520</v>
      </c>
    </row>
    <row r="58">
      <c r="A58" s="19" t="s">
        <v>39</v>
      </c>
      <c r="B58" s="15">
        <v>45726.0</v>
      </c>
      <c r="C58" s="7" t="s">
        <v>11</v>
      </c>
      <c r="D58" s="7">
        <v>11.0</v>
      </c>
      <c r="E58" s="7">
        <v>800.0</v>
      </c>
      <c r="F58" s="7">
        <v>772.0</v>
      </c>
      <c r="G58" s="14">
        <f t="shared" si="1"/>
        <v>8492</v>
      </c>
      <c r="H58" s="3">
        <f t="shared" si="2"/>
        <v>8800</v>
      </c>
      <c r="I58" s="3">
        <f t="shared" si="3"/>
        <v>-308</v>
      </c>
    </row>
    <row r="59">
      <c r="A59" s="14" t="s">
        <v>38</v>
      </c>
      <c r="B59" s="15">
        <v>45754.0</v>
      </c>
      <c r="C59" s="7" t="s">
        <v>11</v>
      </c>
      <c r="D59" s="7">
        <v>19.0</v>
      </c>
      <c r="E59" s="7">
        <v>800.0</v>
      </c>
      <c r="F59" s="7">
        <v>790.0</v>
      </c>
      <c r="G59" s="14">
        <f t="shared" si="1"/>
        <v>15010</v>
      </c>
      <c r="H59" s="3">
        <f t="shared" si="2"/>
        <v>15200</v>
      </c>
      <c r="I59" s="3">
        <f t="shared" si="3"/>
        <v>-190</v>
      </c>
    </row>
    <row r="60">
      <c r="A60" s="19" t="s">
        <v>39</v>
      </c>
      <c r="B60" s="15">
        <v>45740.0</v>
      </c>
      <c r="C60" s="7" t="s">
        <v>11</v>
      </c>
      <c r="D60" s="7">
        <v>9.0</v>
      </c>
      <c r="E60" s="7">
        <v>800.0</v>
      </c>
      <c r="F60" s="7">
        <v>782.0</v>
      </c>
      <c r="G60" s="14">
        <f t="shared" si="1"/>
        <v>7038</v>
      </c>
      <c r="H60" s="3">
        <f t="shared" si="2"/>
        <v>7200</v>
      </c>
      <c r="I60" s="3">
        <f t="shared" si="3"/>
        <v>-162</v>
      </c>
    </row>
    <row r="61">
      <c r="A61" s="19" t="s">
        <v>39</v>
      </c>
      <c r="B61" s="15">
        <v>45733.0</v>
      </c>
      <c r="C61" s="7" t="s">
        <v>11</v>
      </c>
      <c r="D61" s="7">
        <v>13.0</v>
      </c>
      <c r="E61" s="7">
        <v>800.0</v>
      </c>
      <c r="F61" s="7">
        <v>790.0</v>
      </c>
      <c r="G61" s="14">
        <f t="shared" si="1"/>
        <v>10270</v>
      </c>
      <c r="H61" s="3">
        <f t="shared" si="2"/>
        <v>10400</v>
      </c>
      <c r="I61" s="3">
        <f t="shared" si="3"/>
        <v>-130</v>
      </c>
    </row>
    <row r="62">
      <c r="A62" s="14" t="s">
        <v>37</v>
      </c>
      <c r="B62" s="15">
        <v>45789.0</v>
      </c>
      <c r="C62" s="7" t="s">
        <v>11</v>
      </c>
      <c r="D62" s="7">
        <v>13.0</v>
      </c>
      <c r="E62" s="7">
        <v>800.0</v>
      </c>
      <c r="F62" s="7">
        <v>795.0</v>
      </c>
      <c r="G62" s="14">
        <f t="shared" si="1"/>
        <v>10335</v>
      </c>
      <c r="H62" s="3">
        <f t="shared" si="2"/>
        <v>10400</v>
      </c>
      <c r="I62" s="3">
        <f t="shared" si="3"/>
        <v>-65</v>
      </c>
    </row>
    <row r="63">
      <c r="A63" s="14" t="s">
        <v>37</v>
      </c>
      <c r="B63" s="15">
        <v>45796.0</v>
      </c>
      <c r="C63" s="7" t="s">
        <v>11</v>
      </c>
      <c r="D63" s="7">
        <v>17.0</v>
      </c>
      <c r="E63" s="7">
        <v>800.0</v>
      </c>
      <c r="F63" s="7">
        <v>799.0</v>
      </c>
      <c r="G63" s="14">
        <f t="shared" si="1"/>
        <v>13583</v>
      </c>
      <c r="H63" s="3">
        <f t="shared" si="2"/>
        <v>13600</v>
      </c>
      <c r="I63" s="3">
        <f t="shared" si="3"/>
        <v>-17</v>
      </c>
    </row>
    <row r="64">
      <c r="A64" s="14" t="s">
        <v>38</v>
      </c>
      <c r="B64" s="15">
        <v>45761.0</v>
      </c>
      <c r="C64" s="7" t="s">
        <v>11</v>
      </c>
      <c r="D64" s="7">
        <v>15.0</v>
      </c>
      <c r="E64" s="7">
        <v>800.0</v>
      </c>
      <c r="F64" s="7">
        <v>799.0</v>
      </c>
      <c r="G64" s="14">
        <f t="shared" si="1"/>
        <v>11985</v>
      </c>
      <c r="H64" s="3">
        <f t="shared" si="2"/>
        <v>12000</v>
      </c>
      <c r="I64" s="3">
        <f t="shared" si="3"/>
        <v>-15</v>
      </c>
    </row>
    <row r="65">
      <c r="A65" s="14" t="s">
        <v>38</v>
      </c>
      <c r="B65" s="15">
        <v>45768.0</v>
      </c>
      <c r="C65" s="7" t="s">
        <v>11</v>
      </c>
      <c r="D65" s="7">
        <v>15.0</v>
      </c>
      <c r="E65" s="7">
        <v>800.0</v>
      </c>
      <c r="F65" s="7">
        <v>799.0</v>
      </c>
      <c r="G65" s="14">
        <f t="shared" si="1"/>
        <v>11985</v>
      </c>
      <c r="H65" s="3">
        <f t="shared" si="2"/>
        <v>12000</v>
      </c>
      <c r="I65" s="3">
        <f t="shared" si="3"/>
        <v>-15</v>
      </c>
    </row>
    <row r="66">
      <c r="A66" s="14" t="s">
        <v>37</v>
      </c>
      <c r="B66" s="15">
        <v>45775.0</v>
      </c>
      <c r="C66" s="7" t="s">
        <v>11</v>
      </c>
      <c r="D66" s="7">
        <v>14.0</v>
      </c>
      <c r="E66" s="7">
        <v>800.0</v>
      </c>
      <c r="F66" s="7">
        <v>799.0</v>
      </c>
      <c r="G66" s="14">
        <f t="shared" si="1"/>
        <v>11186</v>
      </c>
      <c r="H66" s="3">
        <f t="shared" si="2"/>
        <v>11200</v>
      </c>
      <c r="I66" s="3">
        <f t="shared" si="3"/>
        <v>-14</v>
      </c>
    </row>
    <row r="67">
      <c r="A67" s="14" t="s">
        <v>37</v>
      </c>
      <c r="B67" s="15">
        <v>45789.0</v>
      </c>
      <c r="C67" s="7" t="s">
        <v>12</v>
      </c>
      <c r="D67" s="7">
        <v>2.0</v>
      </c>
      <c r="E67" s="7">
        <v>15000.0</v>
      </c>
      <c r="F67" s="7">
        <v>13995.0</v>
      </c>
      <c r="G67" s="14">
        <f t="shared" si="1"/>
        <v>27990</v>
      </c>
      <c r="H67" s="3">
        <f t="shared" si="2"/>
        <v>30000</v>
      </c>
      <c r="I67" s="3">
        <f t="shared" si="3"/>
        <v>-2010</v>
      </c>
    </row>
    <row r="68">
      <c r="A68" s="19" t="s">
        <v>39</v>
      </c>
      <c r="B68" s="15">
        <v>45726.0</v>
      </c>
      <c r="C68" s="7" t="s">
        <v>12</v>
      </c>
      <c r="D68" s="7">
        <v>2.0</v>
      </c>
      <c r="E68" s="7">
        <v>15000.0</v>
      </c>
      <c r="F68" s="7">
        <v>14200.0</v>
      </c>
      <c r="G68" s="14">
        <f t="shared" si="1"/>
        <v>28400</v>
      </c>
      <c r="H68" s="3">
        <f t="shared" si="2"/>
        <v>30000</v>
      </c>
      <c r="I68" s="3">
        <f t="shared" si="3"/>
        <v>-1600</v>
      </c>
    </row>
    <row r="69">
      <c r="A69" s="14" t="s">
        <v>38</v>
      </c>
      <c r="B69" s="15">
        <v>45754.0</v>
      </c>
      <c r="C69" s="7" t="s">
        <v>12</v>
      </c>
      <c r="D69" s="7">
        <v>3.0</v>
      </c>
      <c r="E69" s="7">
        <v>15000.0</v>
      </c>
      <c r="F69" s="7">
        <v>14500.0</v>
      </c>
      <c r="G69" s="14">
        <f t="shared" si="1"/>
        <v>43500</v>
      </c>
      <c r="H69" s="3">
        <f t="shared" si="2"/>
        <v>45000</v>
      </c>
      <c r="I69" s="3">
        <f t="shared" si="3"/>
        <v>-1500</v>
      </c>
    </row>
    <row r="70">
      <c r="A70" s="14" t="s">
        <v>38</v>
      </c>
      <c r="B70" s="15">
        <v>45747.0</v>
      </c>
      <c r="C70" s="7" t="s">
        <v>12</v>
      </c>
      <c r="D70" s="7">
        <v>1.0</v>
      </c>
      <c r="E70" s="7">
        <v>15000.0</v>
      </c>
      <c r="F70" s="7">
        <v>13515.0</v>
      </c>
      <c r="G70" s="14">
        <f t="shared" si="1"/>
        <v>13515</v>
      </c>
      <c r="H70" s="3">
        <f t="shared" si="2"/>
        <v>15000</v>
      </c>
      <c r="I70" s="3">
        <f t="shared" si="3"/>
        <v>-1485</v>
      </c>
    </row>
    <row r="71">
      <c r="A71" s="19" t="s">
        <v>39</v>
      </c>
      <c r="B71" s="15">
        <v>45740.0</v>
      </c>
      <c r="C71" s="7" t="s">
        <v>12</v>
      </c>
      <c r="D71" s="7">
        <v>2.0</v>
      </c>
      <c r="E71" s="7">
        <v>15000.0</v>
      </c>
      <c r="F71" s="7">
        <v>14700.0</v>
      </c>
      <c r="G71" s="14">
        <f t="shared" si="1"/>
        <v>29400</v>
      </c>
      <c r="H71" s="3">
        <f t="shared" si="2"/>
        <v>30000</v>
      </c>
      <c r="I71" s="3">
        <f t="shared" si="3"/>
        <v>-600</v>
      </c>
    </row>
    <row r="72">
      <c r="A72" s="19" t="s">
        <v>39</v>
      </c>
      <c r="B72" s="20">
        <v>45712.0</v>
      </c>
      <c r="C72" s="21" t="s">
        <v>12</v>
      </c>
      <c r="D72" s="14">
        <v>1.0</v>
      </c>
      <c r="E72" s="14">
        <v>15000.0</v>
      </c>
      <c r="F72" s="14">
        <v>14500.0</v>
      </c>
      <c r="G72" s="14">
        <f t="shared" si="1"/>
        <v>14500</v>
      </c>
      <c r="H72" s="3">
        <f t="shared" si="2"/>
        <v>15000</v>
      </c>
      <c r="I72" s="3">
        <f t="shared" si="3"/>
        <v>-500</v>
      </c>
    </row>
    <row r="73">
      <c r="A73" s="14" t="s">
        <v>37</v>
      </c>
      <c r="B73" s="15">
        <v>45782.0</v>
      </c>
      <c r="C73" s="7" t="s">
        <v>12</v>
      </c>
      <c r="D73" s="7">
        <v>1.0</v>
      </c>
      <c r="E73" s="7">
        <v>15000.0</v>
      </c>
      <c r="F73" s="7">
        <v>14918.0</v>
      </c>
      <c r="G73" s="14">
        <f t="shared" si="1"/>
        <v>14918</v>
      </c>
      <c r="H73" s="3">
        <f t="shared" si="2"/>
        <v>15000</v>
      </c>
      <c r="I73" s="3">
        <f t="shared" si="3"/>
        <v>-82</v>
      </c>
    </row>
    <row r="74">
      <c r="A74" s="14" t="s">
        <v>38</v>
      </c>
      <c r="B74" s="15">
        <v>45761.0</v>
      </c>
      <c r="C74" s="7" t="s">
        <v>12</v>
      </c>
      <c r="D74" s="7">
        <v>1.0</v>
      </c>
      <c r="E74" s="7">
        <v>15000.0</v>
      </c>
      <c r="F74" s="7">
        <v>14990.0</v>
      </c>
      <c r="G74" s="14">
        <f t="shared" si="1"/>
        <v>14990</v>
      </c>
      <c r="H74" s="3">
        <f t="shared" si="2"/>
        <v>15000</v>
      </c>
      <c r="I74" s="3">
        <f t="shared" si="3"/>
        <v>-10</v>
      </c>
    </row>
    <row r="75">
      <c r="A75" s="14" t="s">
        <v>37</v>
      </c>
      <c r="B75" s="15">
        <v>45775.0</v>
      </c>
      <c r="C75" s="7" t="s">
        <v>12</v>
      </c>
      <c r="D75" s="7">
        <v>3.0</v>
      </c>
      <c r="E75" s="7">
        <v>15000.0</v>
      </c>
      <c r="F75" s="7">
        <v>14998.0</v>
      </c>
      <c r="G75" s="14">
        <f t="shared" si="1"/>
        <v>44994</v>
      </c>
      <c r="H75" s="3">
        <f t="shared" si="2"/>
        <v>45000</v>
      </c>
      <c r="I75" s="3">
        <f t="shared" si="3"/>
        <v>-6</v>
      </c>
    </row>
    <row r="76">
      <c r="A76" s="14" t="s">
        <v>38</v>
      </c>
      <c r="B76" s="15">
        <v>45768.0</v>
      </c>
      <c r="C76" s="7" t="s">
        <v>12</v>
      </c>
      <c r="D76" s="7">
        <v>1.0</v>
      </c>
      <c r="E76" s="7">
        <v>15000.0</v>
      </c>
      <c r="F76" s="7">
        <v>14995.0</v>
      </c>
      <c r="G76" s="14">
        <f t="shared" si="1"/>
        <v>14995</v>
      </c>
      <c r="H76" s="3">
        <f t="shared" si="2"/>
        <v>15000</v>
      </c>
      <c r="I76" s="3">
        <f t="shared" si="3"/>
        <v>-5</v>
      </c>
    </row>
    <row r="77">
      <c r="A77" s="14" t="s">
        <v>37</v>
      </c>
      <c r="B77" s="15">
        <v>45796.0</v>
      </c>
      <c r="C77" s="7" t="s">
        <v>12</v>
      </c>
      <c r="D77" s="7">
        <v>1.0</v>
      </c>
      <c r="E77" s="7">
        <v>15000.0</v>
      </c>
      <c r="F77" s="7">
        <v>14998.0</v>
      </c>
      <c r="G77" s="14">
        <f t="shared" si="1"/>
        <v>14998</v>
      </c>
      <c r="H77" s="3">
        <f t="shared" si="2"/>
        <v>15000</v>
      </c>
      <c r="I77" s="3">
        <f t="shared" si="3"/>
        <v>-2</v>
      </c>
    </row>
    <row r="78">
      <c r="A78" s="19" t="s">
        <v>39</v>
      </c>
      <c r="B78" s="15">
        <v>45719.0</v>
      </c>
      <c r="C78" s="7" t="s">
        <v>12</v>
      </c>
      <c r="D78" s="7">
        <v>0.0</v>
      </c>
      <c r="E78" s="7">
        <v>15000.0</v>
      </c>
      <c r="F78" s="7">
        <v>0.0</v>
      </c>
      <c r="G78" s="14">
        <f t="shared" si="1"/>
        <v>0</v>
      </c>
      <c r="H78" s="3">
        <f t="shared" si="2"/>
        <v>0</v>
      </c>
      <c r="I78" s="3">
        <f t="shared" si="3"/>
        <v>0</v>
      </c>
    </row>
    <row r="79">
      <c r="A79" s="19" t="s">
        <v>39</v>
      </c>
      <c r="B79" s="15">
        <v>45733.0</v>
      </c>
      <c r="C79" s="7" t="s">
        <v>12</v>
      </c>
      <c r="D79" s="7">
        <v>0.0</v>
      </c>
      <c r="E79" s="7">
        <v>15000.0</v>
      </c>
      <c r="F79" s="7">
        <v>0.0</v>
      </c>
      <c r="G79" s="14">
        <f t="shared" si="1"/>
        <v>0</v>
      </c>
      <c r="H79" s="3">
        <f t="shared" si="2"/>
        <v>0</v>
      </c>
      <c r="I79" s="3">
        <f t="shared" si="3"/>
        <v>0</v>
      </c>
    </row>
    <row r="80">
      <c r="A80" s="14" t="s">
        <v>37</v>
      </c>
      <c r="B80" s="15">
        <v>45782.0</v>
      </c>
      <c r="C80" s="7" t="s">
        <v>13</v>
      </c>
      <c r="D80" s="7">
        <v>3.0</v>
      </c>
      <c r="E80" s="7">
        <v>1200.0</v>
      </c>
      <c r="F80" s="7">
        <v>1100.0</v>
      </c>
      <c r="G80" s="14">
        <f t="shared" si="1"/>
        <v>3300</v>
      </c>
      <c r="H80" s="3">
        <f t="shared" si="2"/>
        <v>3600</v>
      </c>
      <c r="I80" s="3">
        <f t="shared" si="3"/>
        <v>-300</v>
      </c>
    </row>
    <row r="81">
      <c r="A81" s="14" t="s">
        <v>38</v>
      </c>
      <c r="B81" s="15">
        <v>45754.0</v>
      </c>
      <c r="C81" s="7" t="s">
        <v>13</v>
      </c>
      <c r="D81" s="7">
        <v>2.0</v>
      </c>
      <c r="E81" s="7">
        <v>1200.0</v>
      </c>
      <c r="F81" s="7">
        <v>1100.0</v>
      </c>
      <c r="G81" s="14">
        <f t="shared" si="1"/>
        <v>2200</v>
      </c>
      <c r="H81" s="3">
        <f t="shared" si="2"/>
        <v>2400</v>
      </c>
      <c r="I81" s="3">
        <f t="shared" si="3"/>
        <v>-200</v>
      </c>
    </row>
    <row r="82">
      <c r="A82" s="19" t="s">
        <v>39</v>
      </c>
      <c r="B82" s="22">
        <v>45712.0</v>
      </c>
      <c r="C82" s="21" t="s">
        <v>13</v>
      </c>
      <c r="D82" s="21">
        <v>1.0</v>
      </c>
      <c r="E82" s="21">
        <v>1200.0</v>
      </c>
      <c r="F82" s="21">
        <v>1100.0</v>
      </c>
      <c r="G82" s="14">
        <f t="shared" si="1"/>
        <v>1100</v>
      </c>
      <c r="H82" s="3">
        <f t="shared" si="2"/>
        <v>1200</v>
      </c>
      <c r="I82" s="3">
        <f t="shared" si="3"/>
        <v>-100</v>
      </c>
    </row>
    <row r="83">
      <c r="A83" s="19" t="s">
        <v>39</v>
      </c>
      <c r="B83" s="15">
        <v>45740.0</v>
      </c>
      <c r="C83" s="7" t="s">
        <v>13</v>
      </c>
      <c r="D83" s="7">
        <v>1.0</v>
      </c>
      <c r="E83" s="7">
        <v>1200.0</v>
      </c>
      <c r="F83" s="7">
        <v>1100.0</v>
      </c>
      <c r="G83" s="14">
        <f t="shared" si="1"/>
        <v>1100</v>
      </c>
      <c r="H83" s="3">
        <f t="shared" si="2"/>
        <v>1200</v>
      </c>
      <c r="I83" s="3">
        <f t="shared" si="3"/>
        <v>-100</v>
      </c>
    </row>
    <row r="84">
      <c r="A84" s="14" t="s">
        <v>38</v>
      </c>
      <c r="B84" s="15">
        <v>45747.0</v>
      </c>
      <c r="C84" s="7" t="s">
        <v>13</v>
      </c>
      <c r="D84" s="7">
        <v>1.0</v>
      </c>
      <c r="E84" s="7">
        <v>1200.0</v>
      </c>
      <c r="F84" s="7">
        <v>1100.0</v>
      </c>
      <c r="G84" s="14">
        <f t="shared" si="1"/>
        <v>1100</v>
      </c>
      <c r="H84" s="3">
        <f t="shared" si="2"/>
        <v>1200</v>
      </c>
      <c r="I84" s="3">
        <f t="shared" si="3"/>
        <v>-100</v>
      </c>
    </row>
    <row r="85">
      <c r="A85" s="14" t="s">
        <v>37</v>
      </c>
      <c r="B85" s="15">
        <v>45789.0</v>
      </c>
      <c r="C85" s="7" t="s">
        <v>13</v>
      </c>
      <c r="D85" s="7">
        <v>1.0</v>
      </c>
      <c r="E85" s="7">
        <v>1200.0</v>
      </c>
      <c r="F85" s="7">
        <v>1100.0</v>
      </c>
      <c r="G85" s="14">
        <f t="shared" si="1"/>
        <v>1100</v>
      </c>
      <c r="H85" s="3">
        <f t="shared" si="2"/>
        <v>1200</v>
      </c>
      <c r="I85" s="3">
        <f t="shared" si="3"/>
        <v>-100</v>
      </c>
    </row>
    <row r="86">
      <c r="A86" s="19" t="s">
        <v>39</v>
      </c>
      <c r="B86" s="15">
        <v>45719.0</v>
      </c>
      <c r="C86" s="7" t="s">
        <v>13</v>
      </c>
      <c r="D86" s="7">
        <v>1.0</v>
      </c>
      <c r="E86" s="7">
        <v>1200.0</v>
      </c>
      <c r="F86" s="7">
        <v>1150.0</v>
      </c>
      <c r="G86" s="14">
        <f t="shared" si="1"/>
        <v>1150</v>
      </c>
      <c r="H86" s="3">
        <f t="shared" si="2"/>
        <v>1200</v>
      </c>
      <c r="I86" s="3">
        <f t="shared" si="3"/>
        <v>-50</v>
      </c>
    </row>
    <row r="87">
      <c r="A87" s="19" t="s">
        <v>39</v>
      </c>
      <c r="B87" s="15">
        <v>45733.0</v>
      </c>
      <c r="C87" s="7" t="s">
        <v>13</v>
      </c>
      <c r="D87" s="7">
        <v>1.0</v>
      </c>
      <c r="E87" s="7">
        <v>1200.0</v>
      </c>
      <c r="F87" s="7">
        <v>1150.0</v>
      </c>
      <c r="G87" s="14">
        <f t="shared" si="1"/>
        <v>1150</v>
      </c>
      <c r="H87" s="3">
        <f t="shared" si="2"/>
        <v>1200</v>
      </c>
      <c r="I87" s="3">
        <f t="shared" si="3"/>
        <v>-50</v>
      </c>
    </row>
    <row r="88">
      <c r="A88" s="14" t="s">
        <v>38</v>
      </c>
      <c r="B88" s="15">
        <v>45768.0</v>
      </c>
      <c r="C88" s="7" t="s">
        <v>13</v>
      </c>
      <c r="D88" s="7">
        <v>1.0</v>
      </c>
      <c r="E88" s="7">
        <v>1200.0</v>
      </c>
      <c r="F88" s="7">
        <v>1160.0</v>
      </c>
      <c r="G88" s="14">
        <f t="shared" si="1"/>
        <v>1160</v>
      </c>
      <c r="H88" s="3">
        <f t="shared" si="2"/>
        <v>1200</v>
      </c>
      <c r="I88" s="3">
        <f t="shared" si="3"/>
        <v>-40</v>
      </c>
    </row>
    <row r="89">
      <c r="A89" s="14" t="s">
        <v>37</v>
      </c>
      <c r="B89" s="15">
        <v>45796.0</v>
      </c>
      <c r="C89" s="7" t="s">
        <v>13</v>
      </c>
      <c r="D89" s="7">
        <v>1.0</v>
      </c>
      <c r="E89" s="7">
        <v>1200.0</v>
      </c>
      <c r="F89" s="7">
        <v>1181.0</v>
      </c>
      <c r="G89" s="14">
        <f t="shared" si="1"/>
        <v>1181</v>
      </c>
      <c r="H89" s="3">
        <f t="shared" si="2"/>
        <v>1200</v>
      </c>
      <c r="I89" s="3">
        <f t="shared" si="3"/>
        <v>-19</v>
      </c>
    </row>
    <row r="90">
      <c r="A90" s="14" t="s">
        <v>38</v>
      </c>
      <c r="B90" s="15">
        <v>45761.0</v>
      </c>
      <c r="C90" s="7" t="s">
        <v>13</v>
      </c>
      <c r="D90" s="7">
        <v>1.0</v>
      </c>
      <c r="E90" s="7">
        <v>1200.0</v>
      </c>
      <c r="F90" s="7">
        <v>1190.0</v>
      </c>
      <c r="G90" s="14">
        <f t="shared" si="1"/>
        <v>1190</v>
      </c>
      <c r="H90" s="3">
        <f t="shared" si="2"/>
        <v>1200</v>
      </c>
      <c r="I90" s="3">
        <f t="shared" si="3"/>
        <v>-10</v>
      </c>
    </row>
    <row r="91">
      <c r="A91" s="14" t="s">
        <v>37</v>
      </c>
      <c r="B91" s="15">
        <v>45775.0</v>
      </c>
      <c r="C91" s="7" t="s">
        <v>13</v>
      </c>
      <c r="D91" s="7">
        <v>1.0</v>
      </c>
      <c r="E91" s="7">
        <v>1200.0</v>
      </c>
      <c r="F91" s="7">
        <v>1199.0</v>
      </c>
      <c r="G91" s="14">
        <f t="shared" si="1"/>
        <v>1199</v>
      </c>
      <c r="H91" s="3">
        <f t="shared" si="2"/>
        <v>1200</v>
      </c>
      <c r="I91" s="3">
        <f t="shared" si="3"/>
        <v>-1</v>
      </c>
    </row>
    <row r="92">
      <c r="A92" s="19" t="s">
        <v>39</v>
      </c>
      <c r="B92" s="15">
        <v>45726.0</v>
      </c>
      <c r="C92" s="7" t="s">
        <v>13</v>
      </c>
      <c r="D92" s="7">
        <v>0.0</v>
      </c>
      <c r="E92" s="7">
        <v>1200.0</v>
      </c>
      <c r="F92" s="7">
        <v>0.0</v>
      </c>
      <c r="G92" s="14">
        <f t="shared" si="1"/>
        <v>0</v>
      </c>
      <c r="H92" s="3">
        <f t="shared" si="2"/>
        <v>0</v>
      </c>
      <c r="I92" s="3">
        <f t="shared" si="3"/>
        <v>0</v>
      </c>
    </row>
    <row r="93">
      <c r="A93" s="14" t="s">
        <v>37</v>
      </c>
      <c r="B93" s="15">
        <v>45782.0</v>
      </c>
      <c r="C93" s="7" t="s">
        <v>14</v>
      </c>
      <c r="D93" s="7">
        <v>9.0</v>
      </c>
      <c r="E93" s="7">
        <v>3200.0</v>
      </c>
      <c r="F93" s="7">
        <v>3000.0</v>
      </c>
      <c r="G93" s="14">
        <f t="shared" si="1"/>
        <v>27000</v>
      </c>
      <c r="H93" s="3">
        <f t="shared" si="2"/>
        <v>28800</v>
      </c>
      <c r="I93" s="3">
        <f t="shared" si="3"/>
        <v>-1800</v>
      </c>
    </row>
    <row r="94">
      <c r="A94" s="14" t="s">
        <v>37</v>
      </c>
      <c r="B94" s="15">
        <v>45775.0</v>
      </c>
      <c r="C94" s="7" t="s">
        <v>14</v>
      </c>
      <c r="D94" s="7">
        <v>8.0</v>
      </c>
      <c r="E94" s="7">
        <v>3200.0</v>
      </c>
      <c r="F94" s="7">
        <v>3070.0</v>
      </c>
      <c r="G94" s="14">
        <f t="shared" si="1"/>
        <v>24560</v>
      </c>
      <c r="H94" s="3">
        <f t="shared" si="2"/>
        <v>25600</v>
      </c>
      <c r="I94" s="3">
        <f t="shared" si="3"/>
        <v>-1040</v>
      </c>
    </row>
    <row r="95">
      <c r="A95" s="19" t="s">
        <v>39</v>
      </c>
      <c r="B95" s="20">
        <v>45712.0</v>
      </c>
      <c r="C95" s="21" t="s">
        <v>14</v>
      </c>
      <c r="D95" s="14">
        <v>5.0</v>
      </c>
      <c r="E95" s="14">
        <v>3200.0</v>
      </c>
      <c r="F95" s="14">
        <v>3050.0</v>
      </c>
      <c r="G95" s="14">
        <f t="shared" si="1"/>
        <v>15250</v>
      </c>
      <c r="H95" s="3">
        <f t="shared" si="2"/>
        <v>16000</v>
      </c>
      <c r="I95" s="3">
        <f t="shared" si="3"/>
        <v>-750</v>
      </c>
    </row>
    <row r="96">
      <c r="A96" s="14" t="s">
        <v>38</v>
      </c>
      <c r="B96" s="15">
        <v>45754.0</v>
      </c>
      <c r="C96" s="7" t="s">
        <v>14</v>
      </c>
      <c r="D96" s="7">
        <v>9.0</v>
      </c>
      <c r="E96" s="7">
        <v>3200.0</v>
      </c>
      <c r="F96" s="7">
        <v>3180.0</v>
      </c>
      <c r="G96" s="14">
        <f t="shared" si="1"/>
        <v>28620</v>
      </c>
      <c r="H96" s="3">
        <f t="shared" si="2"/>
        <v>28800</v>
      </c>
      <c r="I96" s="3">
        <f t="shared" si="3"/>
        <v>-180</v>
      </c>
    </row>
    <row r="97">
      <c r="A97" s="14" t="s">
        <v>38</v>
      </c>
      <c r="B97" s="15">
        <v>45768.0</v>
      </c>
      <c r="C97" s="7" t="s">
        <v>14</v>
      </c>
      <c r="D97" s="7">
        <v>5.0</v>
      </c>
      <c r="E97" s="7">
        <v>3200.0</v>
      </c>
      <c r="F97" s="7">
        <v>3174.0</v>
      </c>
      <c r="G97" s="14">
        <f t="shared" si="1"/>
        <v>15870</v>
      </c>
      <c r="H97" s="3">
        <f t="shared" si="2"/>
        <v>16000</v>
      </c>
      <c r="I97" s="3">
        <f t="shared" si="3"/>
        <v>-130</v>
      </c>
    </row>
    <row r="98">
      <c r="A98" s="14" t="s">
        <v>37</v>
      </c>
      <c r="B98" s="15">
        <v>45789.0</v>
      </c>
      <c r="C98" s="7" t="s">
        <v>14</v>
      </c>
      <c r="D98" s="7">
        <v>6.0</v>
      </c>
      <c r="E98" s="7">
        <v>3200.0</v>
      </c>
      <c r="F98" s="7">
        <v>3185.0</v>
      </c>
      <c r="G98" s="14">
        <f t="shared" si="1"/>
        <v>19110</v>
      </c>
      <c r="H98" s="3">
        <f t="shared" si="2"/>
        <v>19200</v>
      </c>
      <c r="I98" s="3">
        <f t="shared" si="3"/>
        <v>-90</v>
      </c>
    </row>
    <row r="99">
      <c r="A99" s="14" t="s">
        <v>37</v>
      </c>
      <c r="B99" s="15">
        <v>45796.0</v>
      </c>
      <c r="C99" s="7" t="s">
        <v>14</v>
      </c>
      <c r="D99" s="7">
        <v>7.0</v>
      </c>
      <c r="E99" s="7">
        <v>3200.0</v>
      </c>
      <c r="F99" s="7">
        <v>3190.0</v>
      </c>
      <c r="G99" s="14">
        <f t="shared" si="1"/>
        <v>22330</v>
      </c>
      <c r="H99" s="3">
        <f t="shared" si="2"/>
        <v>22400</v>
      </c>
      <c r="I99" s="3">
        <f t="shared" si="3"/>
        <v>-70</v>
      </c>
    </row>
    <row r="100">
      <c r="A100" s="19" t="s">
        <v>39</v>
      </c>
      <c r="B100" s="15">
        <v>45719.0</v>
      </c>
      <c r="C100" s="7" t="s">
        <v>14</v>
      </c>
      <c r="D100" s="7">
        <v>4.0</v>
      </c>
      <c r="E100" s="7">
        <v>3200.0</v>
      </c>
      <c r="F100" s="7">
        <v>3500.0</v>
      </c>
      <c r="G100" s="14">
        <f t="shared" si="1"/>
        <v>14000</v>
      </c>
      <c r="H100" s="3">
        <f t="shared" si="2"/>
        <v>12800</v>
      </c>
      <c r="I100" s="3">
        <f t="shared" si="3"/>
        <v>1200</v>
      </c>
    </row>
    <row r="101">
      <c r="A101" s="19" t="s">
        <v>39</v>
      </c>
      <c r="B101" s="15">
        <v>45740.0</v>
      </c>
      <c r="C101" s="7" t="s">
        <v>14</v>
      </c>
      <c r="D101" s="7">
        <v>4.0</v>
      </c>
      <c r="E101" s="7">
        <v>3200.0</v>
      </c>
      <c r="F101" s="7">
        <v>3500.0</v>
      </c>
      <c r="G101" s="14">
        <f t="shared" si="1"/>
        <v>14000</v>
      </c>
      <c r="H101" s="3">
        <f t="shared" si="2"/>
        <v>12800</v>
      </c>
      <c r="I101" s="3">
        <f t="shared" si="3"/>
        <v>1200</v>
      </c>
    </row>
    <row r="102">
      <c r="A102" s="14" t="s">
        <v>38</v>
      </c>
      <c r="B102" s="15">
        <v>45747.0</v>
      </c>
      <c r="C102" s="7" t="s">
        <v>14</v>
      </c>
      <c r="D102" s="7">
        <v>9.0</v>
      </c>
      <c r="E102" s="7">
        <v>3200.0</v>
      </c>
      <c r="F102" s="7">
        <v>3400.0</v>
      </c>
      <c r="G102" s="14">
        <f t="shared" si="1"/>
        <v>30600</v>
      </c>
      <c r="H102" s="3">
        <f t="shared" si="2"/>
        <v>28800</v>
      </c>
      <c r="I102" s="3">
        <f t="shared" si="3"/>
        <v>1800</v>
      </c>
    </row>
    <row r="103">
      <c r="A103" s="14" t="s">
        <v>38</v>
      </c>
      <c r="B103" s="15">
        <v>45761.0</v>
      </c>
      <c r="C103" s="7" t="s">
        <v>14</v>
      </c>
      <c r="D103" s="7">
        <v>7.0</v>
      </c>
      <c r="E103" s="7">
        <v>3200.0</v>
      </c>
      <c r="F103" s="7">
        <v>3490.0</v>
      </c>
      <c r="G103" s="14">
        <f t="shared" si="1"/>
        <v>24430</v>
      </c>
      <c r="H103" s="3">
        <f t="shared" si="2"/>
        <v>22400</v>
      </c>
      <c r="I103" s="3">
        <f t="shared" si="3"/>
        <v>2030</v>
      </c>
    </row>
    <row r="104">
      <c r="A104" s="19" t="s">
        <v>39</v>
      </c>
      <c r="B104" s="15">
        <v>45733.0</v>
      </c>
      <c r="C104" s="7" t="s">
        <v>14</v>
      </c>
      <c r="D104" s="7">
        <v>5.0</v>
      </c>
      <c r="E104" s="7">
        <v>3200.0</v>
      </c>
      <c r="F104" s="7">
        <v>3726.0</v>
      </c>
      <c r="G104" s="14">
        <f t="shared" si="1"/>
        <v>18630</v>
      </c>
      <c r="H104" s="3">
        <f t="shared" si="2"/>
        <v>16000</v>
      </c>
      <c r="I104" s="3">
        <f t="shared" si="3"/>
        <v>2630</v>
      </c>
    </row>
    <row r="105">
      <c r="A105" s="19" t="s">
        <v>39</v>
      </c>
      <c r="B105" s="15">
        <v>45726.0</v>
      </c>
      <c r="C105" s="7" t="s">
        <v>14</v>
      </c>
      <c r="D105" s="7">
        <v>7.0</v>
      </c>
      <c r="E105" s="7">
        <v>3200.0</v>
      </c>
      <c r="F105" s="7">
        <v>3680.0</v>
      </c>
      <c r="G105" s="14">
        <f t="shared" si="1"/>
        <v>25760</v>
      </c>
      <c r="H105" s="3">
        <f t="shared" si="2"/>
        <v>22400</v>
      </c>
      <c r="I105" s="3">
        <f t="shared" si="3"/>
        <v>3360</v>
      </c>
    </row>
    <row r="106">
      <c r="A106" s="14" t="s">
        <v>37</v>
      </c>
      <c r="B106" s="15">
        <v>45775.0</v>
      </c>
      <c r="C106" s="7" t="s">
        <v>15</v>
      </c>
      <c r="D106" s="7">
        <v>6.0</v>
      </c>
      <c r="E106" s="7">
        <v>500.0</v>
      </c>
      <c r="F106" s="7">
        <v>449.0</v>
      </c>
      <c r="G106" s="14">
        <f t="shared" si="1"/>
        <v>2694</v>
      </c>
      <c r="H106" s="3">
        <f t="shared" si="2"/>
        <v>3000</v>
      </c>
      <c r="I106" s="3">
        <f t="shared" si="3"/>
        <v>-306</v>
      </c>
    </row>
    <row r="107">
      <c r="A107" s="14" t="s">
        <v>38</v>
      </c>
      <c r="B107" s="15">
        <v>45768.0</v>
      </c>
      <c r="C107" s="7" t="s">
        <v>15</v>
      </c>
      <c r="D107" s="7">
        <v>5.0</v>
      </c>
      <c r="E107" s="7">
        <v>500.0</v>
      </c>
      <c r="F107" s="7">
        <v>439.0</v>
      </c>
      <c r="G107" s="14">
        <f t="shared" si="1"/>
        <v>2195</v>
      </c>
      <c r="H107" s="3">
        <f t="shared" si="2"/>
        <v>2500</v>
      </c>
      <c r="I107" s="3">
        <f t="shared" si="3"/>
        <v>-305</v>
      </c>
    </row>
    <row r="108">
      <c r="A108" s="19" t="s">
        <v>39</v>
      </c>
      <c r="B108" s="15">
        <v>45719.0</v>
      </c>
      <c r="C108" s="7" t="s">
        <v>15</v>
      </c>
      <c r="D108" s="7">
        <v>3.0</v>
      </c>
      <c r="E108" s="7">
        <v>500.0</v>
      </c>
      <c r="F108" s="7">
        <v>470.0</v>
      </c>
      <c r="G108" s="14">
        <f t="shared" si="1"/>
        <v>1410</v>
      </c>
      <c r="H108" s="3">
        <f t="shared" si="2"/>
        <v>1500</v>
      </c>
      <c r="I108" s="3">
        <f t="shared" si="3"/>
        <v>-90</v>
      </c>
    </row>
    <row r="109">
      <c r="A109" s="14" t="s">
        <v>37</v>
      </c>
      <c r="B109" s="15">
        <v>45782.0</v>
      </c>
      <c r="C109" s="7" t="s">
        <v>15</v>
      </c>
      <c r="D109" s="7">
        <v>4.0</v>
      </c>
      <c r="E109" s="7">
        <v>500.0</v>
      </c>
      <c r="F109" s="7">
        <v>479.0</v>
      </c>
      <c r="G109" s="14">
        <f t="shared" si="1"/>
        <v>1916</v>
      </c>
      <c r="H109" s="3">
        <f t="shared" si="2"/>
        <v>2000</v>
      </c>
      <c r="I109" s="3">
        <f t="shared" si="3"/>
        <v>-84</v>
      </c>
    </row>
    <row r="110">
      <c r="A110" s="19" t="s">
        <v>39</v>
      </c>
      <c r="B110" s="15">
        <v>45726.0</v>
      </c>
      <c r="C110" s="7" t="s">
        <v>15</v>
      </c>
      <c r="D110" s="7">
        <v>5.0</v>
      </c>
      <c r="E110" s="7">
        <v>500.0</v>
      </c>
      <c r="F110" s="7">
        <v>485.0</v>
      </c>
      <c r="G110" s="14">
        <f t="shared" si="1"/>
        <v>2425</v>
      </c>
      <c r="H110" s="3">
        <f t="shared" si="2"/>
        <v>2500</v>
      </c>
      <c r="I110" s="3">
        <f t="shared" si="3"/>
        <v>-75</v>
      </c>
    </row>
    <row r="111">
      <c r="A111" s="19" t="s">
        <v>39</v>
      </c>
      <c r="B111" s="15">
        <v>45740.0</v>
      </c>
      <c r="C111" s="7" t="s">
        <v>15</v>
      </c>
      <c r="D111" s="7">
        <v>3.0</v>
      </c>
      <c r="E111" s="7">
        <v>500.0</v>
      </c>
      <c r="F111" s="7">
        <v>485.0</v>
      </c>
      <c r="G111" s="14">
        <f t="shared" si="1"/>
        <v>1455</v>
      </c>
      <c r="H111" s="3">
        <f t="shared" si="2"/>
        <v>1500</v>
      </c>
      <c r="I111" s="3">
        <f t="shared" si="3"/>
        <v>-45</v>
      </c>
    </row>
    <row r="112">
      <c r="A112" s="19" t="s">
        <v>39</v>
      </c>
      <c r="B112" s="22">
        <v>45712.0</v>
      </c>
      <c r="C112" s="21" t="s">
        <v>15</v>
      </c>
      <c r="D112" s="21">
        <v>2.0</v>
      </c>
      <c r="E112" s="21">
        <v>500.0</v>
      </c>
      <c r="F112" s="21">
        <v>480.0</v>
      </c>
      <c r="G112" s="14">
        <f t="shared" si="1"/>
        <v>960</v>
      </c>
      <c r="H112" s="3">
        <f t="shared" si="2"/>
        <v>1000</v>
      </c>
      <c r="I112" s="3">
        <f t="shared" si="3"/>
        <v>-40</v>
      </c>
    </row>
    <row r="113">
      <c r="A113" s="14" t="s">
        <v>38</v>
      </c>
      <c r="B113" s="15">
        <v>45747.0</v>
      </c>
      <c r="C113" s="7" t="s">
        <v>15</v>
      </c>
      <c r="D113" s="7">
        <v>6.0</v>
      </c>
      <c r="E113" s="7">
        <v>500.0</v>
      </c>
      <c r="F113" s="7">
        <v>494.0</v>
      </c>
      <c r="G113" s="14">
        <f t="shared" si="1"/>
        <v>2964</v>
      </c>
      <c r="H113" s="3">
        <f t="shared" si="2"/>
        <v>3000</v>
      </c>
      <c r="I113" s="3">
        <f t="shared" si="3"/>
        <v>-36</v>
      </c>
    </row>
    <row r="114">
      <c r="A114" s="19" t="s">
        <v>39</v>
      </c>
      <c r="B114" s="15">
        <v>45733.0</v>
      </c>
      <c r="C114" s="7" t="s">
        <v>15</v>
      </c>
      <c r="D114" s="7">
        <v>2.0</v>
      </c>
      <c r="E114" s="7">
        <v>500.0</v>
      </c>
      <c r="F114" s="7">
        <v>490.0</v>
      </c>
      <c r="G114" s="14">
        <f t="shared" si="1"/>
        <v>980</v>
      </c>
      <c r="H114" s="3">
        <f t="shared" si="2"/>
        <v>1000</v>
      </c>
      <c r="I114" s="3">
        <f t="shared" si="3"/>
        <v>-20</v>
      </c>
    </row>
    <row r="115">
      <c r="A115" s="14" t="s">
        <v>38</v>
      </c>
      <c r="B115" s="15">
        <v>45754.0</v>
      </c>
      <c r="C115" s="7" t="s">
        <v>15</v>
      </c>
      <c r="D115" s="7">
        <v>3.0</v>
      </c>
      <c r="E115" s="7">
        <v>500.0</v>
      </c>
      <c r="F115" s="7">
        <v>495.0</v>
      </c>
      <c r="G115" s="14">
        <f t="shared" si="1"/>
        <v>1485</v>
      </c>
      <c r="H115" s="3">
        <f t="shared" si="2"/>
        <v>1500</v>
      </c>
      <c r="I115" s="3">
        <f t="shared" si="3"/>
        <v>-15</v>
      </c>
    </row>
    <row r="116">
      <c r="A116" s="14" t="s">
        <v>37</v>
      </c>
      <c r="B116" s="15">
        <v>45796.0</v>
      </c>
      <c r="C116" s="7" t="s">
        <v>15</v>
      </c>
      <c r="D116" s="7">
        <v>6.0</v>
      </c>
      <c r="E116" s="7">
        <v>500.0</v>
      </c>
      <c r="F116" s="7">
        <v>499.0</v>
      </c>
      <c r="G116" s="14">
        <f t="shared" si="1"/>
        <v>2994</v>
      </c>
      <c r="H116" s="3">
        <f t="shared" si="2"/>
        <v>3000</v>
      </c>
      <c r="I116" s="3">
        <f t="shared" si="3"/>
        <v>-6</v>
      </c>
    </row>
    <row r="117">
      <c r="A117" s="14" t="s">
        <v>38</v>
      </c>
      <c r="B117" s="15">
        <v>45761.0</v>
      </c>
      <c r="C117" s="7" t="s">
        <v>15</v>
      </c>
      <c r="D117" s="7">
        <v>4.0</v>
      </c>
      <c r="E117" s="7">
        <v>500.0</v>
      </c>
      <c r="F117" s="7">
        <v>499.0</v>
      </c>
      <c r="G117" s="14">
        <f t="shared" si="1"/>
        <v>1996</v>
      </c>
      <c r="H117" s="3">
        <f t="shared" si="2"/>
        <v>2000</v>
      </c>
      <c r="I117" s="3">
        <f t="shared" si="3"/>
        <v>-4</v>
      </c>
    </row>
    <row r="118">
      <c r="A118" s="14" t="s">
        <v>37</v>
      </c>
      <c r="B118" s="15">
        <v>45789.0</v>
      </c>
      <c r="C118" s="7" t="s">
        <v>15</v>
      </c>
      <c r="D118" s="7">
        <v>4.0</v>
      </c>
      <c r="E118" s="7">
        <v>500.0</v>
      </c>
      <c r="F118" s="7">
        <v>499.0</v>
      </c>
      <c r="G118" s="14">
        <f t="shared" si="1"/>
        <v>1996</v>
      </c>
      <c r="H118" s="3">
        <f t="shared" si="2"/>
        <v>2000</v>
      </c>
      <c r="I118" s="3">
        <f t="shared" si="3"/>
        <v>-4</v>
      </c>
    </row>
    <row r="119">
      <c r="A119" s="19" t="s">
        <v>39</v>
      </c>
      <c r="B119" s="15">
        <v>45726.0</v>
      </c>
      <c r="C119" s="7" t="s">
        <v>16</v>
      </c>
      <c r="D119" s="7">
        <v>5.0</v>
      </c>
      <c r="E119" s="14">
        <v>22000.0</v>
      </c>
      <c r="F119" s="7">
        <v>18300.0</v>
      </c>
      <c r="G119" s="14">
        <f t="shared" si="1"/>
        <v>91500</v>
      </c>
      <c r="H119" s="3">
        <f t="shared" si="2"/>
        <v>110000</v>
      </c>
      <c r="I119" s="3">
        <f t="shared" si="3"/>
        <v>-18500</v>
      </c>
    </row>
    <row r="120">
      <c r="A120" s="19" t="s">
        <v>39</v>
      </c>
      <c r="B120" s="15">
        <v>45740.0</v>
      </c>
      <c r="C120" s="7" t="s">
        <v>16</v>
      </c>
      <c r="D120" s="7">
        <v>4.0</v>
      </c>
      <c r="E120" s="14">
        <v>22000.0</v>
      </c>
      <c r="F120" s="7">
        <v>17945.0</v>
      </c>
      <c r="G120" s="14">
        <f t="shared" si="1"/>
        <v>71780</v>
      </c>
      <c r="H120" s="3">
        <f t="shared" si="2"/>
        <v>88000</v>
      </c>
      <c r="I120" s="3">
        <f t="shared" si="3"/>
        <v>-16220</v>
      </c>
    </row>
    <row r="121">
      <c r="A121" s="19" t="s">
        <v>39</v>
      </c>
      <c r="B121" s="22">
        <v>45719.0</v>
      </c>
      <c r="C121" s="21" t="s">
        <v>16</v>
      </c>
      <c r="D121" s="21">
        <v>3.0</v>
      </c>
      <c r="E121" s="14">
        <v>22000.0</v>
      </c>
      <c r="F121" s="21">
        <v>17650.0</v>
      </c>
      <c r="G121" s="14">
        <f t="shared" si="1"/>
        <v>52950</v>
      </c>
      <c r="H121" s="3">
        <f t="shared" si="2"/>
        <v>66000</v>
      </c>
      <c r="I121" s="3">
        <f t="shared" si="3"/>
        <v>-13050</v>
      </c>
    </row>
    <row r="122">
      <c r="A122" s="19" t="s">
        <v>39</v>
      </c>
      <c r="B122" s="22">
        <v>45712.0</v>
      </c>
      <c r="C122" s="21" t="s">
        <v>16</v>
      </c>
      <c r="D122" s="14">
        <v>3.0</v>
      </c>
      <c r="E122" s="14">
        <v>22000.0</v>
      </c>
      <c r="F122" s="14">
        <v>17890.0</v>
      </c>
      <c r="G122" s="14">
        <f t="shared" si="1"/>
        <v>53670</v>
      </c>
      <c r="H122" s="3">
        <f t="shared" si="2"/>
        <v>66000</v>
      </c>
      <c r="I122" s="3">
        <f t="shared" si="3"/>
        <v>-12330</v>
      </c>
    </row>
    <row r="123">
      <c r="A123" s="19" t="s">
        <v>39</v>
      </c>
      <c r="B123" s="15">
        <v>45733.0</v>
      </c>
      <c r="C123" s="7" t="s">
        <v>16</v>
      </c>
      <c r="D123" s="7">
        <v>3.0</v>
      </c>
      <c r="E123" s="14">
        <v>22000.0</v>
      </c>
      <c r="F123" s="7">
        <v>18200.0</v>
      </c>
      <c r="G123" s="14">
        <f t="shared" si="1"/>
        <v>54600</v>
      </c>
      <c r="H123" s="3">
        <f t="shared" si="2"/>
        <v>66000</v>
      </c>
      <c r="I123" s="3">
        <f t="shared" si="3"/>
        <v>-11400</v>
      </c>
    </row>
    <row r="124">
      <c r="A124" s="14" t="s">
        <v>37</v>
      </c>
      <c r="B124" s="15">
        <v>45796.0</v>
      </c>
      <c r="C124" s="7" t="s">
        <v>16</v>
      </c>
      <c r="D124" s="7">
        <v>4.0</v>
      </c>
      <c r="E124" s="14">
        <v>22000.0</v>
      </c>
      <c r="F124" s="7">
        <v>21200.0</v>
      </c>
      <c r="G124" s="14">
        <f t="shared" si="1"/>
        <v>84800</v>
      </c>
      <c r="H124" s="3">
        <f t="shared" si="2"/>
        <v>88000</v>
      </c>
      <c r="I124" s="3">
        <f t="shared" si="3"/>
        <v>-3200</v>
      </c>
    </row>
    <row r="125">
      <c r="A125" s="14" t="s">
        <v>37</v>
      </c>
      <c r="B125" s="15">
        <v>45782.0</v>
      </c>
      <c r="C125" s="7" t="s">
        <v>16</v>
      </c>
      <c r="D125" s="7">
        <v>4.0</v>
      </c>
      <c r="E125" s="14">
        <v>22000.0</v>
      </c>
      <c r="F125" s="7">
        <v>22200.0</v>
      </c>
      <c r="G125" s="14">
        <f t="shared" si="1"/>
        <v>88800</v>
      </c>
      <c r="H125" s="3">
        <f t="shared" si="2"/>
        <v>88000</v>
      </c>
      <c r="I125" s="3">
        <f t="shared" si="3"/>
        <v>800</v>
      </c>
    </row>
    <row r="126">
      <c r="A126" s="14" t="s">
        <v>37</v>
      </c>
      <c r="B126" s="15">
        <v>45789.0</v>
      </c>
      <c r="C126" s="7" t="s">
        <v>16</v>
      </c>
      <c r="D126" s="7">
        <v>5.0</v>
      </c>
      <c r="E126" s="14">
        <v>22000.0</v>
      </c>
      <c r="F126" s="7">
        <v>22300.0</v>
      </c>
      <c r="G126" s="14">
        <f t="shared" si="1"/>
        <v>111500</v>
      </c>
      <c r="H126" s="3">
        <f t="shared" si="2"/>
        <v>110000</v>
      </c>
      <c r="I126" s="3">
        <f t="shared" si="3"/>
        <v>1500</v>
      </c>
    </row>
    <row r="127">
      <c r="A127" s="14" t="s">
        <v>37</v>
      </c>
      <c r="B127" s="15">
        <v>45775.0</v>
      </c>
      <c r="C127" s="7" t="s">
        <v>16</v>
      </c>
      <c r="D127" s="7">
        <v>5.0</v>
      </c>
      <c r="E127" s="14">
        <v>22000.0</v>
      </c>
      <c r="F127" s="7">
        <v>22400.0</v>
      </c>
      <c r="G127" s="14">
        <f t="shared" si="1"/>
        <v>112000</v>
      </c>
      <c r="H127" s="3">
        <f t="shared" si="2"/>
        <v>110000</v>
      </c>
      <c r="I127" s="3">
        <f t="shared" si="3"/>
        <v>2000</v>
      </c>
    </row>
    <row r="128">
      <c r="A128" s="14" t="s">
        <v>38</v>
      </c>
      <c r="B128" s="15">
        <v>45754.0</v>
      </c>
      <c r="C128" s="7" t="s">
        <v>16</v>
      </c>
      <c r="D128" s="7">
        <v>5.0</v>
      </c>
      <c r="E128" s="14">
        <v>22000.0</v>
      </c>
      <c r="F128" s="7">
        <v>23200.0</v>
      </c>
      <c r="G128" s="14">
        <f t="shared" si="1"/>
        <v>116000</v>
      </c>
      <c r="H128" s="3">
        <f t="shared" si="2"/>
        <v>110000</v>
      </c>
      <c r="I128" s="3">
        <f t="shared" si="3"/>
        <v>6000</v>
      </c>
    </row>
    <row r="129">
      <c r="A129" s="14" t="s">
        <v>38</v>
      </c>
      <c r="B129" s="15">
        <v>45747.0</v>
      </c>
      <c r="C129" s="7" t="s">
        <v>16</v>
      </c>
      <c r="D129" s="7">
        <v>3.0</v>
      </c>
      <c r="E129" s="14">
        <v>22000.0</v>
      </c>
      <c r="F129" s="7">
        <v>24300.0</v>
      </c>
      <c r="G129" s="14">
        <f t="shared" si="1"/>
        <v>72900</v>
      </c>
      <c r="H129" s="3">
        <f t="shared" si="2"/>
        <v>66000</v>
      </c>
      <c r="I129" s="3">
        <f t="shared" si="3"/>
        <v>6900</v>
      </c>
    </row>
    <row r="130">
      <c r="A130" s="14" t="s">
        <v>38</v>
      </c>
      <c r="B130" s="15">
        <v>45768.0</v>
      </c>
      <c r="C130" s="7" t="s">
        <v>16</v>
      </c>
      <c r="D130" s="7">
        <v>3.0</v>
      </c>
      <c r="E130" s="14">
        <v>22000.0</v>
      </c>
      <c r="F130" s="7">
        <v>24900.0</v>
      </c>
      <c r="G130" s="14">
        <f t="shared" si="1"/>
        <v>74700</v>
      </c>
      <c r="H130" s="3">
        <f t="shared" si="2"/>
        <v>66000</v>
      </c>
      <c r="I130" s="3">
        <f t="shared" si="3"/>
        <v>8700</v>
      </c>
    </row>
    <row r="131">
      <c r="A131" s="14" t="s">
        <v>38</v>
      </c>
      <c r="B131" s="15">
        <v>45761.0</v>
      </c>
      <c r="C131" s="7" t="s">
        <v>16</v>
      </c>
      <c r="D131" s="7">
        <v>4.0</v>
      </c>
      <c r="E131" s="14">
        <v>22000.0</v>
      </c>
      <c r="F131" s="7">
        <v>24400.0</v>
      </c>
      <c r="G131" s="14">
        <f t="shared" si="1"/>
        <v>97600</v>
      </c>
      <c r="H131" s="3">
        <f t="shared" si="2"/>
        <v>88000</v>
      </c>
      <c r="I131" s="3">
        <f t="shared" si="3"/>
        <v>9600</v>
      </c>
    </row>
    <row r="132">
      <c r="A132" s="14" t="s">
        <v>38</v>
      </c>
      <c r="B132" s="15">
        <v>45754.0</v>
      </c>
      <c r="C132" s="7" t="s">
        <v>17</v>
      </c>
      <c r="D132" s="7">
        <v>3.0</v>
      </c>
      <c r="E132" s="7">
        <v>8000.0</v>
      </c>
      <c r="F132" s="7">
        <v>7600.0</v>
      </c>
      <c r="G132" s="14">
        <f t="shared" si="1"/>
        <v>22800</v>
      </c>
      <c r="H132" s="3">
        <f t="shared" si="2"/>
        <v>24000</v>
      </c>
      <c r="I132" s="3">
        <f t="shared" si="3"/>
        <v>-1200</v>
      </c>
    </row>
    <row r="133">
      <c r="A133" s="14" t="s">
        <v>37</v>
      </c>
      <c r="B133" s="15">
        <v>45782.0</v>
      </c>
      <c r="C133" s="7" t="s">
        <v>17</v>
      </c>
      <c r="D133" s="7">
        <v>3.0</v>
      </c>
      <c r="E133" s="7">
        <v>8000.0</v>
      </c>
      <c r="F133" s="7">
        <v>7600.0</v>
      </c>
      <c r="G133" s="14">
        <f t="shared" si="1"/>
        <v>22800</v>
      </c>
      <c r="H133" s="3">
        <f t="shared" si="2"/>
        <v>24000</v>
      </c>
      <c r="I133" s="3">
        <f t="shared" si="3"/>
        <v>-1200</v>
      </c>
    </row>
    <row r="134">
      <c r="A134" s="14" t="s">
        <v>38</v>
      </c>
      <c r="B134" s="15">
        <v>45747.0</v>
      </c>
      <c r="C134" s="7" t="s">
        <v>17</v>
      </c>
      <c r="D134" s="7">
        <v>2.0</v>
      </c>
      <c r="E134" s="7">
        <v>8000.0</v>
      </c>
      <c r="F134" s="7">
        <v>7600.0</v>
      </c>
      <c r="G134" s="14">
        <f t="shared" si="1"/>
        <v>15200</v>
      </c>
      <c r="H134" s="3">
        <f t="shared" si="2"/>
        <v>16000</v>
      </c>
      <c r="I134" s="3">
        <f t="shared" si="3"/>
        <v>-800</v>
      </c>
    </row>
    <row r="135">
      <c r="A135" s="14" t="s">
        <v>37</v>
      </c>
      <c r="B135" s="15">
        <v>45789.0</v>
      </c>
      <c r="C135" s="7" t="s">
        <v>17</v>
      </c>
      <c r="D135" s="7">
        <v>2.0</v>
      </c>
      <c r="E135" s="7">
        <v>8000.0</v>
      </c>
      <c r="F135" s="7">
        <v>7600.0</v>
      </c>
      <c r="G135" s="14">
        <f t="shared" si="1"/>
        <v>15200</v>
      </c>
      <c r="H135" s="3">
        <f t="shared" si="2"/>
        <v>16000</v>
      </c>
      <c r="I135" s="3">
        <f t="shared" si="3"/>
        <v>-800</v>
      </c>
    </row>
    <row r="136">
      <c r="A136" s="14" t="s">
        <v>37</v>
      </c>
      <c r="B136" s="15">
        <v>45775.0</v>
      </c>
      <c r="C136" s="7" t="s">
        <v>17</v>
      </c>
      <c r="D136" s="7">
        <v>2.0</v>
      </c>
      <c r="E136" s="7">
        <v>8000.0</v>
      </c>
      <c r="F136" s="7">
        <v>7798.0</v>
      </c>
      <c r="G136" s="14">
        <f t="shared" si="1"/>
        <v>15596</v>
      </c>
      <c r="H136" s="3">
        <f t="shared" si="2"/>
        <v>16000</v>
      </c>
      <c r="I136" s="3">
        <f t="shared" si="3"/>
        <v>-404</v>
      </c>
    </row>
    <row r="137">
      <c r="A137" s="19" t="s">
        <v>39</v>
      </c>
      <c r="B137" s="15">
        <v>45719.0</v>
      </c>
      <c r="C137" s="7" t="s">
        <v>17</v>
      </c>
      <c r="D137" s="7">
        <v>2.0</v>
      </c>
      <c r="E137" s="7">
        <v>8000.0</v>
      </c>
      <c r="F137" s="7">
        <v>7800.0</v>
      </c>
      <c r="G137" s="14">
        <f t="shared" si="1"/>
        <v>15600</v>
      </c>
      <c r="H137" s="3">
        <f t="shared" si="2"/>
        <v>16000</v>
      </c>
      <c r="I137" s="3">
        <f t="shared" si="3"/>
        <v>-400</v>
      </c>
    </row>
    <row r="138">
      <c r="A138" s="19" t="s">
        <v>39</v>
      </c>
      <c r="B138" s="15">
        <v>45733.0</v>
      </c>
      <c r="C138" s="7" t="s">
        <v>17</v>
      </c>
      <c r="D138" s="7">
        <v>2.0</v>
      </c>
      <c r="E138" s="7">
        <v>8000.0</v>
      </c>
      <c r="F138" s="7">
        <v>7800.0</v>
      </c>
      <c r="G138" s="14">
        <f t="shared" si="1"/>
        <v>15600</v>
      </c>
      <c r="H138" s="3">
        <f t="shared" si="2"/>
        <v>16000</v>
      </c>
      <c r="I138" s="3">
        <f t="shared" si="3"/>
        <v>-400</v>
      </c>
    </row>
    <row r="139">
      <c r="A139" s="19" t="s">
        <v>39</v>
      </c>
      <c r="B139" s="15">
        <v>45726.0</v>
      </c>
      <c r="C139" s="7" t="s">
        <v>17</v>
      </c>
      <c r="D139" s="7">
        <v>1.0</v>
      </c>
      <c r="E139" s="7">
        <v>8000.0</v>
      </c>
      <c r="F139" s="7">
        <v>7650.0</v>
      </c>
      <c r="G139" s="14">
        <f t="shared" si="1"/>
        <v>7650</v>
      </c>
      <c r="H139" s="3">
        <f t="shared" si="2"/>
        <v>8000</v>
      </c>
      <c r="I139" s="3">
        <f t="shared" si="3"/>
        <v>-350</v>
      </c>
    </row>
    <row r="140">
      <c r="A140" s="19" t="s">
        <v>39</v>
      </c>
      <c r="B140" s="15">
        <v>45740.0</v>
      </c>
      <c r="C140" s="7" t="s">
        <v>17</v>
      </c>
      <c r="D140" s="7">
        <v>1.0</v>
      </c>
      <c r="E140" s="7">
        <v>8000.0</v>
      </c>
      <c r="F140" s="7">
        <v>7650.0</v>
      </c>
      <c r="G140" s="14">
        <f t="shared" si="1"/>
        <v>7650</v>
      </c>
      <c r="H140" s="3">
        <f t="shared" si="2"/>
        <v>8000</v>
      </c>
      <c r="I140" s="3">
        <f t="shared" si="3"/>
        <v>-350</v>
      </c>
    </row>
    <row r="141">
      <c r="A141" s="14" t="s">
        <v>38</v>
      </c>
      <c r="B141" s="15">
        <v>45761.0</v>
      </c>
      <c r="C141" s="7" t="s">
        <v>17</v>
      </c>
      <c r="D141" s="7">
        <v>2.0</v>
      </c>
      <c r="E141" s="7">
        <v>8000.0</v>
      </c>
      <c r="F141" s="7">
        <v>7840.0</v>
      </c>
      <c r="G141" s="14">
        <f t="shared" si="1"/>
        <v>15680</v>
      </c>
      <c r="H141" s="3">
        <f t="shared" si="2"/>
        <v>16000</v>
      </c>
      <c r="I141" s="3">
        <f t="shared" si="3"/>
        <v>-320</v>
      </c>
    </row>
    <row r="142">
      <c r="A142" s="14" t="s">
        <v>37</v>
      </c>
      <c r="B142" s="15">
        <v>45796.0</v>
      </c>
      <c r="C142" s="7" t="s">
        <v>17</v>
      </c>
      <c r="D142" s="7">
        <v>2.0</v>
      </c>
      <c r="E142" s="7">
        <v>8000.0</v>
      </c>
      <c r="F142" s="7">
        <v>7852.0</v>
      </c>
      <c r="G142" s="14">
        <f t="shared" si="1"/>
        <v>15704</v>
      </c>
      <c r="H142" s="3">
        <f t="shared" si="2"/>
        <v>16000</v>
      </c>
      <c r="I142" s="3">
        <f t="shared" si="3"/>
        <v>-296</v>
      </c>
    </row>
    <row r="143">
      <c r="A143" s="14" t="s">
        <v>38</v>
      </c>
      <c r="B143" s="15">
        <v>45768.0</v>
      </c>
      <c r="C143" s="7" t="s">
        <v>17</v>
      </c>
      <c r="D143" s="7">
        <v>1.0</v>
      </c>
      <c r="E143" s="7">
        <v>8000.0</v>
      </c>
      <c r="F143" s="7">
        <v>7920.0</v>
      </c>
      <c r="G143" s="14">
        <f t="shared" si="1"/>
        <v>7920</v>
      </c>
      <c r="H143" s="3">
        <f t="shared" si="2"/>
        <v>8000</v>
      </c>
      <c r="I143" s="3">
        <f t="shared" si="3"/>
        <v>-80</v>
      </c>
    </row>
    <row r="144">
      <c r="A144" s="19" t="s">
        <v>39</v>
      </c>
      <c r="B144" s="20">
        <v>45712.0</v>
      </c>
      <c r="C144" s="21" t="s">
        <v>17</v>
      </c>
      <c r="D144" s="14">
        <v>0.0</v>
      </c>
      <c r="E144" s="14">
        <v>8000.0</v>
      </c>
      <c r="F144" s="14">
        <v>7600.0</v>
      </c>
      <c r="G144" s="14">
        <f t="shared" si="1"/>
        <v>0</v>
      </c>
      <c r="H144" s="3">
        <f t="shared" si="2"/>
        <v>0</v>
      </c>
      <c r="I144" s="3">
        <f t="shared" si="3"/>
        <v>0</v>
      </c>
    </row>
    <row r="145">
      <c r="A145" s="14" t="s">
        <v>37</v>
      </c>
      <c r="B145" s="15">
        <v>45775.0</v>
      </c>
      <c r="C145" s="7" t="s">
        <v>18</v>
      </c>
      <c r="D145" s="7">
        <v>5.0</v>
      </c>
      <c r="E145" s="7">
        <v>25000.0</v>
      </c>
      <c r="F145" s="7">
        <v>23480.0</v>
      </c>
      <c r="G145" s="14">
        <f t="shared" si="1"/>
        <v>117400</v>
      </c>
      <c r="H145" s="3">
        <f t="shared" si="2"/>
        <v>125000</v>
      </c>
      <c r="I145" s="3">
        <f t="shared" si="3"/>
        <v>-7600</v>
      </c>
    </row>
    <row r="146">
      <c r="A146" s="14" t="s">
        <v>38</v>
      </c>
      <c r="B146" s="15">
        <v>45747.0</v>
      </c>
      <c r="C146" s="7" t="s">
        <v>18</v>
      </c>
      <c r="D146" s="7">
        <v>2.0</v>
      </c>
      <c r="E146" s="7">
        <v>25000.0</v>
      </c>
      <c r="F146" s="7">
        <v>23000.0</v>
      </c>
      <c r="G146" s="14">
        <f t="shared" si="1"/>
        <v>46000</v>
      </c>
      <c r="H146" s="3">
        <f t="shared" si="2"/>
        <v>50000</v>
      </c>
      <c r="I146" s="3">
        <f t="shared" si="3"/>
        <v>-4000</v>
      </c>
    </row>
    <row r="147">
      <c r="A147" s="14" t="s">
        <v>38</v>
      </c>
      <c r="B147" s="15">
        <v>45761.0</v>
      </c>
      <c r="C147" s="7" t="s">
        <v>18</v>
      </c>
      <c r="D147" s="7">
        <v>4.0</v>
      </c>
      <c r="E147" s="7">
        <v>25000.0</v>
      </c>
      <c r="F147" s="7">
        <v>24000.0</v>
      </c>
      <c r="G147" s="14">
        <f t="shared" si="1"/>
        <v>96000</v>
      </c>
      <c r="H147" s="3">
        <f t="shared" si="2"/>
        <v>100000</v>
      </c>
      <c r="I147" s="3">
        <f t="shared" si="3"/>
        <v>-4000</v>
      </c>
    </row>
    <row r="148">
      <c r="A148" s="19" t="s">
        <v>39</v>
      </c>
      <c r="B148" s="20">
        <v>45712.0</v>
      </c>
      <c r="C148" s="21" t="s">
        <v>18</v>
      </c>
      <c r="D148" s="14">
        <v>2.0</v>
      </c>
      <c r="E148" s="14">
        <v>25000.0</v>
      </c>
      <c r="F148" s="14">
        <v>23200.0</v>
      </c>
      <c r="G148" s="14">
        <f t="shared" si="1"/>
        <v>46400</v>
      </c>
      <c r="H148" s="3">
        <f t="shared" si="2"/>
        <v>50000</v>
      </c>
      <c r="I148" s="3">
        <f t="shared" si="3"/>
        <v>-3600</v>
      </c>
    </row>
    <row r="149">
      <c r="A149" s="19" t="s">
        <v>39</v>
      </c>
      <c r="B149" s="15">
        <v>45726.0</v>
      </c>
      <c r="C149" s="7" t="s">
        <v>18</v>
      </c>
      <c r="D149" s="7">
        <v>2.0</v>
      </c>
      <c r="E149" s="7">
        <v>25000.0</v>
      </c>
      <c r="F149" s="7">
        <v>23500.0</v>
      </c>
      <c r="G149" s="14">
        <f t="shared" si="1"/>
        <v>47000</v>
      </c>
      <c r="H149" s="3">
        <f t="shared" si="2"/>
        <v>50000</v>
      </c>
      <c r="I149" s="3">
        <f t="shared" si="3"/>
        <v>-3000</v>
      </c>
    </row>
    <row r="150">
      <c r="A150" s="14" t="s">
        <v>38</v>
      </c>
      <c r="B150" s="15">
        <v>45754.0</v>
      </c>
      <c r="C150" s="7" t="s">
        <v>18</v>
      </c>
      <c r="D150" s="7">
        <v>3.0</v>
      </c>
      <c r="E150" s="7">
        <v>25000.0</v>
      </c>
      <c r="F150" s="7">
        <v>24400.0</v>
      </c>
      <c r="G150" s="14">
        <f t="shared" si="1"/>
        <v>73200</v>
      </c>
      <c r="H150" s="3">
        <f t="shared" si="2"/>
        <v>75000</v>
      </c>
      <c r="I150" s="3">
        <f t="shared" si="3"/>
        <v>-1800</v>
      </c>
    </row>
    <row r="151">
      <c r="A151" s="19" t="s">
        <v>39</v>
      </c>
      <c r="B151" s="15">
        <v>45733.0</v>
      </c>
      <c r="C151" s="7" t="s">
        <v>18</v>
      </c>
      <c r="D151" s="7">
        <v>3.0</v>
      </c>
      <c r="E151" s="7">
        <v>25000.0</v>
      </c>
      <c r="F151" s="7">
        <v>24600.0</v>
      </c>
      <c r="G151" s="14">
        <f t="shared" si="1"/>
        <v>73800</v>
      </c>
      <c r="H151" s="3">
        <f t="shared" si="2"/>
        <v>75000</v>
      </c>
      <c r="I151" s="3">
        <f t="shared" si="3"/>
        <v>-1200</v>
      </c>
    </row>
    <row r="152">
      <c r="A152" s="19" t="s">
        <v>39</v>
      </c>
      <c r="B152" s="15">
        <v>45719.0</v>
      </c>
      <c r="C152" s="7" t="s">
        <v>18</v>
      </c>
      <c r="D152" s="7">
        <v>1.0</v>
      </c>
      <c r="E152" s="7">
        <v>25000.0</v>
      </c>
      <c r="F152" s="7">
        <v>23900.0</v>
      </c>
      <c r="G152" s="14">
        <f t="shared" si="1"/>
        <v>23900</v>
      </c>
      <c r="H152" s="3">
        <f t="shared" si="2"/>
        <v>25000</v>
      </c>
      <c r="I152" s="3">
        <f t="shared" si="3"/>
        <v>-1100</v>
      </c>
    </row>
    <row r="153">
      <c r="A153" s="19" t="s">
        <v>39</v>
      </c>
      <c r="B153" s="15">
        <v>45740.0</v>
      </c>
      <c r="C153" s="7" t="s">
        <v>18</v>
      </c>
      <c r="D153" s="7">
        <v>1.0</v>
      </c>
      <c r="E153" s="7">
        <v>25000.0</v>
      </c>
      <c r="F153" s="7">
        <v>24000.0</v>
      </c>
      <c r="G153" s="14">
        <f t="shared" si="1"/>
        <v>24000</v>
      </c>
      <c r="H153" s="3">
        <f t="shared" si="2"/>
        <v>25000</v>
      </c>
      <c r="I153" s="3">
        <f t="shared" si="3"/>
        <v>-1000</v>
      </c>
    </row>
    <row r="154">
      <c r="A154" s="14" t="s">
        <v>37</v>
      </c>
      <c r="B154" s="15">
        <v>45782.0</v>
      </c>
      <c r="C154" s="7" t="s">
        <v>18</v>
      </c>
      <c r="D154" s="7">
        <v>4.0</v>
      </c>
      <c r="E154" s="7">
        <v>25000.0</v>
      </c>
      <c r="F154" s="7">
        <v>24850.0</v>
      </c>
      <c r="G154" s="14">
        <f t="shared" si="1"/>
        <v>99400</v>
      </c>
      <c r="H154" s="3">
        <f t="shared" si="2"/>
        <v>100000</v>
      </c>
      <c r="I154" s="3">
        <f t="shared" si="3"/>
        <v>-600</v>
      </c>
    </row>
    <row r="155">
      <c r="A155" s="14" t="s">
        <v>37</v>
      </c>
      <c r="B155" s="15">
        <v>45796.0</v>
      </c>
      <c r="C155" s="7" t="s">
        <v>18</v>
      </c>
      <c r="D155" s="7">
        <v>1.0</v>
      </c>
      <c r="E155" s="7">
        <v>25000.0</v>
      </c>
      <c r="F155" s="7">
        <v>24900.0</v>
      </c>
      <c r="G155" s="14">
        <f t="shared" si="1"/>
        <v>24900</v>
      </c>
      <c r="H155" s="3">
        <f t="shared" si="2"/>
        <v>25000</v>
      </c>
      <c r="I155" s="3">
        <f t="shared" si="3"/>
        <v>-100</v>
      </c>
    </row>
    <row r="156">
      <c r="A156" s="14" t="s">
        <v>38</v>
      </c>
      <c r="B156" s="15">
        <v>45768.0</v>
      </c>
      <c r="C156" s="7" t="s">
        <v>18</v>
      </c>
      <c r="D156" s="7">
        <v>2.0</v>
      </c>
      <c r="E156" s="7">
        <v>25000.0</v>
      </c>
      <c r="F156" s="7">
        <v>24950.0</v>
      </c>
      <c r="G156" s="14">
        <f t="shared" si="1"/>
        <v>49900</v>
      </c>
      <c r="H156" s="3">
        <f t="shared" si="2"/>
        <v>50000</v>
      </c>
      <c r="I156" s="3">
        <f t="shared" si="3"/>
        <v>-100</v>
      </c>
    </row>
    <row r="157">
      <c r="A157" s="14" t="s">
        <v>37</v>
      </c>
      <c r="B157" s="15">
        <v>45789.0</v>
      </c>
      <c r="C157" s="7" t="s">
        <v>18</v>
      </c>
      <c r="D157" s="7">
        <v>2.0</v>
      </c>
      <c r="E157" s="7">
        <v>25000.0</v>
      </c>
      <c r="F157" s="7">
        <v>24950.0</v>
      </c>
      <c r="G157" s="14">
        <f t="shared" si="1"/>
        <v>49900</v>
      </c>
      <c r="H157" s="3">
        <f t="shared" si="2"/>
        <v>50000</v>
      </c>
      <c r="I157" s="3">
        <f t="shared" si="3"/>
        <v>-100</v>
      </c>
    </row>
    <row r="158">
      <c r="A158" s="14" t="s">
        <v>38</v>
      </c>
      <c r="B158" s="15">
        <v>45747.0</v>
      </c>
      <c r="C158" s="7" t="s">
        <v>19</v>
      </c>
      <c r="D158" s="7">
        <v>3.0</v>
      </c>
      <c r="E158" s="7">
        <v>350.0</v>
      </c>
      <c r="F158" s="7">
        <v>300.0</v>
      </c>
      <c r="G158" s="14">
        <f t="shared" si="1"/>
        <v>900</v>
      </c>
      <c r="H158" s="3">
        <f t="shared" si="2"/>
        <v>1050</v>
      </c>
      <c r="I158" s="3">
        <f t="shared" si="3"/>
        <v>-150</v>
      </c>
    </row>
    <row r="159">
      <c r="A159" s="19" t="s">
        <v>39</v>
      </c>
      <c r="B159" s="20">
        <v>45712.0</v>
      </c>
      <c r="C159" s="21" t="s">
        <v>19</v>
      </c>
      <c r="D159" s="14">
        <v>3.0</v>
      </c>
      <c r="E159" s="14">
        <v>350.0</v>
      </c>
      <c r="F159" s="14">
        <v>310.0</v>
      </c>
      <c r="G159" s="14">
        <f t="shared" si="1"/>
        <v>930</v>
      </c>
      <c r="H159" s="3">
        <f t="shared" si="2"/>
        <v>1050</v>
      </c>
      <c r="I159" s="3">
        <f t="shared" si="3"/>
        <v>-120</v>
      </c>
    </row>
    <row r="160">
      <c r="A160" s="14" t="s">
        <v>38</v>
      </c>
      <c r="B160" s="15">
        <v>45754.0</v>
      </c>
      <c r="C160" s="7" t="s">
        <v>19</v>
      </c>
      <c r="D160" s="7">
        <v>4.0</v>
      </c>
      <c r="E160" s="7">
        <v>350.0</v>
      </c>
      <c r="F160" s="7">
        <v>320.0</v>
      </c>
      <c r="G160" s="14">
        <f t="shared" si="1"/>
        <v>1280</v>
      </c>
      <c r="H160" s="3">
        <f t="shared" si="2"/>
        <v>1400</v>
      </c>
      <c r="I160" s="3">
        <f t="shared" si="3"/>
        <v>-120</v>
      </c>
    </row>
    <row r="161">
      <c r="A161" s="14" t="s">
        <v>37</v>
      </c>
      <c r="B161" s="15">
        <v>45796.0</v>
      </c>
      <c r="C161" s="7" t="s">
        <v>19</v>
      </c>
      <c r="D161" s="7">
        <v>4.0</v>
      </c>
      <c r="E161" s="7">
        <v>350.0</v>
      </c>
      <c r="F161" s="7">
        <v>320.0</v>
      </c>
      <c r="G161" s="14">
        <f t="shared" si="1"/>
        <v>1280</v>
      </c>
      <c r="H161" s="3">
        <f t="shared" si="2"/>
        <v>1400</v>
      </c>
      <c r="I161" s="3">
        <f t="shared" si="3"/>
        <v>-120</v>
      </c>
    </row>
    <row r="162">
      <c r="A162" s="14" t="s">
        <v>37</v>
      </c>
      <c r="B162" s="15">
        <v>45782.0</v>
      </c>
      <c r="C162" s="7" t="s">
        <v>19</v>
      </c>
      <c r="D162" s="7">
        <v>5.0</v>
      </c>
      <c r="E162" s="7">
        <v>350.0</v>
      </c>
      <c r="F162" s="7">
        <v>330.0</v>
      </c>
      <c r="G162" s="14">
        <f t="shared" si="1"/>
        <v>1650</v>
      </c>
      <c r="H162" s="3">
        <f t="shared" si="2"/>
        <v>1750</v>
      </c>
      <c r="I162" s="3">
        <f t="shared" si="3"/>
        <v>-100</v>
      </c>
    </row>
    <row r="163">
      <c r="A163" s="14" t="s">
        <v>37</v>
      </c>
      <c r="B163" s="15">
        <v>45789.0</v>
      </c>
      <c r="C163" s="7" t="s">
        <v>19</v>
      </c>
      <c r="D163" s="7">
        <v>3.0</v>
      </c>
      <c r="E163" s="7">
        <v>350.0</v>
      </c>
      <c r="F163" s="7">
        <v>330.0</v>
      </c>
      <c r="G163" s="14">
        <f t="shared" si="1"/>
        <v>990</v>
      </c>
      <c r="H163" s="3">
        <f t="shared" si="2"/>
        <v>1050</v>
      </c>
      <c r="I163" s="3">
        <f t="shared" si="3"/>
        <v>-60</v>
      </c>
    </row>
    <row r="164">
      <c r="A164" s="19" t="s">
        <v>39</v>
      </c>
      <c r="B164" s="15">
        <v>45726.0</v>
      </c>
      <c r="C164" s="7" t="s">
        <v>19</v>
      </c>
      <c r="D164" s="7">
        <v>2.0</v>
      </c>
      <c r="E164" s="7">
        <v>350.0</v>
      </c>
      <c r="F164" s="7">
        <v>330.0</v>
      </c>
      <c r="G164" s="14">
        <f t="shared" si="1"/>
        <v>660</v>
      </c>
      <c r="H164" s="3">
        <f t="shared" si="2"/>
        <v>700</v>
      </c>
      <c r="I164" s="3">
        <f t="shared" si="3"/>
        <v>-40</v>
      </c>
    </row>
    <row r="165">
      <c r="A165" s="19" t="s">
        <v>39</v>
      </c>
      <c r="B165" s="15">
        <v>45719.0</v>
      </c>
      <c r="C165" s="7" t="s">
        <v>19</v>
      </c>
      <c r="D165" s="7">
        <v>4.0</v>
      </c>
      <c r="E165" s="7">
        <v>350.0</v>
      </c>
      <c r="F165" s="7">
        <v>340.0</v>
      </c>
      <c r="G165" s="14">
        <f t="shared" si="1"/>
        <v>1360</v>
      </c>
      <c r="H165" s="3">
        <f t="shared" si="2"/>
        <v>1400</v>
      </c>
      <c r="I165" s="3">
        <f t="shared" si="3"/>
        <v>-40</v>
      </c>
    </row>
    <row r="166">
      <c r="A166" s="14" t="s">
        <v>37</v>
      </c>
      <c r="B166" s="15">
        <v>45775.0</v>
      </c>
      <c r="C166" s="7" t="s">
        <v>19</v>
      </c>
      <c r="D166" s="7">
        <v>4.0</v>
      </c>
      <c r="E166" s="7">
        <v>350.0</v>
      </c>
      <c r="F166" s="7">
        <v>340.0</v>
      </c>
      <c r="G166" s="14">
        <f t="shared" si="1"/>
        <v>1360</v>
      </c>
      <c r="H166" s="3">
        <f t="shared" si="2"/>
        <v>1400</v>
      </c>
      <c r="I166" s="3">
        <f t="shared" si="3"/>
        <v>-40</v>
      </c>
    </row>
    <row r="167">
      <c r="A167" s="19" t="s">
        <v>39</v>
      </c>
      <c r="B167" s="15">
        <v>45740.0</v>
      </c>
      <c r="C167" s="7" t="s">
        <v>19</v>
      </c>
      <c r="D167" s="7">
        <v>2.0</v>
      </c>
      <c r="E167" s="7">
        <v>350.0</v>
      </c>
      <c r="F167" s="7">
        <v>335.0</v>
      </c>
      <c r="G167" s="14">
        <f t="shared" si="1"/>
        <v>670</v>
      </c>
      <c r="H167" s="3">
        <f t="shared" si="2"/>
        <v>700</v>
      </c>
      <c r="I167" s="3">
        <f t="shared" si="3"/>
        <v>-30</v>
      </c>
    </row>
    <row r="168">
      <c r="A168" s="19" t="s">
        <v>39</v>
      </c>
      <c r="B168" s="15">
        <v>45733.0</v>
      </c>
      <c r="C168" s="7" t="s">
        <v>19</v>
      </c>
      <c r="D168" s="7">
        <v>1.0</v>
      </c>
      <c r="E168" s="7">
        <v>350.0</v>
      </c>
      <c r="F168" s="7">
        <v>340.0</v>
      </c>
      <c r="G168" s="14">
        <f t="shared" si="1"/>
        <v>340</v>
      </c>
      <c r="H168" s="3">
        <f t="shared" si="2"/>
        <v>350</v>
      </c>
      <c r="I168" s="3">
        <f t="shared" si="3"/>
        <v>-10</v>
      </c>
    </row>
    <row r="169">
      <c r="A169" s="14" t="s">
        <v>38</v>
      </c>
      <c r="B169" s="15">
        <v>45768.0</v>
      </c>
      <c r="C169" s="7" t="s">
        <v>19</v>
      </c>
      <c r="D169" s="7">
        <v>3.0</v>
      </c>
      <c r="E169" s="7">
        <v>350.0</v>
      </c>
      <c r="F169" s="7">
        <v>348.0</v>
      </c>
      <c r="G169" s="14">
        <f t="shared" si="1"/>
        <v>1044</v>
      </c>
      <c r="H169" s="3">
        <f t="shared" si="2"/>
        <v>1050</v>
      </c>
      <c r="I169" s="3">
        <f t="shared" si="3"/>
        <v>-6</v>
      </c>
    </row>
    <row r="170">
      <c r="A170" s="14" t="s">
        <v>38</v>
      </c>
      <c r="B170" s="15">
        <v>45761.0</v>
      </c>
      <c r="C170" s="7" t="s">
        <v>19</v>
      </c>
      <c r="D170" s="7">
        <v>4.0</v>
      </c>
      <c r="E170" s="7">
        <v>350.0</v>
      </c>
      <c r="F170" s="7">
        <v>349.0</v>
      </c>
      <c r="G170" s="14">
        <f t="shared" si="1"/>
        <v>1396</v>
      </c>
      <c r="H170" s="3">
        <f t="shared" si="2"/>
        <v>1400</v>
      </c>
      <c r="I170" s="3">
        <f t="shared" si="3"/>
        <v>-4</v>
      </c>
    </row>
    <row r="171">
      <c r="A171" s="14" t="s">
        <v>37</v>
      </c>
      <c r="B171" s="15">
        <v>45775.0</v>
      </c>
      <c r="C171" s="7" t="s">
        <v>20</v>
      </c>
      <c r="D171" s="7">
        <v>1.0</v>
      </c>
      <c r="E171" s="7">
        <v>4000.0</v>
      </c>
      <c r="F171" s="7">
        <v>3300.0</v>
      </c>
      <c r="G171" s="14">
        <f t="shared" si="1"/>
        <v>3300</v>
      </c>
      <c r="H171" s="3">
        <f t="shared" si="2"/>
        <v>4000</v>
      </c>
      <c r="I171" s="3">
        <f t="shared" si="3"/>
        <v>-700</v>
      </c>
    </row>
    <row r="172">
      <c r="A172" s="14" t="s">
        <v>38</v>
      </c>
      <c r="B172" s="15">
        <v>45754.0</v>
      </c>
      <c r="C172" s="7" t="s">
        <v>20</v>
      </c>
      <c r="D172" s="7">
        <v>1.0</v>
      </c>
      <c r="E172" s="7">
        <v>4000.0</v>
      </c>
      <c r="F172" s="7">
        <v>3500.0</v>
      </c>
      <c r="G172" s="14">
        <f t="shared" si="1"/>
        <v>3500</v>
      </c>
      <c r="H172" s="3">
        <f t="shared" si="2"/>
        <v>4000</v>
      </c>
      <c r="I172" s="3">
        <f t="shared" si="3"/>
        <v>-500</v>
      </c>
    </row>
    <row r="173">
      <c r="A173" s="14" t="s">
        <v>38</v>
      </c>
      <c r="B173" s="15">
        <v>45761.0</v>
      </c>
      <c r="C173" s="7" t="s">
        <v>20</v>
      </c>
      <c r="D173" s="7">
        <v>1.0</v>
      </c>
      <c r="E173" s="7">
        <v>4000.0</v>
      </c>
      <c r="F173" s="7">
        <v>3600.0</v>
      </c>
      <c r="G173" s="14">
        <f t="shared" si="1"/>
        <v>3600</v>
      </c>
      <c r="H173" s="3">
        <f t="shared" si="2"/>
        <v>4000</v>
      </c>
      <c r="I173" s="3">
        <f t="shared" si="3"/>
        <v>-400</v>
      </c>
    </row>
    <row r="174">
      <c r="A174" s="14" t="s">
        <v>37</v>
      </c>
      <c r="B174" s="15">
        <v>45782.0</v>
      </c>
      <c r="C174" s="7" t="s">
        <v>20</v>
      </c>
      <c r="D174" s="7">
        <v>2.0</v>
      </c>
      <c r="E174" s="7">
        <v>4000.0</v>
      </c>
      <c r="F174" s="7">
        <v>3800.0</v>
      </c>
      <c r="G174" s="14">
        <f t="shared" si="1"/>
        <v>7600</v>
      </c>
      <c r="H174" s="3">
        <f t="shared" si="2"/>
        <v>8000</v>
      </c>
      <c r="I174" s="3">
        <f t="shared" si="3"/>
        <v>-400</v>
      </c>
    </row>
    <row r="175">
      <c r="A175" s="19" t="s">
        <v>39</v>
      </c>
      <c r="B175" s="15">
        <v>45719.0</v>
      </c>
      <c r="C175" s="7" t="s">
        <v>20</v>
      </c>
      <c r="D175" s="7">
        <v>1.0</v>
      </c>
      <c r="E175" s="7">
        <v>4000.0</v>
      </c>
      <c r="F175" s="7">
        <v>3700.0</v>
      </c>
      <c r="G175" s="14">
        <f t="shared" si="1"/>
        <v>3700</v>
      </c>
      <c r="H175" s="3">
        <f t="shared" si="2"/>
        <v>4000</v>
      </c>
      <c r="I175" s="3">
        <f t="shared" si="3"/>
        <v>-300</v>
      </c>
    </row>
    <row r="176">
      <c r="A176" s="19" t="s">
        <v>39</v>
      </c>
      <c r="B176" s="15">
        <v>45733.0</v>
      </c>
      <c r="C176" s="7" t="s">
        <v>20</v>
      </c>
      <c r="D176" s="7">
        <v>1.0</v>
      </c>
      <c r="E176" s="7">
        <v>4000.0</v>
      </c>
      <c r="F176" s="7">
        <v>3700.0</v>
      </c>
      <c r="G176" s="14">
        <f t="shared" si="1"/>
        <v>3700</v>
      </c>
      <c r="H176" s="3">
        <f t="shared" si="2"/>
        <v>4000</v>
      </c>
      <c r="I176" s="3">
        <f t="shared" si="3"/>
        <v>-300</v>
      </c>
    </row>
    <row r="177">
      <c r="A177" s="14" t="s">
        <v>37</v>
      </c>
      <c r="B177" s="15">
        <v>45796.0</v>
      </c>
      <c r="C177" s="7" t="s">
        <v>20</v>
      </c>
      <c r="D177" s="7">
        <v>1.0</v>
      </c>
      <c r="E177" s="7">
        <v>4000.0</v>
      </c>
      <c r="F177" s="7">
        <v>3900.0</v>
      </c>
      <c r="G177" s="14">
        <f t="shared" si="1"/>
        <v>3900</v>
      </c>
      <c r="H177" s="3">
        <f t="shared" si="2"/>
        <v>4000</v>
      </c>
      <c r="I177" s="3">
        <f t="shared" si="3"/>
        <v>-100</v>
      </c>
    </row>
    <row r="178">
      <c r="A178" s="19" t="s">
        <v>39</v>
      </c>
      <c r="B178" s="22">
        <v>45712.0</v>
      </c>
      <c r="C178" s="21" t="s">
        <v>20</v>
      </c>
      <c r="D178" s="21">
        <v>0.0</v>
      </c>
      <c r="E178" s="21">
        <v>4000.0</v>
      </c>
      <c r="F178" s="21">
        <v>0.0</v>
      </c>
      <c r="G178" s="14">
        <f t="shared" si="1"/>
        <v>0</v>
      </c>
      <c r="H178" s="3">
        <f t="shared" si="2"/>
        <v>0</v>
      </c>
      <c r="I178" s="3">
        <f t="shared" si="3"/>
        <v>0</v>
      </c>
    </row>
    <row r="179">
      <c r="A179" s="19" t="s">
        <v>39</v>
      </c>
      <c r="B179" s="15">
        <v>45726.0</v>
      </c>
      <c r="C179" s="7" t="s">
        <v>20</v>
      </c>
      <c r="D179" s="7">
        <v>0.0</v>
      </c>
      <c r="E179" s="7">
        <v>4000.0</v>
      </c>
      <c r="F179" s="7">
        <v>0.0</v>
      </c>
      <c r="G179" s="14">
        <f t="shared" si="1"/>
        <v>0</v>
      </c>
      <c r="H179" s="3">
        <f t="shared" si="2"/>
        <v>0</v>
      </c>
      <c r="I179" s="3">
        <f t="shared" si="3"/>
        <v>0</v>
      </c>
    </row>
    <row r="180">
      <c r="A180" s="19" t="s">
        <v>39</v>
      </c>
      <c r="B180" s="15">
        <v>45740.0</v>
      </c>
      <c r="C180" s="7" t="s">
        <v>20</v>
      </c>
      <c r="D180" s="7">
        <v>0.0</v>
      </c>
      <c r="E180" s="7">
        <v>4000.0</v>
      </c>
      <c r="F180" s="7">
        <v>0.0</v>
      </c>
      <c r="G180" s="14">
        <f t="shared" si="1"/>
        <v>0</v>
      </c>
      <c r="H180" s="3">
        <f t="shared" si="2"/>
        <v>0</v>
      </c>
      <c r="I180" s="3">
        <f t="shared" si="3"/>
        <v>0</v>
      </c>
    </row>
    <row r="181">
      <c r="A181" s="14" t="s">
        <v>38</v>
      </c>
      <c r="B181" s="15">
        <v>45768.0</v>
      </c>
      <c r="C181" s="7" t="s">
        <v>20</v>
      </c>
      <c r="D181" s="7">
        <v>0.0</v>
      </c>
      <c r="E181" s="7">
        <v>4000.0</v>
      </c>
      <c r="F181" s="7">
        <v>0.0</v>
      </c>
      <c r="G181" s="14">
        <f t="shared" si="1"/>
        <v>0</v>
      </c>
      <c r="H181" s="3">
        <f t="shared" si="2"/>
        <v>0</v>
      </c>
      <c r="I181" s="3">
        <f t="shared" si="3"/>
        <v>0</v>
      </c>
    </row>
    <row r="182">
      <c r="A182" s="14" t="s">
        <v>37</v>
      </c>
      <c r="B182" s="15">
        <v>45789.0</v>
      </c>
      <c r="C182" s="7" t="s">
        <v>20</v>
      </c>
      <c r="D182" s="7">
        <v>0.0</v>
      </c>
      <c r="E182" s="7">
        <v>4000.0</v>
      </c>
      <c r="F182" s="7">
        <v>0.0</v>
      </c>
      <c r="G182" s="14">
        <f t="shared" si="1"/>
        <v>0</v>
      </c>
      <c r="H182" s="3">
        <f t="shared" si="2"/>
        <v>0</v>
      </c>
      <c r="I182" s="3">
        <f t="shared" si="3"/>
        <v>0</v>
      </c>
    </row>
    <row r="183">
      <c r="A183" s="14" t="s">
        <v>38</v>
      </c>
      <c r="B183" s="15">
        <v>45747.0</v>
      </c>
      <c r="C183" s="7" t="s">
        <v>20</v>
      </c>
      <c r="D183" s="7">
        <v>1.0</v>
      </c>
      <c r="E183" s="7">
        <v>4000.0</v>
      </c>
      <c r="F183" s="7">
        <v>4000.0</v>
      </c>
      <c r="G183" s="14">
        <f t="shared" si="1"/>
        <v>4000</v>
      </c>
      <c r="H183" s="3">
        <f t="shared" si="2"/>
        <v>4000</v>
      </c>
      <c r="I183" s="3">
        <f t="shared" si="3"/>
        <v>0</v>
      </c>
    </row>
    <row r="184">
      <c r="D184" s="3">
        <f t="shared" ref="D184:I184" si="4">SUM(D2:D183)</f>
        <v>727</v>
      </c>
      <c r="E184" s="3">
        <f t="shared" si="4"/>
        <v>1928550</v>
      </c>
      <c r="F184" s="3">
        <f t="shared" si="4"/>
        <v>1819616</v>
      </c>
      <c r="G184" s="3">
        <f t="shared" si="4"/>
        <v>4417890</v>
      </c>
      <c r="H184" s="3">
        <f t="shared" si="4"/>
        <v>4540600</v>
      </c>
      <c r="I184" s="3">
        <f t="shared" si="4"/>
        <v>-122710</v>
      </c>
    </row>
    <row r="186">
      <c r="I186" s="3">
        <f>SUMIF(I2:I183, "&gt;0")
</f>
        <v>55536</v>
      </c>
    </row>
    <row r="187">
      <c r="I187" s="3">
        <f>SUMIF(I2:I183, "&lt;0")
</f>
        <v>-178246</v>
      </c>
    </row>
    <row r="188">
      <c r="I188" s="3">
        <f>sum(I187+I186)</f>
        <v>-122710</v>
      </c>
    </row>
    <row r="189">
      <c r="F189" s="3">
        <f>H189/D184</f>
        <v>168.7895461</v>
      </c>
      <c r="H189" s="3">
        <f>H184-G184</f>
        <v>122710</v>
      </c>
    </row>
    <row r="190">
      <c r="H190" s="3">
        <f>H189/H184</f>
        <v>0.02702506277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0"/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</sheetData>
  <drawing r:id="rId2"/>
</worksheet>
</file>