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Debt (2)" sheetId="8" r:id="rId1"/>
    <sheet name="Calendar (2)" sheetId="7" r:id="rId2"/>
    <sheet name="Payouts" sheetId="3" r:id="rId3"/>
    <sheet name="Debt" sheetId="4" r:id="rId4"/>
    <sheet name="Notes" sheetId="5" r:id="rId5"/>
    <sheet name="Calendar" sheetId="6" r:id="rId6"/>
    <sheet name="Anne" sheetId="9" r:id="rId7"/>
    <sheet name="Sheet2" sheetId="10" r:id="rId8"/>
  </sheets>
  <definedNames>
    <definedName name="debt" localSheetId="1">#REF!</definedName>
    <definedName name="debt" localSheetId="0">#REF!</definedName>
    <definedName name="debt">#REF!</definedName>
    <definedName name="paid" localSheetId="0">'Debt (2)'!#REF!</definedName>
    <definedName name="paid">Debt!$C:$C</definedName>
  </definedNames>
  <calcPr calcId="152511"/>
</workbook>
</file>

<file path=xl/calcChain.xml><?xml version="1.0" encoding="utf-8"?>
<calcChain xmlns="http://schemas.openxmlformats.org/spreadsheetml/2006/main">
  <c r="B6" i="7" l="1"/>
  <c r="B2" i="7"/>
  <c r="B31" i="6" l="1"/>
  <c r="J2" i="8" l="1"/>
  <c r="J1" i="8" l="1"/>
  <c r="B14" i="6" l="1"/>
  <c r="B13" i="6" l="1"/>
  <c r="B10" i="6" l="1"/>
  <c r="B6" i="6" l="1"/>
  <c r="B4" i="6"/>
  <c r="L1" i="4" l="1"/>
</calcChain>
</file>

<file path=xl/comments1.xml><?xml version="1.0" encoding="utf-8"?>
<comments xmlns="http://schemas.openxmlformats.org/spreadsheetml/2006/main">
  <authors>
    <author>Author</author>
  </authors>
  <commentList>
    <comment ref="C13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It was disapointing. M1. She didn't really give me an opportunity to say more. Turns her back straight away. Body position was decent near the end I think. She hung around when I was at the register… But meh.
My theory of having a high score to increase odds is probably wrong. Man I need to wait a whole other week...I had alcohol at about 5am I think. I don't know.</t>
        </r>
      </text>
    </comment>
    <comment ref="C17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Extremely negative body language. Started moving away from me to try and end the conversation… A is such a bad investment. M0.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B13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Zantac orange juice hotdog breakfast. No caffeine. Was tired though. Very brave. Asked anne quwstion on approach
</t>
        </r>
      </text>
    </comment>
    <comment ref="C13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This is the first time I got blocked. It completely recks your ego and I thought she wanted me to ask for number WTF?
I felt terrible but next Saturday I made progress with Anne so I don't care as much anymore if at all.</t>
        </r>
      </text>
    </comment>
    <comment ref="C22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Repeated mai mee almond milk…BOOOO.
Too chicken shit to make more Thai sentences.</t>
        </r>
      </text>
    </comment>
    <comment ref="C24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Zantac wasn't worth it
</t>
        </r>
      </text>
    </comment>
    <comment ref="B30" authorId="0" shapeId="0">
      <text>
        <r>
          <rPr>
            <b/>
            <sz val="8"/>
            <color indexed="81"/>
            <rFont val="Tahoma"/>
            <charset val="1"/>
          </rPr>
          <t>Author:</t>
        </r>
        <r>
          <rPr>
            <sz val="8"/>
            <color indexed="81"/>
            <rFont val="Tahoma"/>
            <charset val="1"/>
          </rPr>
          <t xml:space="preserve">
m0 negative body language from all Thais. Anne still gave good smile though was reaction. She folded her arms at me…
</t>
        </r>
      </text>
    </comment>
  </commentList>
</comments>
</file>

<file path=xl/sharedStrings.xml><?xml version="1.0" encoding="utf-8"?>
<sst xmlns="http://schemas.openxmlformats.org/spreadsheetml/2006/main" count="74" uniqueCount="67">
  <si>
    <t>6.65 Dramoka dragon</t>
  </si>
  <si>
    <t>Goodgames with birthing pod</t>
  </si>
  <si>
    <t>PAID</t>
  </si>
  <si>
    <t>atarkas command $8</t>
  </si>
  <si>
    <t>DEBT</t>
  </si>
  <si>
    <t>10.35 (Chandra pyromaster)</t>
  </si>
  <si>
    <t>$16 love letter</t>
  </si>
  <si>
    <t>$14 planeswalker</t>
  </si>
  <si>
    <t>$18 Lost Legacy</t>
  </si>
  <si>
    <t>$20 MTG Cards (3 manamorphose)</t>
  </si>
  <si>
    <t>$10 mtg cards (Edric)</t>
  </si>
  <si>
    <t>Ask Anne question exactly 2 of 3 days on my Holiday</t>
  </si>
  <si>
    <t>$32 Star Realms</t>
  </si>
  <si>
    <t>Is it possible that having it points based increases my odds of success?</t>
  </si>
  <si>
    <t>I got a 23 points in about 2 days last weekend.</t>
  </si>
  <si>
    <t>Ask Anne about soy milk button</t>
  </si>
  <si>
    <t>Ask name and ask where she's from and ask Anne question</t>
  </si>
  <si>
    <t>Ask Anne question about busy</t>
  </si>
  <si>
    <t xml:space="preserve">The second question was about Pi and if it is used for older people. Also asked if she was older than 30. She's so cute. </t>
  </si>
  <si>
    <t>Came at 12-1pm was still busy</t>
  </si>
  <si>
    <t>Roll for the galaxy</t>
  </si>
  <si>
    <t>x30</t>
  </si>
  <si>
    <t>Race for the galaxy</t>
  </si>
  <si>
    <t>scryland and some more $15</t>
  </si>
  <si>
    <t>Ask Dewy for language exchange. Asked anne question and also asked to call her naawng also talked to massage girl</t>
  </si>
  <si>
    <t>Anne 2 questions. Her body language not that good and she doesn't laugh at my dumb jokes. She seems way happier to see Em. Even laughs when he comes and is excited.</t>
  </si>
  <si>
    <t>$8 3 washouts</t>
  </si>
  <si>
    <t>Display skill to Anne (sentence similar to complexity Bben soy milk bpa)</t>
  </si>
  <si>
    <t>Lower complexity sentence</t>
  </si>
  <si>
    <t>Ask question</t>
  </si>
  <si>
    <t>minusInf</t>
  </si>
  <si>
    <t>Roll</t>
  </si>
  <si>
    <t>No alcohol 1 question.</t>
  </si>
  <si>
    <t>Good body language from Anne. This alone beats Calendar 1</t>
  </si>
  <si>
    <t>How do I ask for someone's phone number</t>
  </si>
  <si>
    <t>San Juan</t>
  </si>
  <si>
    <t xml:space="preserve">innovation </t>
  </si>
  <si>
    <t>Bonus + low complex. M0 at home but was temp10 for a few minutes.</t>
  </si>
  <si>
    <t>Show bravery weekend to Anne</t>
  </si>
  <si>
    <t>Courser</t>
  </si>
  <si>
    <t>Citadels</t>
  </si>
  <si>
    <t>Very complex Thai sentence to Anne. But Sunisa isn't good at translating.</t>
  </si>
  <si>
    <t>Splendor</t>
  </si>
  <si>
    <t>Libertalia</t>
  </si>
  <si>
    <t>x200</t>
  </si>
  <si>
    <t>Get name of any of top 2 Thai girls in rest</t>
  </si>
  <si>
    <t>Ask language question of either Top 2 Thai girls on rest</t>
  </si>
  <si>
    <t>Show bravery to Anne on weekday</t>
  </si>
  <si>
    <t>Simple Thai sentence to Anne</t>
  </si>
  <si>
    <t>See Thai goddess and enter resto get served by her</t>
  </si>
  <si>
    <t>10B</t>
  </si>
  <si>
    <t>BET IS 500 for 2 weeks</t>
  </si>
  <si>
    <t>Rejected by Ann. Pam's sister in law. Couldn't get shit.</t>
  </si>
  <si>
    <t>50x</t>
  </si>
  <si>
    <t>Ask Thai waitress a Thai question (top 2 hot ones)</t>
  </si>
  <si>
    <t>Evolution</t>
  </si>
  <si>
    <t>Show bravery to Anne on weekday; body lang was neutral</t>
  </si>
  <si>
    <t>1M</t>
  </si>
  <si>
    <t>Ask Thai waitress a Thai question</t>
  </si>
  <si>
    <t>Ask Thai waitress name</t>
  </si>
  <si>
    <t>Theory having these massive payouts for difficult ones increases prob that I do it.</t>
  </si>
  <si>
    <t>Body lang</t>
  </si>
  <si>
    <t xml:space="preserve">Smile </t>
  </si>
  <si>
    <t>Talk</t>
  </si>
  <si>
    <t>Good</t>
  </si>
  <si>
    <t>Slight +ve</t>
  </si>
  <si>
    <t>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</si>
</sst>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$&quot;#,##0;[Red]\-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charset val="1"/>
    </font>
    <font>
      <b/>
      <sz val="8"/>
      <color indexed="81"/>
      <name val="Tahoma"/>
      <charset val="1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6" fontId="0" fillId="0" borderId="0" xfId="0" applyNumberFormat="1"/>
    <xf numFmtId="0" fontId="0" fillId="2" borderId="0" xfId="0" applyFill="1"/>
    <xf numFmtId="14" fontId="0" fillId="0" borderId="0" xfId="0" applyNumberFormat="1"/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B8" sqref="B8"/>
    </sheetView>
  </sheetViews>
  <sheetFormatPr defaultRowHeight="15" x14ac:dyDescent="0.25"/>
  <cols>
    <col min="1" max="1" width="35.140625" customWidth="1"/>
    <col min="2" max="2" width="7.85546875" customWidth="1"/>
    <col min="10" max="10" width="26.140625" customWidth="1"/>
  </cols>
  <sheetData>
    <row r="1" spans="1:10" x14ac:dyDescent="0.25">
      <c r="B1" t="s">
        <v>4</v>
      </c>
      <c r="I1" t="s">
        <v>4</v>
      </c>
      <c r="J1">
        <f>SUM(B:B)</f>
        <v>680</v>
      </c>
    </row>
    <row r="2" spans="1:10" x14ac:dyDescent="0.25">
      <c r="A2" t="s">
        <v>26</v>
      </c>
      <c r="B2">
        <v>10</v>
      </c>
      <c r="I2" t="s">
        <v>2</v>
      </c>
      <c r="J2">
        <f>SUM('Calendar (2)'!B:B)</f>
        <v>15000000800</v>
      </c>
    </row>
    <row r="3" spans="1:10" x14ac:dyDescent="0.25">
      <c r="A3" t="s">
        <v>31</v>
      </c>
      <c r="B3">
        <v>20</v>
      </c>
    </row>
    <row r="4" spans="1:10" x14ac:dyDescent="0.25">
      <c r="A4" t="s">
        <v>35</v>
      </c>
      <c r="B4">
        <v>10</v>
      </c>
    </row>
    <row r="5" spans="1:10" x14ac:dyDescent="0.25">
      <c r="A5" t="s">
        <v>36</v>
      </c>
      <c r="B5">
        <v>30</v>
      </c>
    </row>
    <row r="6" spans="1:10" x14ac:dyDescent="0.25">
      <c r="A6" t="s">
        <v>39</v>
      </c>
      <c r="B6">
        <v>10</v>
      </c>
    </row>
    <row r="7" spans="1:10" x14ac:dyDescent="0.25">
      <c r="A7" t="s">
        <v>40</v>
      </c>
      <c r="B7" t="s">
        <v>53</v>
      </c>
    </row>
    <row r="8" spans="1:10" x14ac:dyDescent="0.25">
      <c r="A8" t="s">
        <v>42</v>
      </c>
      <c r="B8">
        <v>100</v>
      </c>
    </row>
    <row r="9" spans="1:10" x14ac:dyDescent="0.25">
      <c r="A9" t="s">
        <v>43</v>
      </c>
      <c r="B9" t="s">
        <v>44</v>
      </c>
    </row>
    <row r="10" spans="1:10" x14ac:dyDescent="0.25">
      <c r="A10" s="1" t="s">
        <v>55</v>
      </c>
      <c r="B10">
        <v>500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B10" sqref="B10"/>
    </sheetView>
  </sheetViews>
  <sheetFormatPr defaultRowHeight="15" x14ac:dyDescent="0.25"/>
  <cols>
    <col min="1" max="1" width="10.7109375" bestFit="1" customWidth="1"/>
    <col min="2" max="2" width="12" bestFit="1" customWidth="1"/>
  </cols>
  <sheetData>
    <row r="1" spans="1:6" x14ac:dyDescent="0.25">
      <c r="A1" s="3">
        <v>42233</v>
      </c>
      <c r="F1" t="s">
        <v>51</v>
      </c>
    </row>
    <row r="2" spans="1:6" x14ac:dyDescent="0.25">
      <c r="A2" s="3">
        <v>42234</v>
      </c>
      <c r="B2">
        <f>5*1000000000</f>
        <v>5000000000</v>
      </c>
      <c r="C2" t="s">
        <v>52</v>
      </c>
    </row>
    <row r="3" spans="1:6" x14ac:dyDescent="0.25">
      <c r="A3" s="3">
        <v>42235</v>
      </c>
    </row>
    <row r="4" spans="1:6" x14ac:dyDescent="0.25">
      <c r="A4" s="3">
        <v>42236</v>
      </c>
    </row>
    <row r="5" spans="1:6" x14ac:dyDescent="0.25">
      <c r="A5" s="3">
        <v>42237</v>
      </c>
      <c r="B5">
        <v>500</v>
      </c>
      <c r="C5" t="s">
        <v>56</v>
      </c>
    </row>
    <row r="6" spans="1:6" x14ac:dyDescent="0.25">
      <c r="A6" s="3">
        <v>42238</v>
      </c>
      <c r="B6">
        <f>10*1000000000</f>
        <v>10000000000</v>
      </c>
      <c r="C6" t="s">
        <v>54</v>
      </c>
    </row>
    <row r="7" spans="1:6" x14ac:dyDescent="0.25">
      <c r="A7" s="3">
        <v>42239</v>
      </c>
    </row>
    <row r="8" spans="1:6" x14ac:dyDescent="0.25">
      <c r="A8" s="3">
        <v>42240</v>
      </c>
    </row>
    <row r="9" spans="1:6" x14ac:dyDescent="0.25">
      <c r="A9" s="3">
        <v>42241</v>
      </c>
    </row>
    <row r="10" spans="1:6" x14ac:dyDescent="0.25">
      <c r="A10" s="3">
        <v>42242</v>
      </c>
    </row>
    <row r="11" spans="1:6" x14ac:dyDescent="0.25">
      <c r="A11" s="3">
        <v>42243</v>
      </c>
    </row>
    <row r="12" spans="1:6" x14ac:dyDescent="0.25">
      <c r="A12" s="3">
        <v>42244</v>
      </c>
    </row>
    <row r="13" spans="1:6" x14ac:dyDescent="0.25">
      <c r="A13" s="3">
        <v>42245</v>
      </c>
      <c r="B13">
        <v>200</v>
      </c>
      <c r="C13" t="s">
        <v>46</v>
      </c>
    </row>
    <row r="14" spans="1:6" x14ac:dyDescent="0.25">
      <c r="A14" s="3">
        <v>42246</v>
      </c>
    </row>
    <row r="15" spans="1:6" x14ac:dyDescent="0.25">
      <c r="A15" s="3">
        <v>42247</v>
      </c>
    </row>
    <row r="16" spans="1:6" x14ac:dyDescent="0.25">
      <c r="A16" s="3">
        <v>42248</v>
      </c>
    </row>
    <row r="17" spans="1:3" x14ac:dyDescent="0.25">
      <c r="A17" s="3">
        <v>42249</v>
      </c>
      <c r="B17">
        <v>100</v>
      </c>
      <c r="C17" t="s">
        <v>47</v>
      </c>
    </row>
    <row r="18" spans="1:3" x14ac:dyDescent="0.25">
      <c r="A18" s="3">
        <v>42250</v>
      </c>
    </row>
    <row r="19" spans="1:3" x14ac:dyDescent="0.25">
      <c r="A19" s="3">
        <v>42251</v>
      </c>
    </row>
    <row r="20" spans="1:3" x14ac:dyDescent="0.25">
      <c r="A20" s="3">
        <v>42252</v>
      </c>
    </row>
    <row r="21" spans="1:3" x14ac:dyDescent="0.25">
      <c r="A21" s="3">
        <v>42253</v>
      </c>
    </row>
    <row r="22" spans="1:3" x14ac:dyDescent="0.25">
      <c r="A22" s="3">
        <v>42254</v>
      </c>
    </row>
    <row r="23" spans="1:3" x14ac:dyDescent="0.25">
      <c r="A23" s="3">
        <v>42255</v>
      </c>
    </row>
    <row r="24" spans="1:3" x14ac:dyDescent="0.25">
      <c r="A24" s="3">
        <v>42256</v>
      </c>
    </row>
    <row r="25" spans="1:3" x14ac:dyDescent="0.25">
      <c r="A25" s="3">
        <v>42257</v>
      </c>
    </row>
    <row r="26" spans="1:3" x14ac:dyDescent="0.25">
      <c r="A26" s="3">
        <v>42258</v>
      </c>
    </row>
    <row r="27" spans="1:3" x14ac:dyDescent="0.25">
      <c r="A27" s="3">
        <v>42259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6" sqref="A6:B6"/>
    </sheetView>
  </sheetViews>
  <sheetFormatPr defaultRowHeight="15" x14ac:dyDescent="0.25"/>
  <cols>
    <col min="1" max="1" width="23.140625" customWidth="1"/>
    <col min="2" max="2" width="57.85546875" customWidth="1"/>
  </cols>
  <sheetData>
    <row r="1" spans="1:4" x14ac:dyDescent="0.25">
      <c r="A1">
        <v>2</v>
      </c>
      <c r="B1" t="s">
        <v>29</v>
      </c>
      <c r="D1" t="s">
        <v>60</v>
      </c>
    </row>
    <row r="2" spans="1:4" x14ac:dyDescent="0.25">
      <c r="A2">
        <v>20</v>
      </c>
      <c r="B2" t="s">
        <v>34</v>
      </c>
    </row>
    <row r="3" spans="1:4" x14ac:dyDescent="0.25">
      <c r="A3">
        <v>100</v>
      </c>
      <c r="B3" t="s">
        <v>38</v>
      </c>
    </row>
    <row r="4" spans="1:4" x14ac:dyDescent="0.25">
      <c r="A4">
        <v>200</v>
      </c>
      <c r="B4" t="s">
        <v>46</v>
      </c>
    </row>
    <row r="5" spans="1:4" x14ac:dyDescent="0.25">
      <c r="A5">
        <v>200</v>
      </c>
      <c r="B5" t="s">
        <v>45</v>
      </c>
    </row>
    <row r="6" spans="1:4" x14ac:dyDescent="0.25">
      <c r="A6">
        <v>100</v>
      </c>
      <c r="B6" t="s">
        <v>47</v>
      </c>
    </row>
    <row r="7" spans="1:4" x14ac:dyDescent="0.25">
      <c r="A7">
        <v>5</v>
      </c>
      <c r="B7" t="s">
        <v>48</v>
      </c>
    </row>
    <row r="8" spans="1:4" x14ac:dyDescent="0.25">
      <c r="A8">
        <v>1000</v>
      </c>
      <c r="B8" t="s">
        <v>49</v>
      </c>
    </row>
    <row r="9" spans="1:4" x14ac:dyDescent="0.25">
      <c r="A9" t="s">
        <v>50</v>
      </c>
      <c r="B9" t="s">
        <v>58</v>
      </c>
    </row>
    <row r="10" spans="1:4" x14ac:dyDescent="0.25">
      <c r="A10" t="s">
        <v>57</v>
      </c>
      <c r="B10" t="s">
        <v>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"/>
  <sheetViews>
    <sheetView workbookViewId="0">
      <selection activeCell="C12" sqref="C12"/>
    </sheetView>
  </sheetViews>
  <sheetFormatPr defaultRowHeight="15" x14ac:dyDescent="0.25"/>
  <cols>
    <col min="1" max="1" width="28.5703125" customWidth="1"/>
    <col min="2" max="2" width="7.85546875" customWidth="1"/>
  </cols>
  <sheetData>
    <row r="1" spans="1:12" x14ac:dyDescent="0.25">
      <c r="B1" t="s">
        <v>4</v>
      </c>
      <c r="K1" t="s">
        <v>4</v>
      </c>
      <c r="L1">
        <f>SUM(B:B)</f>
        <v>104</v>
      </c>
    </row>
    <row r="2" spans="1:12" x14ac:dyDescent="0.25">
      <c r="A2" t="s">
        <v>0</v>
      </c>
      <c r="B2">
        <v>1</v>
      </c>
      <c r="K2" t="s">
        <v>2</v>
      </c>
      <c r="L2" t="s">
        <v>30</v>
      </c>
    </row>
    <row r="3" spans="1:12" x14ac:dyDescent="0.25">
      <c r="A3" t="s">
        <v>1</v>
      </c>
      <c r="B3">
        <v>1</v>
      </c>
    </row>
    <row r="4" spans="1:12" x14ac:dyDescent="0.25">
      <c r="A4" t="s">
        <v>3</v>
      </c>
      <c r="B4">
        <v>1</v>
      </c>
    </row>
    <row r="5" spans="1:12" x14ac:dyDescent="0.25">
      <c r="A5" t="s">
        <v>12</v>
      </c>
      <c r="B5">
        <v>15</v>
      </c>
    </row>
    <row r="6" spans="1:12" x14ac:dyDescent="0.25">
      <c r="A6" t="s">
        <v>10</v>
      </c>
      <c r="B6">
        <v>5</v>
      </c>
    </row>
    <row r="7" spans="1:12" x14ac:dyDescent="0.25">
      <c r="A7" t="s">
        <v>5</v>
      </c>
      <c r="B7">
        <v>2</v>
      </c>
    </row>
    <row r="8" spans="1:12" x14ac:dyDescent="0.25">
      <c r="A8" t="s">
        <v>6</v>
      </c>
      <c r="B8">
        <v>2</v>
      </c>
    </row>
    <row r="9" spans="1:12" x14ac:dyDescent="0.25">
      <c r="A9" t="s">
        <v>7</v>
      </c>
      <c r="B9">
        <v>5</v>
      </c>
    </row>
    <row r="10" spans="1:12" x14ac:dyDescent="0.25">
      <c r="A10" s="1" t="s">
        <v>8</v>
      </c>
      <c r="B10">
        <v>15</v>
      </c>
    </row>
    <row r="11" spans="1:12" x14ac:dyDescent="0.25">
      <c r="A11" t="s">
        <v>9</v>
      </c>
      <c r="B11">
        <v>30</v>
      </c>
    </row>
    <row r="12" spans="1:12" x14ac:dyDescent="0.25">
      <c r="A12" t="s">
        <v>20</v>
      </c>
      <c r="B12" t="s">
        <v>21</v>
      </c>
    </row>
    <row r="13" spans="1:12" x14ac:dyDescent="0.25">
      <c r="A13" t="s">
        <v>22</v>
      </c>
      <c r="B13">
        <v>20</v>
      </c>
    </row>
    <row r="14" spans="1:12" x14ac:dyDescent="0.25">
      <c r="A14" t="s">
        <v>23</v>
      </c>
      <c r="B14">
        <v>7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40" sqref="C40"/>
    </sheetView>
  </sheetViews>
  <sheetFormatPr defaultRowHeight="15" x14ac:dyDescent="0.25"/>
  <sheetData>
    <row r="1" spans="1:1" x14ac:dyDescent="0.25">
      <c r="A1" t="s">
        <v>13</v>
      </c>
    </row>
    <row r="2" spans="1:1" x14ac:dyDescent="0.25">
      <c r="A2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37"/>
  <sheetViews>
    <sheetView topLeftCell="A4" workbookViewId="0">
      <selection activeCell="C19" sqref="C19"/>
    </sheetView>
  </sheetViews>
  <sheetFormatPr defaultRowHeight="15" x14ac:dyDescent="0.25"/>
  <cols>
    <col min="1" max="1" width="10.7109375" bestFit="1" customWidth="1"/>
  </cols>
  <sheetData>
    <row r="1" spans="1:4" x14ac:dyDescent="0.25">
      <c r="A1" s="3">
        <v>42198</v>
      </c>
    </row>
    <row r="2" spans="1:4" x14ac:dyDescent="0.25">
      <c r="A2" s="3">
        <v>42199</v>
      </c>
    </row>
    <row r="3" spans="1:4" x14ac:dyDescent="0.25">
      <c r="A3" s="3">
        <v>42200</v>
      </c>
    </row>
    <row r="4" spans="1:4" x14ac:dyDescent="0.25">
      <c r="A4" s="3">
        <v>42201</v>
      </c>
      <c r="B4">
        <f>20+1</f>
        <v>21</v>
      </c>
      <c r="C4" t="s">
        <v>15</v>
      </c>
    </row>
    <row r="5" spans="1:4" x14ac:dyDescent="0.25">
      <c r="A5" s="3">
        <v>42202</v>
      </c>
    </row>
    <row r="6" spans="1:4" x14ac:dyDescent="0.25">
      <c r="A6" s="4">
        <v>42203</v>
      </c>
      <c r="B6">
        <f>2+2+1</f>
        <v>5</v>
      </c>
      <c r="C6" t="s">
        <v>16</v>
      </c>
    </row>
    <row r="7" spans="1:4" x14ac:dyDescent="0.25">
      <c r="A7" s="4">
        <v>42204</v>
      </c>
    </row>
    <row r="8" spans="1:4" x14ac:dyDescent="0.25">
      <c r="A8" s="3">
        <v>42205</v>
      </c>
      <c r="B8">
        <v>1</v>
      </c>
      <c r="C8" t="s">
        <v>17</v>
      </c>
    </row>
    <row r="9" spans="1:4" x14ac:dyDescent="0.25">
      <c r="A9" s="3">
        <v>42206</v>
      </c>
    </row>
    <row r="10" spans="1:4" x14ac:dyDescent="0.25">
      <c r="A10" s="3">
        <v>42207</v>
      </c>
      <c r="B10">
        <f>80+1</f>
        <v>81</v>
      </c>
      <c r="C10" t="s">
        <v>11</v>
      </c>
      <c r="D10" t="s">
        <v>18</v>
      </c>
    </row>
    <row r="11" spans="1:4" x14ac:dyDescent="0.25">
      <c r="A11" s="3">
        <v>42208</v>
      </c>
      <c r="D11" t="s">
        <v>19</v>
      </c>
    </row>
    <row r="12" spans="1:4" x14ac:dyDescent="0.25">
      <c r="A12" s="3">
        <v>42209</v>
      </c>
    </row>
    <row r="13" spans="1:4" x14ac:dyDescent="0.25">
      <c r="A13" s="4">
        <v>42210</v>
      </c>
      <c r="B13">
        <f>2+10+2+2+5</f>
        <v>21</v>
      </c>
      <c r="C13" t="s">
        <v>24</v>
      </c>
    </row>
    <row r="14" spans="1:4" x14ac:dyDescent="0.25">
      <c r="A14" s="4">
        <v>42211</v>
      </c>
      <c r="B14">
        <f>2+10+1+5+5+2</f>
        <v>25</v>
      </c>
      <c r="C14" t="s">
        <v>25</v>
      </c>
    </row>
    <row r="15" spans="1:4" x14ac:dyDescent="0.25">
      <c r="A15" s="3">
        <v>42212</v>
      </c>
    </row>
    <row r="16" spans="1:4" x14ac:dyDescent="0.25">
      <c r="A16" s="3">
        <v>42213</v>
      </c>
    </row>
    <row r="17" spans="1:3" x14ac:dyDescent="0.25">
      <c r="A17" s="3">
        <v>42214</v>
      </c>
    </row>
    <row r="18" spans="1:3" x14ac:dyDescent="0.25">
      <c r="A18" s="3">
        <v>42215</v>
      </c>
    </row>
    <row r="19" spans="1:3" x14ac:dyDescent="0.25">
      <c r="A19" s="3">
        <v>42216</v>
      </c>
    </row>
    <row r="20" spans="1:3" x14ac:dyDescent="0.25">
      <c r="A20" s="3">
        <v>42214</v>
      </c>
    </row>
    <row r="21" spans="1:3" x14ac:dyDescent="0.25">
      <c r="A21" s="3">
        <v>42215</v>
      </c>
    </row>
    <row r="22" spans="1:3" x14ac:dyDescent="0.25">
      <c r="A22" s="3">
        <v>42216</v>
      </c>
      <c r="B22">
        <v>1</v>
      </c>
      <c r="C22" t="s">
        <v>29</v>
      </c>
    </row>
    <row r="23" spans="1:3" x14ac:dyDescent="0.25">
      <c r="A23" s="4">
        <v>42217</v>
      </c>
      <c r="B23">
        <v>1</v>
      </c>
      <c r="C23" t="s">
        <v>33</v>
      </c>
    </row>
    <row r="24" spans="1:3" x14ac:dyDescent="0.25">
      <c r="A24" s="4">
        <v>42218</v>
      </c>
      <c r="B24">
        <v>1</v>
      </c>
      <c r="C24" t="s">
        <v>32</v>
      </c>
    </row>
    <row r="25" spans="1:3" x14ac:dyDescent="0.25">
      <c r="A25" s="3">
        <v>42219</v>
      </c>
      <c r="B25" s="2">
        <v>10</v>
      </c>
      <c r="C25" s="2" t="s">
        <v>27</v>
      </c>
    </row>
    <row r="26" spans="1:3" x14ac:dyDescent="0.25">
      <c r="A26" s="3">
        <v>42220</v>
      </c>
      <c r="B26">
        <v>1</v>
      </c>
    </row>
    <row r="27" spans="1:3" x14ac:dyDescent="0.25">
      <c r="A27" s="3">
        <v>42221</v>
      </c>
      <c r="B27">
        <v>1</v>
      </c>
    </row>
    <row r="28" spans="1:3" x14ac:dyDescent="0.25">
      <c r="A28" s="3">
        <v>42222</v>
      </c>
      <c r="B28">
        <v>1</v>
      </c>
    </row>
    <row r="29" spans="1:3" x14ac:dyDescent="0.25">
      <c r="A29" s="3">
        <v>42223</v>
      </c>
      <c r="B29">
        <v>1</v>
      </c>
    </row>
    <row r="30" spans="1:3" x14ac:dyDescent="0.25">
      <c r="A30" s="4">
        <v>42224</v>
      </c>
      <c r="B30">
        <v>5</v>
      </c>
      <c r="C30" t="s">
        <v>28</v>
      </c>
    </row>
    <row r="31" spans="1:3" x14ac:dyDescent="0.25">
      <c r="A31" s="4">
        <v>42225</v>
      </c>
      <c r="B31">
        <f>70+5</f>
        <v>75</v>
      </c>
      <c r="C31" t="s">
        <v>37</v>
      </c>
    </row>
    <row r="32" spans="1:3" x14ac:dyDescent="0.25">
      <c r="A32" s="3">
        <v>42226</v>
      </c>
    </row>
    <row r="33" spans="1:3" x14ac:dyDescent="0.25">
      <c r="A33" s="3">
        <v>42227</v>
      </c>
    </row>
    <row r="34" spans="1:3" x14ac:dyDescent="0.25">
      <c r="A34" s="3">
        <v>42228</v>
      </c>
    </row>
    <row r="35" spans="1:3" x14ac:dyDescent="0.25">
      <c r="A35" s="3">
        <v>42229</v>
      </c>
    </row>
    <row r="36" spans="1:3" x14ac:dyDescent="0.25">
      <c r="A36" s="3">
        <v>42230</v>
      </c>
    </row>
    <row r="37" spans="1:3" x14ac:dyDescent="0.25">
      <c r="A37" s="3">
        <v>42231</v>
      </c>
      <c r="B37">
        <v>1000</v>
      </c>
      <c r="C37" t="s">
        <v>41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B3" sqref="B3"/>
    </sheetView>
  </sheetViews>
  <sheetFormatPr defaultRowHeight="15" x14ac:dyDescent="0.25"/>
  <cols>
    <col min="1" max="1" width="9.7109375" bestFit="1" customWidth="1"/>
    <col min="2" max="2" width="12.5703125" customWidth="1"/>
  </cols>
  <sheetData>
    <row r="1" spans="1:4" x14ac:dyDescent="0.25">
      <c r="B1" t="s">
        <v>61</v>
      </c>
      <c r="C1" t="s">
        <v>62</v>
      </c>
      <c r="D1" t="s">
        <v>63</v>
      </c>
    </row>
    <row r="2" spans="1:4" x14ac:dyDescent="0.25">
      <c r="A2" s="3">
        <v>42249</v>
      </c>
      <c r="B2" t="s">
        <v>66</v>
      </c>
      <c r="C2" t="s">
        <v>64</v>
      </c>
      <c r="D2" t="s">
        <v>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32" sqref="I32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Debt (2)</vt:lpstr>
      <vt:lpstr>Calendar (2)</vt:lpstr>
      <vt:lpstr>Payouts</vt:lpstr>
      <vt:lpstr>Debt</vt:lpstr>
      <vt:lpstr>Notes</vt:lpstr>
      <vt:lpstr>Calendar</vt:lpstr>
      <vt:lpstr>Anne</vt:lpstr>
      <vt:lpstr>Sheet2</vt:lpstr>
      <vt:lpstr>paid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2015-09-02T07:52:42Z</dcterms:modified>
</cp:coreProperties>
</file>