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lozano/Documents/coding_bootcamp/piggy-bank/"/>
    </mc:Choice>
  </mc:AlternateContent>
  <xr:revisionPtr revIDLastSave="0" documentId="13_ncr:1_{337A38A6-25FE-064D-B4DE-5794D39F36DA}" xr6:coauthVersionLast="37" xr6:coauthVersionMax="37" xr10:uidLastSave="{00000000-0000-0000-0000-000000000000}"/>
  <bookViews>
    <workbookView xWindow="380" yWindow="460" windowWidth="28040" windowHeight="16600" activeTab="1" xr2:uid="{5FFE8ECD-F6B0-2B4C-AB8E-F3FBBC5B72F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4" i="2"/>
</calcChain>
</file>

<file path=xl/sharedStrings.xml><?xml version="1.0" encoding="utf-8"?>
<sst xmlns="http://schemas.openxmlformats.org/spreadsheetml/2006/main" count="394" uniqueCount="251">
  <si>
    <t>Usuario</t>
  </si>
  <si>
    <t>Nombre</t>
  </si>
  <si>
    <t>Edad</t>
  </si>
  <si>
    <t>Sexo</t>
  </si>
  <si>
    <t>Presupuesto Mensual</t>
  </si>
  <si>
    <t>Presupuesto Semanal</t>
  </si>
  <si>
    <t>ProfilePic</t>
  </si>
  <si>
    <t>Javier Manuel Lozano Maciel</t>
  </si>
  <si>
    <t>M</t>
  </si>
  <si>
    <t>Ejemplo</t>
  </si>
  <si>
    <t>Notas</t>
  </si>
  <si>
    <t>Si lo deja vacio se calcula automatico</t>
  </si>
  <si>
    <t>Categorias</t>
  </si>
  <si>
    <t>Tiene presets que se pueden sobreescribir y añadir mas</t>
  </si>
  <si>
    <t>Fijos/Entretenimiento/Comida/Super/Etc</t>
  </si>
  <si>
    <t>Movimiento</t>
  </si>
  <si>
    <t>Monto</t>
  </si>
  <si>
    <t>Concepto</t>
  </si>
  <si>
    <t>Café</t>
  </si>
  <si>
    <t>Modo de pago</t>
  </si>
  <si>
    <t>Efectivo/Credito Bancomer/Debito Bancomer</t>
  </si>
  <si>
    <t>Fecha</t>
  </si>
  <si>
    <t>Lugar/Marca</t>
  </si>
  <si>
    <t>Starbucks</t>
  </si>
  <si>
    <t>Categoria</t>
  </si>
  <si>
    <t>Tipo de pago</t>
  </si>
  <si>
    <t>Comida</t>
  </si>
  <si>
    <t>Efectivo</t>
  </si>
  <si>
    <t>Meses/Contado</t>
  </si>
  <si>
    <t>concepto</t>
  </si>
  <si>
    <t>tipo de pago</t>
  </si>
  <si>
    <t>mensualidad</t>
  </si>
  <si>
    <t>fecha,categoria,concepto,tipo_de_pago,monto,mensualidad,numero_de_meses</t>
  </si>
  <si>
    <t>Timestamp</t>
  </si>
  <si>
    <t>multiple choice</t>
  </si>
  <si>
    <t>type char</t>
  </si>
  <si>
    <t>Multiple choice</t>
  </si>
  <si>
    <t>money</t>
  </si>
  <si>
    <t>boolean</t>
  </si>
  <si>
    <t>timestamp + int</t>
  </si>
  <si>
    <t>","</t>
  </si>
  <si>
    <t>INSERT INTO gastos (name, password) VALUES ("Carlos", "chechenio");</t>
  </si>
  <si>
    <t>Apapacheo</t>
  </si>
  <si>
    <t>Laser</t>
  </si>
  <si>
    <t>Credito 1952</t>
  </si>
  <si>
    <t>$666.66</t>
  </si>
  <si>
    <t>Mensualidad</t>
  </si>
  <si>
    <t>Amazon /tablet</t>
  </si>
  <si>
    <t>$479.12</t>
  </si>
  <si>
    <t>Amazon / laptop</t>
  </si>
  <si>
    <t>$1,543.59</t>
  </si>
  <si>
    <t>Rappi/uber eats</t>
  </si>
  <si>
    <t>Sushi</t>
  </si>
  <si>
    <t>$557.00</t>
  </si>
  <si>
    <t>Bowl</t>
  </si>
  <si>
    <t>$145.00</t>
  </si>
  <si>
    <t>Farmacia</t>
  </si>
  <si>
    <t>Benavides</t>
  </si>
  <si>
    <t>$223.50</t>
  </si>
  <si>
    <t>Fijos</t>
  </si>
  <si>
    <t>¿Lo necesito para vivir bien?</t>
  </si>
  <si>
    <t>Social</t>
  </si>
  <si>
    <t>Cruella renta vestidos</t>
  </si>
  <si>
    <t>$150.00</t>
  </si>
  <si>
    <t>Restaurante</t>
  </si>
  <si>
    <t>$1,300.00</t>
  </si>
  <si>
    <t>transporte</t>
  </si>
  <si>
    <t>Gasolina</t>
  </si>
  <si>
    <t>$500.00</t>
  </si>
  <si>
    <t>13/08/18</t>
  </si>
  <si>
    <t>Carreer</t>
  </si>
  <si>
    <t>Tec</t>
  </si>
  <si>
    <t>$10,390.00</t>
  </si>
  <si>
    <t>Mascota</t>
  </si>
  <si>
    <t>Res</t>
  </si>
  <si>
    <t>Chez celine</t>
  </si>
  <si>
    <t>$143.00</t>
  </si>
  <si>
    <t>Home improvment</t>
  </si>
  <si>
    <t>14/08/18</t>
  </si>
  <si>
    <t>----</t>
  </si>
  <si>
    <t>Regalos</t>
  </si>
  <si>
    <t>Coffee shop</t>
  </si>
  <si>
    <t>starbucks</t>
  </si>
  <si>
    <t>$77.00</t>
  </si>
  <si>
    <t>Uber</t>
  </si>
  <si>
    <t>$273.61</t>
  </si>
  <si>
    <t>Transporte</t>
  </si>
  <si>
    <t>18/08/18</t>
  </si>
  <si>
    <t>Hormiga</t>
  </si>
  <si>
    <t>Oxxo</t>
  </si>
  <si>
    <t>credito 1952</t>
  </si>
  <si>
    <t>$36.00</t>
  </si>
  <si>
    <t>Ropa</t>
  </si>
  <si>
    <t>21/08/18</t>
  </si>
  <si>
    <t>Subsripcion</t>
  </si>
  <si>
    <t>Pluralsight</t>
  </si>
  <si>
    <t>$614.61</t>
  </si>
  <si>
    <t>Vacunas Ricky</t>
  </si>
  <si>
    <t>Credito 1942</t>
  </si>
  <si>
    <t>$350.00</t>
  </si>
  <si>
    <t>Negocio</t>
  </si>
  <si>
    <t>23/08/18</t>
  </si>
  <si>
    <t>Gifts</t>
  </si>
  <si>
    <t>Adidas plaza fiesta</t>
  </si>
  <si>
    <t>$699.00</t>
  </si>
  <si>
    <t>Super</t>
  </si>
  <si>
    <t>24/08/18</t>
  </si>
  <si>
    <t>Steren</t>
  </si>
  <si>
    <t>$333.98</t>
  </si>
  <si>
    <t>Subscripciones</t>
  </si>
  <si>
    <t>Spotify</t>
  </si>
  <si>
    <t>Debito Banorte</t>
  </si>
  <si>
    <t>$99.00</t>
  </si>
  <si>
    <t>26/08/18</t>
  </si>
  <si>
    <t>TRansporte</t>
  </si>
  <si>
    <t>$25.00</t>
  </si>
  <si>
    <t>restaurante</t>
  </si>
  <si>
    <t>bowls</t>
  </si>
  <si>
    <t>$225.00</t>
  </si>
  <si>
    <t>27/08/18</t>
  </si>
  <si>
    <t>$188.00</t>
  </si>
  <si>
    <t>Gym</t>
  </si>
  <si>
    <t>Paire Dance studio</t>
  </si>
  <si>
    <t>$1,650.00</t>
  </si>
  <si>
    <t>28/08/18</t>
  </si>
  <si>
    <t>digital ocean</t>
  </si>
  <si>
    <t>$98.00</t>
  </si>
  <si>
    <t>29/08/18</t>
  </si>
  <si>
    <t>Bar Santo Mar</t>
  </si>
  <si>
    <t>$180.00</t>
  </si>
  <si>
    <t>Publiarte</t>
  </si>
  <si>
    <t>$391.00</t>
  </si>
  <si>
    <t>Tacos Mode</t>
  </si>
  <si>
    <t>$108.00</t>
  </si>
  <si>
    <t>Arie</t>
  </si>
  <si>
    <t>$1,173.00</t>
  </si>
  <si>
    <t>sephora</t>
  </si>
  <si>
    <t>$480.00</t>
  </si>
  <si>
    <t>Hoku</t>
  </si>
  <si>
    <t>$170.00</t>
  </si>
  <si>
    <t>gasolina</t>
  </si>
  <si>
    <t>Papeleria</t>
  </si>
  <si>
    <t>Office depot</t>
  </si>
  <si>
    <t>$80.00</t>
  </si>
  <si>
    <t>Ecoshell</t>
  </si>
  <si>
    <t>$348.00</t>
  </si>
  <si>
    <t>Tecnologico</t>
  </si>
  <si>
    <t>Pull And Bear</t>
  </si>
  <si>
    <t>$499.00</t>
  </si>
  <si>
    <t>coffee shop</t>
  </si>
  <si>
    <t>$39.00</t>
  </si>
  <si>
    <t>Los betos salon</t>
  </si>
  <si>
    <t>$1,200.00</t>
  </si>
  <si>
    <t>Nectarworks</t>
  </si>
  <si>
    <t>$200.00</t>
  </si>
  <si>
    <t>$130.00</t>
  </si>
  <si>
    <t>Petco</t>
  </si>
  <si>
    <t>$765.20</t>
  </si>
  <si>
    <t>13/09/18</t>
  </si>
  <si>
    <t>Peace and love</t>
  </si>
  <si>
    <t>$120.00</t>
  </si>
  <si>
    <t>$17,759.86</t>
  </si>
  <si>
    <t>INGRESOS</t>
  </si>
  <si>
    <t>30/07/18</t>
  </si>
  <si>
    <t>Ingreso</t>
  </si>
  <si>
    <t>JOB 1</t>
  </si>
  <si>
    <t>$4,000.00</t>
  </si>
  <si>
    <t>Comision</t>
  </si>
  <si>
    <t>$4,320.00</t>
  </si>
  <si>
    <t>15/08/18</t>
  </si>
  <si>
    <t>JOB 2</t>
  </si>
  <si>
    <t>Tarjeta Credito</t>
  </si>
  <si>
    <t>$6,000.00</t>
  </si>
  <si>
    <t>20/08/18</t>
  </si>
  <si>
    <t>Efvo</t>
  </si>
  <si>
    <t>$7,620.00</t>
  </si>
  <si>
    <t>30/08/18</t>
  </si>
  <si>
    <t>$35,940.00</t>
  </si>
  <si>
    <t>ingreso</t>
  </si>
  <si>
    <t>Job1</t>
  </si>
  <si>
    <t>iNGRESO</t>
  </si>
  <si>
    <t>Freelance</t>
  </si>
  <si>
    <t>Deposito banorte</t>
  </si>
  <si>
    <t>$3,000.00</t>
  </si>
  <si>
    <t>Dougnhut charts HOME</t>
  </si>
  <si>
    <t>OPTION #1</t>
  </si>
  <si>
    <t>get</t>
  </si>
  <si>
    <t>all</t>
  </si>
  <si>
    <t>week/day</t>
  </si>
  <si>
    <t>comparar a</t>
  </si>
  <si>
    <t>budget of the week</t>
  </si>
  <si>
    <t>(total budget / 4 weeks )-total spent</t>
  </si>
  <si>
    <t>Render=</t>
  </si>
  <si>
    <t>presupuesto total restante vs. gastos Totales</t>
  </si>
  <si>
    <t>OPTION #2</t>
  </si>
  <si>
    <t>Get filter</t>
  </si>
  <si>
    <t>Catergoria</t>
  </si>
  <si>
    <t>Comparar a</t>
  </si>
  <si>
    <t>Get all</t>
  </si>
  <si>
    <t>Presupuesto Total</t>
  </si>
  <si>
    <t>cuanto llevas gastado por categoria</t>
  </si>
  <si>
    <t>{ username: "user1", createdAt: Date.now(), updatedAt: Date.now() }</t>
  </si>
  <si>
    <t>tipo_de_pago</t>
  </si>
  <si>
    <t>numero_de_meses</t>
  </si>
  <si>
    <t>{Fecha:'2018-03-09',Categoria:'Apapacheo',concepto:'Laser',tipo_de_pago:'Credito 1952',Monto:'$666.66',mensualidad:'TRUE',numero_de_meses:'4'},</t>
  </si>
  <si>
    <t>{Fecha:'2018-03-09',Categoria:'Mensualidad',concepto:'Amazon /tablet',tipo_de_pago:'Credito 1952',Monto:'$479.12',mensualidad:'TRUE',numero_de_meses:'1'},</t>
  </si>
  <si>
    <t>{Fecha:'2018-03-09',Categoria:'Mensualidad',concepto:'Amazon / laptop',tipo_de_pago:'Credito 1952',Monto:'$1,543.59',mensualidad:'TRUE',numero_de_meses:'1'},</t>
  </si>
  <si>
    <t>{Fecha:'2018-04-08',Categoria:'Rappi/uber eats',concepto:'Sushi',tipo_de_pago:'Credito 1952',Monto:'$557.00',mensualidad:'FALSE',numero_de_meses:'0'},</t>
  </si>
  <si>
    <t>{Fecha:'2018-06-08',Categoria:'Rappi/uber eats',concepto:'Bowl',tipo_de_pago:'Credito 1952',Monto:'$145.00',mensualidad:'FALSE',numero_de_meses:'0'},</t>
  </si>
  <si>
    <t>{Fecha:'2018-06-08',Categoria:'Farmacia',concepto:'Benavides',tipo_de_pago:'Credito 1952',Monto:'$223.50',mensualidad:'FALSE',numero_de_meses:'0'},</t>
  </si>
  <si>
    <t>{Fecha:'2018-07-08',Categoria:'Social',concepto:'Cruella renta vestidos',tipo_de_pago:'Credito 1952',Monto:'$150.00',mensualidad:'FALSE',numero_de_meses:'0'},</t>
  </si>
  <si>
    <t>{Fecha:'2018-04-08',Categoria:'Social',concepto:'Cruella renta vestidos',tipo_de_pago:'Efectivo',Monto:'$1,300.00',mensualidad:'FALSE',numero_de_meses:'0'},</t>
  </si>
  <si>
    <t>{Fecha:'2018-09-08',Categoria:'transporte',concepto:'Gasolina',tipo_de_pago:'Credito 1952',Monto:'$500.00',mensualidad:'FALSE',numero_de_meses:'0'},</t>
  </si>
  <si>
    <t>{Fecha:'13/08/18',Categoria:'Carreer',concepto:'Tec',tipo_de_pago:'Efectivo',Monto:'$10,390.00',mensualidad:'TRUE',numero_de_meses:'2'},</t>
  </si>
  <si>
    <t>{Fecha:'13/08/18',Categoria:'Res',concepto:'Chez celine',tipo_de_pago:'Credito 1952',Monto:'$143.00',mensualidad:'FALSE',numero_de_meses:'0'},</t>
  </si>
  <si>
    <t>{Fecha:'14/08/18',Categoria:'Rappi/uber eats',concepto:'----',tipo_de_pago:'Credito 1952',Monto:'$145.00',mensualidad:'FALSE',numero_de_meses:'0'},</t>
  </si>
  <si>
    <t>{Fecha:'14/08/18',Categoria:'Coffee shop',concepto:'starbucks',tipo_de_pago:'Credito 1952',Monto:'$77.00',mensualidad:'FALSE',numero_de_meses:'0'},</t>
  </si>
  <si>
    <t>{Fecha:'14/08/18',Categoria:'transporte',concepto:'Uber',tipo_de_pago:'Credito 1952',Monto:'$273.61',mensualidad:'FALSE',numero_de_meses:'0'},</t>
  </si>
  <si>
    <t>{Fecha:'18/08/18',Categoria:'Hormiga',concepto:'Oxxo',tipo_de_pago:'credito 1952',Monto:'$36.00',mensualidad:'FALSE',numero_de_meses:'0'},</t>
  </si>
  <si>
    <t>{Fecha:'21/08/18',Categoria:'Subsripcion',concepto:'Pluralsight',tipo_de_pago:'credito 1952',Monto:'$614.61',mensualidad:'FALSE',numero_de_meses:'0'},</t>
  </si>
  <si>
    <t>{Fecha:'2018-09-08',Categoria:'Mascota',concepto:'Vacunas Ricky',tipo_de_pago:'Credito 1942',Monto:'$350.00',mensualidad:'FALSE',numero_de_meses:'0'},</t>
  </si>
  <si>
    <t>{Fecha:'23/08/18',Categoria:'Gifts',concepto:'Adidas plaza fiesta',tipo_de_pago:'Credito 1942',Monto:'$699.00',mensualidad:'FALSE',numero_de_meses:'0'},</t>
  </si>
  <si>
    <t>{Fecha:'23/08/18',Categoria:'Transporte',concepto:'Gasolina',tipo_de_pago:'Credito 1942',Monto:'$500.00',mensualidad:'FALSE',numero_de_meses:'0'},</t>
  </si>
  <si>
    <t>{Fecha:'24/08/18',Categoria:'Home improvment',concepto:'Steren',tipo_de_pago:'Credito 1942',Monto:'$333.98',mensualidad:'FALSE',numero_de_meses:'0'},</t>
  </si>
  <si>
    <t>{Fecha:'24/08/18',Categoria:'Home improvment',concepto:'Steren',tipo_de_pago:'Credito 1942',Monto:'$145.00',mensualidad:'FALSE',numero_de_meses:'0'},</t>
  </si>
  <si>
    <t>{Fecha:'24/08/18',Categoria:'Subsripcion',concepto:'Spotify',tipo_de_pago:'Debito Banorte',Monto:'$99.00',mensualidad:'FALSE',numero_de_meses:'0'},</t>
  </si>
  <si>
    <t>{Fecha:'26/08/18',Categoria:'TRansporte',concepto:'Uber',tipo_de_pago:'credito 1952',Monto:'$25.00',mensualidad:'FALSE',numero_de_meses:'0'},</t>
  </si>
  <si>
    <t>{Fecha:'24/08/18',Categoria:'restaurante',concepto:'bowls',tipo_de_pago:'credito 1952',Monto:'$225.00',mensualidad:'FALSE',numero_de_meses:'0'},</t>
  </si>
  <si>
    <t>{Fecha:'27/08/18',Categoria:'Rappi/uber eats',concepto:'----',tipo_de_pago:'credito 1952',Monto:'$188.00',mensualidad:'FALSE',numero_de_meses:'0'},</t>
  </si>
  <si>
    <t>{Fecha:'27/08/18',Categoria:'Gym',concepto:'Paire Dance studio',tipo_de_pago:'Debito Banorte',Monto:'$1,650.00',mensualidad:'FALSE',numero_de_meses:'0'},</t>
  </si>
  <si>
    <t>{Fecha:'28/08/18',Categoria:'Subsripcion',concepto:'digital ocean',tipo_de_pago:'credito 1952',Monto:'$98.00',mensualidad:'FALSE',numero_de_meses:'0'},</t>
  </si>
  <si>
    <t>{Fecha:'29/08/18',Categoria:'Transporte',concepto:'Gasolina',tipo_de_pago:'Credito 1942',Monto:'$500.00',mensualidad:'FALSE',numero_de_meses:'0'},</t>
  </si>
  <si>
    <t>{Fecha:'2018-08-09',Categoria:'Social',concepto:'Bar Santo Mar',tipo_de_pago:'Credito 1942',Monto:'$180.00',mensualidad:'FALSE',numero_de_meses:'0'},</t>
  </si>
  <si>
    <t>{Fecha:'2018-02-09',Categoria:'Apapacheo',concepto:'Publiarte',tipo_de_pago:'Debito Banorte',Monto:'$391.00',mensualidad:'FALSE',numero_de_meses:'0'},</t>
  </si>
  <si>
    <t>{Fecha:'2018-02-09',Categoria:'Restaurante',concepto:'Tacos Mode',tipo_de_pago:'Debito Banorte',Monto:'$108.00',mensualidad:'FALSE',numero_de_meses:'0'},</t>
  </si>
  <si>
    <t>{Fecha:'2018-02-09',Categoria:'Ropa',concepto:'Arie',tipo_de_pago:'Credito 1942',Monto:'$1,173.00',mensualidad:'FALSE',numero_de_meses:'0'},</t>
  </si>
  <si>
    <t>{Fecha:'2019-02-08',Categoria:'Apapacheo',concepto:'sephora',tipo_de_pago:'Credito 1942',Monto:'$480.00',mensualidad:'FALSE',numero_de_meses:'0'},</t>
  </si>
  <si>
    <t>{Fecha:'2018-03-09',Categoria:'Apapacheo',concepto:'Laser',tipo_de_pago:'Credito 1952',Monto:'$666.66',mensualidad:'TRUE',numero_de_meses:'3'},</t>
  </si>
  <si>
    <t>{Fecha:'2018-03-09',Categoria:'Restaurante',concepto:'Hoku',tipo_de_pago:'Efectivo',Monto:'$170.00',mensualidad:'FALSE',numero_de_meses:'0'},</t>
  </si>
  <si>
    <t>{Fecha:'2018-03-09',Categoria:'Transporte',concepto:'gasolina',tipo_de_pago:'Credito 1942',Monto:'$500.00',mensualidad:'FALSE',numero_de_meses:'0'},</t>
  </si>
  <si>
    <t>{Fecha:'2018-05-09',Categoria:'Papeleria',concepto:'Office depot',tipo_de_pago:'Debito Banorte',Monto:'$80.00',mensualidad:'FALSE',numero_de_meses:'0'},</t>
  </si>
  <si>
    <t>{Fecha:'2018-05-09',Categoria:'Negocio',concepto:'Ecoshell',tipo_de_pago:'Credito 1952',Monto:'$348.00',mensualidad:'FALSE',numero_de_meses:'0'},</t>
  </si>
  <si>
    <t>{Fecha:'2018-07-09',Categoria:'Carreer',concepto:'Tecnologico',tipo_de_pago:'Efectivo',Monto:'$10,390.00',mensualidad:'TRUE',numero_de_meses:'1'},</t>
  </si>
  <si>
    <t>{Fecha:'2018-01-09',Categoria:'Ropa',concepto:'Pull And Bear',tipo_de_pago:'Efectivo',Monto:'$499.00',mensualidad:'FALSE',numero_de_meses:'0'},</t>
  </si>
  <si>
    <t>{Fecha:'2018-10-09',Categoria:'coffee shop',concepto:'Starbucks',tipo_de_pago:'Credito 1942',Monto:'$39.00',mensualidad:'FALSE',numero_de_meses:'0'},</t>
  </si>
  <si>
    <t>{Fecha:'2018-11-09',Categoria:'Apapacheo',concepto:'Los betos salon',tipo_de_pago:'Debito Banorte',Monto:'$1,200.00',mensualidad:'FALSE',numero_de_meses:'0'},</t>
  </si>
  <si>
    <t>{Fecha:'2018-12-09',Categoria:'Restaurante',concepto:'Nectarworks',tipo_de_pago:'Debito Banorte',Monto:'$200.00',mensualidad:'FALSE',numero_de_meses:'0'},</t>
  </si>
  <si>
    <t>{Fecha:'2018-12-09',Categoria:'Restaurante',concepto:'Nectarworks',tipo_de_pago:'Debito Banorte',Monto:'$130.00',mensualidad:'FALSE',numero_de_meses:'0'},</t>
  </si>
  <si>
    <t>{Fecha:'2018-12-09',Categoria:'Mascota',concepto:'Petco',tipo_de_pago:'Credito 1942',Monto:'$765.20',mensualidad:'FALSE',numero_de_meses:'0'},</t>
  </si>
  <si>
    <t>{Fecha:'13/09/18',Categoria:'Restaurante',concepto:'Peace and love',tipo_de_pago:'Credito 1942',Monto:'$120.00',mensualidad:'FALSE',numero_de_meses:'0'},</t>
  </si>
  <si>
    <t>{Fecha:'13/09/18',Categoria:'Transporte',concepto:'Gasolina',tipo_de_pago:'Credito 1942',Monto:'$500.00',mensualidad:'FALSE',numero_de_meses:'0'},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</si>
</sst>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8"/>
      <color theme="1"/>
      <name val="Arial"/>
      <family val="2"/>
    </font>
    <font>
      <sz val="11"/>
      <color rgb="FFBBBBBB"/>
      <name val="Consolas"/>
      <family val="2"/>
    </font>
    <font>
      <b/>
      <i/>
      <sz val="10"/>
      <color rgb="FFFF00FF"/>
      <name val="Arial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2" fillId="0" borderId="0" xfId="0" applyNumberFormat="1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8F31-54D4-4C46-B78F-4EB8C8A6BC1D}">
  <dimension ref="A1:C19"/>
  <sheetViews>
    <sheetView workbookViewId="0">
      <selection activeCell="A20" sqref="A20"/>
    </sheetView>
  </sheetViews>
  <sheetFormatPr baseColWidth="10" defaultRowHeight="16" x14ac:dyDescent="0.2"/>
  <sheetData>
    <row r="1" spans="1:3" x14ac:dyDescent="0.2">
      <c r="A1" t="s">
        <v>0</v>
      </c>
      <c r="B1" t="s">
        <v>9</v>
      </c>
      <c r="C1" t="s">
        <v>10</v>
      </c>
    </row>
    <row r="2" spans="1:3" x14ac:dyDescent="0.2">
      <c r="A2" t="s">
        <v>1</v>
      </c>
      <c r="B2" t="s">
        <v>7</v>
      </c>
    </row>
    <row r="3" spans="1:3" x14ac:dyDescent="0.2">
      <c r="A3" t="s">
        <v>2</v>
      </c>
      <c r="B3">
        <v>28</v>
      </c>
    </row>
    <row r="4" spans="1:3" x14ac:dyDescent="0.2">
      <c r="A4" t="s">
        <v>3</v>
      </c>
      <c r="B4" s="2" t="s">
        <v>8</v>
      </c>
    </row>
    <row r="5" spans="1:3" x14ac:dyDescent="0.2">
      <c r="A5" t="s">
        <v>4</v>
      </c>
      <c r="B5">
        <v>8000</v>
      </c>
    </row>
    <row r="6" spans="1:3" x14ac:dyDescent="0.2">
      <c r="A6" t="s">
        <v>5</v>
      </c>
      <c r="B6">
        <v>2000</v>
      </c>
      <c r="C6" t="s">
        <v>11</v>
      </c>
    </row>
    <row r="7" spans="1:3" x14ac:dyDescent="0.2">
      <c r="A7" t="s">
        <v>6</v>
      </c>
    </row>
    <row r="8" spans="1:3" x14ac:dyDescent="0.2">
      <c r="A8" t="s">
        <v>12</v>
      </c>
      <c r="B8" t="s">
        <v>14</v>
      </c>
      <c r="C8" t="s">
        <v>13</v>
      </c>
    </row>
    <row r="9" spans="1:3" x14ac:dyDescent="0.2">
      <c r="A9" t="s">
        <v>19</v>
      </c>
      <c r="B9" t="s">
        <v>20</v>
      </c>
      <c r="C9" t="s">
        <v>13</v>
      </c>
    </row>
    <row r="12" spans="1:3" x14ac:dyDescent="0.2">
      <c r="A12" t="s">
        <v>15</v>
      </c>
      <c r="B12" t="s">
        <v>9</v>
      </c>
      <c r="C12" t="s">
        <v>10</v>
      </c>
    </row>
    <row r="13" spans="1:3" x14ac:dyDescent="0.2">
      <c r="A13" t="s">
        <v>16</v>
      </c>
      <c r="B13">
        <v>100</v>
      </c>
    </row>
    <row r="14" spans="1:3" x14ac:dyDescent="0.2">
      <c r="A14" t="s">
        <v>17</v>
      </c>
      <c r="B14" t="s">
        <v>18</v>
      </c>
    </row>
    <row r="15" spans="1:3" x14ac:dyDescent="0.2">
      <c r="A15" t="s">
        <v>21</v>
      </c>
      <c r="B15" s="1">
        <v>43443</v>
      </c>
    </row>
    <row r="16" spans="1:3" x14ac:dyDescent="0.2">
      <c r="A16" t="s">
        <v>22</v>
      </c>
      <c r="B16" t="s">
        <v>23</v>
      </c>
    </row>
    <row r="17" spans="1:2" x14ac:dyDescent="0.2">
      <c r="A17" t="s">
        <v>24</v>
      </c>
      <c r="B17" t="s">
        <v>26</v>
      </c>
    </row>
    <row r="18" spans="1:2" x14ac:dyDescent="0.2">
      <c r="A18" t="s">
        <v>25</v>
      </c>
      <c r="B18" t="s">
        <v>27</v>
      </c>
    </row>
    <row r="19" spans="1:2" x14ac:dyDescent="0.2">
      <c r="A19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11040-7D74-884E-B03B-D8EA5A8823AF}">
  <dimension ref="A1:AB1043"/>
  <sheetViews>
    <sheetView tabSelected="1" topLeftCell="A17" workbookViewId="0">
      <selection activeCell="L42" sqref="L40:L42"/>
    </sheetView>
  </sheetViews>
  <sheetFormatPr baseColWidth="10" defaultRowHeight="16" x14ac:dyDescent="0.2"/>
  <cols>
    <col min="12" max="12" width="134" bestFit="1" customWidth="1"/>
  </cols>
  <sheetData>
    <row r="1" spans="1:28" x14ac:dyDescent="0.2">
      <c r="A1" s="3" t="s">
        <v>21</v>
      </c>
      <c r="B1" s="3" t="s">
        <v>24</v>
      </c>
      <c r="C1" s="3" t="s">
        <v>29</v>
      </c>
      <c r="D1" s="3" t="s">
        <v>202</v>
      </c>
      <c r="E1" s="3" t="s">
        <v>16</v>
      </c>
      <c r="F1" s="3" t="s">
        <v>31</v>
      </c>
      <c r="G1" s="3" t="s">
        <v>203</v>
      </c>
      <c r="H1" s="4"/>
      <c r="I1" s="3" t="s">
        <v>21</v>
      </c>
      <c r="J1" s="4" t="s">
        <v>32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7" x14ac:dyDescent="0.25">
      <c r="A2" s="5" t="s">
        <v>33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38</v>
      </c>
      <c r="G2" s="5" t="s">
        <v>39</v>
      </c>
      <c r="H2" s="4"/>
      <c r="I2" s="3" t="s">
        <v>24</v>
      </c>
      <c r="J2" s="4"/>
      <c r="K2" s="4"/>
      <c r="L2" s="4" t="s">
        <v>40</v>
      </c>
      <c r="M2" s="9" t="s">
        <v>201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x14ac:dyDescent="0.2">
      <c r="A3" s="4"/>
      <c r="B3" s="4"/>
      <c r="C3" s="4"/>
      <c r="D3" s="4"/>
      <c r="E3" s="4"/>
      <c r="F3" s="4"/>
      <c r="G3" s="4"/>
      <c r="H3" s="4"/>
      <c r="I3" s="3" t="s">
        <v>29</v>
      </c>
      <c r="J3" s="4"/>
      <c r="K3" s="4"/>
      <c r="L3" s="6" t="s">
        <v>41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x14ac:dyDescent="0.2">
      <c r="A4" s="7">
        <v>43168</v>
      </c>
      <c r="B4" s="4" t="s">
        <v>42</v>
      </c>
      <c r="C4" s="4" t="s">
        <v>43</v>
      </c>
      <c r="D4" s="4" t="s">
        <v>44</v>
      </c>
      <c r="E4" s="4" t="s">
        <v>45</v>
      </c>
      <c r="F4" s="4" t="b">
        <v>1</v>
      </c>
      <c r="G4" s="4">
        <v>4</v>
      </c>
      <c r="H4" s="4"/>
      <c r="I4" s="3" t="s">
        <v>30</v>
      </c>
      <c r="J4" s="4"/>
      <c r="K4" s="4"/>
      <c r="L4" s="4" t="str">
        <f>CONCATENATE("{",$A$1,":'",TEXT(A4, "yyyy-mm-dd"),"',",$B$1,":'",B4,"',",$C$1,":'",C4,"',",$D$1,":'",D4,"',",$E$1,":'",E4,"',",$F$1,":'",F4,"',",$G$1,":'",G4,"'},")</f>
        <v>{Fecha:'2018-03-09',Categoria:'Apapacheo',concepto:'Laser',tipo_de_pago:'Credito 1952',Monto:'$666.66',mensualidad:'TRUE',numero_de_meses:'4'},</v>
      </c>
      <c r="M4" s="4" t="s">
        <v>204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x14ac:dyDescent="0.2">
      <c r="A5" s="7">
        <v>43168</v>
      </c>
      <c r="B5" s="4" t="s">
        <v>46</v>
      </c>
      <c r="C5" s="4" t="s">
        <v>47</v>
      </c>
      <c r="D5" s="4" t="s">
        <v>44</v>
      </c>
      <c r="E5" s="4" t="s">
        <v>48</v>
      </c>
      <c r="F5" s="4" t="b">
        <v>1</v>
      </c>
      <c r="G5" s="4">
        <v>1</v>
      </c>
      <c r="H5" s="4"/>
      <c r="I5" s="3" t="s">
        <v>16</v>
      </c>
      <c r="J5" s="4"/>
      <c r="K5" s="4"/>
      <c r="L5" s="4" t="str">
        <f t="shared" ref="L5:L50" si="0">CONCATENATE("{",$A$1,":'",TEXT(A5, "yyyy-mm-dd"),"',",$B$1,":'",B5,"',",$C$1,":'",C5,"',",$D$1,":'",D5,"',",$E$1,":'",E5,"',",$F$1,":'",F5,"',",$G$1,":'",G5,"'},")</f>
        <v>{Fecha:'2018-03-09',Categoria:'Mensualidad',concepto:'Amazon /tablet',tipo_de_pago:'Credito 1952',Monto:'$479.12',mensualidad:'TRUE',numero_de_meses:'1'},</v>
      </c>
      <c r="M5" s="4" t="s">
        <v>205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x14ac:dyDescent="0.2">
      <c r="A6" s="7">
        <v>43168</v>
      </c>
      <c r="B6" s="4" t="s">
        <v>46</v>
      </c>
      <c r="C6" s="4" t="s">
        <v>49</v>
      </c>
      <c r="D6" s="4" t="s">
        <v>44</v>
      </c>
      <c r="E6" s="4" t="s">
        <v>50</v>
      </c>
      <c r="F6" s="4" t="b">
        <v>1</v>
      </c>
      <c r="G6" s="4">
        <v>1</v>
      </c>
      <c r="H6" s="4"/>
      <c r="I6" s="3" t="s">
        <v>31</v>
      </c>
      <c r="J6" s="4"/>
      <c r="K6" s="4"/>
      <c r="L6" s="4" t="str">
        <f t="shared" si="0"/>
        <v>{Fecha:'2018-03-09',Categoria:'Mensualidad',concepto:'Amazon / laptop',tipo_de_pago:'Credito 1952',Monto:'$1,543.59',mensualidad:'TRUE',numero_de_meses:'1'},</v>
      </c>
      <c r="M6" s="4" t="s">
        <v>206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x14ac:dyDescent="0.2">
      <c r="A7" s="7">
        <v>43198</v>
      </c>
      <c r="B7" s="4" t="s">
        <v>51</v>
      </c>
      <c r="C7" s="4" t="s">
        <v>52</v>
      </c>
      <c r="D7" s="4" t="s">
        <v>44</v>
      </c>
      <c r="E7" s="4" t="s">
        <v>53</v>
      </c>
      <c r="F7" s="4" t="b">
        <v>0</v>
      </c>
      <c r="G7" s="4">
        <v>0</v>
      </c>
      <c r="H7" s="4"/>
      <c r="I7" s="4"/>
      <c r="J7" s="4"/>
      <c r="K7" s="4"/>
      <c r="L7" s="4" t="str">
        <f t="shared" si="0"/>
        <v>{Fecha:'2018-04-08',Categoria:'Rappi/uber eats',concepto:'Sushi',tipo_de_pago:'Credito 1952',Monto:'$557.00',mensualidad:'FALSE',numero_de_meses:'0'},</v>
      </c>
      <c r="M7" s="4" t="s">
        <v>207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x14ac:dyDescent="0.2">
      <c r="A8" s="7">
        <v>43259</v>
      </c>
      <c r="B8" s="4" t="s">
        <v>51</v>
      </c>
      <c r="C8" s="4" t="s">
        <v>54</v>
      </c>
      <c r="D8" s="4" t="s">
        <v>44</v>
      </c>
      <c r="E8" s="4" t="s">
        <v>55</v>
      </c>
      <c r="F8" s="4" t="b">
        <v>0</v>
      </c>
      <c r="G8" s="4">
        <v>0</v>
      </c>
      <c r="H8" s="4"/>
      <c r="I8" s="4"/>
      <c r="J8" s="4" t="s">
        <v>12</v>
      </c>
      <c r="K8" s="4"/>
      <c r="L8" s="4" t="str">
        <f t="shared" si="0"/>
        <v>{Fecha:'2018-06-08',Categoria:'Rappi/uber eats',concepto:'Bowl',tipo_de_pago:'Credito 1952',Monto:'$145.00',mensualidad:'FALSE',numero_de_meses:'0'},</v>
      </c>
      <c r="M8" s="4" t="s">
        <v>208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x14ac:dyDescent="0.2">
      <c r="A9" s="7">
        <v>43259</v>
      </c>
      <c r="B9" s="4" t="s">
        <v>56</v>
      </c>
      <c r="C9" s="4" t="s">
        <v>57</v>
      </c>
      <c r="D9" s="4" t="s">
        <v>44</v>
      </c>
      <c r="E9" s="4" t="s">
        <v>58</v>
      </c>
      <c r="F9" s="4" t="b">
        <v>0</v>
      </c>
      <c r="G9" s="4">
        <v>0</v>
      </c>
      <c r="H9" s="4"/>
      <c r="I9" s="4"/>
      <c r="J9" s="4" t="s">
        <v>59</v>
      </c>
      <c r="K9" s="4" t="s">
        <v>60</v>
      </c>
      <c r="L9" s="4" t="str">
        <f t="shared" si="0"/>
        <v>{Fecha:'2018-06-08',Categoria:'Farmacia',concepto:'Benavides',tipo_de_pago:'Credito 1952',Monto:'$223.50',mensualidad:'FALSE',numero_de_meses:'0'},</v>
      </c>
      <c r="M9" s="4" t="s">
        <v>209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x14ac:dyDescent="0.2">
      <c r="A10" s="7">
        <v>43289</v>
      </c>
      <c r="B10" s="4" t="s">
        <v>61</v>
      </c>
      <c r="C10" s="4" t="s">
        <v>62</v>
      </c>
      <c r="D10" s="4" t="s">
        <v>44</v>
      </c>
      <c r="E10" s="4" t="s">
        <v>63</v>
      </c>
      <c r="F10" s="4" t="b">
        <v>0</v>
      </c>
      <c r="G10" s="4">
        <v>0</v>
      </c>
      <c r="H10" s="4"/>
      <c r="I10" s="4"/>
      <c r="J10" s="4" t="s">
        <v>64</v>
      </c>
      <c r="K10" s="4"/>
      <c r="L10" s="4" t="str">
        <f t="shared" si="0"/>
        <v>{Fecha:'2018-07-08',Categoria:'Social',concepto:'Cruella renta vestidos',tipo_de_pago:'Credito 1952',Monto:'$150.00',mensualidad:'FALSE',numero_de_meses:'0'},</v>
      </c>
      <c r="M10" s="4" t="s">
        <v>210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x14ac:dyDescent="0.2">
      <c r="A11" s="7">
        <v>43198</v>
      </c>
      <c r="B11" s="4" t="s">
        <v>61</v>
      </c>
      <c r="C11" s="4" t="s">
        <v>62</v>
      </c>
      <c r="D11" s="4" t="s">
        <v>27</v>
      </c>
      <c r="E11" s="4" t="s">
        <v>65</v>
      </c>
      <c r="F11" s="4" t="b">
        <v>0</v>
      </c>
      <c r="G11" s="4">
        <v>0</v>
      </c>
      <c r="H11" s="4"/>
      <c r="I11" s="4"/>
      <c r="J11" s="4" t="s">
        <v>51</v>
      </c>
      <c r="K11" s="4"/>
      <c r="L11" s="4" t="str">
        <f t="shared" si="0"/>
        <v>{Fecha:'2018-04-08',Categoria:'Social',concepto:'Cruella renta vestidos',tipo_de_pago:'Efectivo',Monto:'$1,300.00',mensualidad:'FALSE',numero_de_meses:'0'},</v>
      </c>
      <c r="M11" s="4" t="s">
        <v>211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x14ac:dyDescent="0.2">
      <c r="A12" s="7">
        <v>43351</v>
      </c>
      <c r="B12" s="4" t="s">
        <v>66</v>
      </c>
      <c r="C12" s="4" t="s">
        <v>67</v>
      </c>
      <c r="D12" s="4" t="s">
        <v>44</v>
      </c>
      <c r="E12" s="4" t="s">
        <v>68</v>
      </c>
      <c r="F12" s="4" t="b">
        <v>0</v>
      </c>
      <c r="G12" s="4">
        <v>0</v>
      </c>
      <c r="H12" s="4"/>
      <c r="I12" s="4"/>
      <c r="J12" s="4" t="s">
        <v>61</v>
      </c>
      <c r="K12" s="4"/>
      <c r="L12" s="4" t="str">
        <f t="shared" si="0"/>
        <v>{Fecha:'2018-09-08',Categoria:'transporte',concepto:'Gasolina',tipo_de_pago:'Credito 1952',Monto:'$500.00',mensualidad:'FALSE',numero_de_meses:'0'},</v>
      </c>
      <c r="M12" s="4" t="s">
        <v>212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x14ac:dyDescent="0.2">
      <c r="A13" s="7" t="s">
        <v>69</v>
      </c>
      <c r="B13" s="4" t="s">
        <v>70</v>
      </c>
      <c r="C13" s="4" t="s">
        <v>71</v>
      </c>
      <c r="D13" s="4" t="s">
        <v>27</v>
      </c>
      <c r="E13" s="4" t="s">
        <v>72</v>
      </c>
      <c r="F13" s="4" t="b">
        <v>1</v>
      </c>
      <c r="G13" s="4">
        <v>2</v>
      </c>
      <c r="H13" s="4"/>
      <c r="I13" s="4"/>
      <c r="J13" s="4" t="s">
        <v>73</v>
      </c>
      <c r="K13" s="4"/>
      <c r="L13" s="4" t="str">
        <f t="shared" si="0"/>
        <v>{Fecha:'13/08/18',Categoria:'Carreer',concepto:'Tec',tipo_de_pago:'Efectivo',Monto:'$10,390.00',mensualidad:'TRUE',numero_de_meses:'2'},</v>
      </c>
      <c r="M13" s="4" t="s">
        <v>213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x14ac:dyDescent="0.2">
      <c r="A14" s="7" t="s">
        <v>69</v>
      </c>
      <c r="B14" s="4" t="s">
        <v>74</v>
      </c>
      <c r="C14" s="4" t="s">
        <v>75</v>
      </c>
      <c r="D14" s="4" t="s">
        <v>44</v>
      </c>
      <c r="E14" s="4" t="s">
        <v>76</v>
      </c>
      <c r="F14" s="4" t="b">
        <v>0</v>
      </c>
      <c r="G14" s="4">
        <v>0</v>
      </c>
      <c r="H14" s="4"/>
      <c r="I14" s="4"/>
      <c r="J14" s="4" t="s">
        <v>77</v>
      </c>
      <c r="K14" s="4"/>
      <c r="L14" s="4" t="str">
        <f t="shared" si="0"/>
        <v>{Fecha:'13/08/18',Categoria:'Res',concepto:'Chez celine',tipo_de_pago:'Credito 1952',Monto:'$143.00',mensualidad:'FALSE',numero_de_meses:'0'},</v>
      </c>
      <c r="M14" s="4" t="s">
        <v>214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x14ac:dyDescent="0.2">
      <c r="A15" s="7" t="s">
        <v>78</v>
      </c>
      <c r="B15" s="4" t="s">
        <v>51</v>
      </c>
      <c r="C15" s="4" t="s">
        <v>79</v>
      </c>
      <c r="D15" s="4" t="s">
        <v>44</v>
      </c>
      <c r="E15" s="4" t="s">
        <v>55</v>
      </c>
      <c r="F15" s="4" t="b">
        <v>0</v>
      </c>
      <c r="G15" s="4">
        <v>0</v>
      </c>
      <c r="H15" s="4"/>
      <c r="I15" s="4"/>
      <c r="J15" s="4" t="s">
        <v>80</v>
      </c>
      <c r="K15" s="4"/>
      <c r="L15" s="4" t="str">
        <f t="shared" si="0"/>
        <v>{Fecha:'14/08/18',Categoria:'Rappi/uber eats',concepto:'----',tipo_de_pago:'Credito 1952',Monto:'$145.00',mensualidad:'FALSE',numero_de_meses:'0'},</v>
      </c>
      <c r="M15" s="4" t="s">
        <v>215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x14ac:dyDescent="0.2">
      <c r="A16" s="7" t="s">
        <v>78</v>
      </c>
      <c r="B16" s="4" t="s">
        <v>81</v>
      </c>
      <c r="C16" s="4" t="s">
        <v>82</v>
      </c>
      <c r="D16" s="4" t="s">
        <v>44</v>
      </c>
      <c r="E16" s="4" t="s">
        <v>83</v>
      </c>
      <c r="F16" s="4" t="b">
        <v>0</v>
      </c>
      <c r="G16" s="4">
        <v>0</v>
      </c>
      <c r="H16" s="4"/>
      <c r="I16" s="4"/>
      <c r="J16" s="4" t="s">
        <v>42</v>
      </c>
      <c r="K16" s="4"/>
      <c r="L16" s="4" t="str">
        <f t="shared" si="0"/>
        <v>{Fecha:'14/08/18',Categoria:'Coffee shop',concepto:'starbucks',tipo_de_pago:'Credito 1952',Monto:'$77.00',mensualidad:'FALSE',numero_de_meses:'0'},</v>
      </c>
      <c r="M16" s="4" t="s">
        <v>216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2">
      <c r="A17" s="7" t="s">
        <v>78</v>
      </c>
      <c r="B17" s="4" t="s">
        <v>66</v>
      </c>
      <c r="C17" s="4" t="s">
        <v>84</v>
      </c>
      <c r="D17" s="4" t="s">
        <v>44</v>
      </c>
      <c r="E17" s="4" t="s">
        <v>85</v>
      </c>
      <c r="F17" s="4" t="b">
        <v>0</v>
      </c>
      <c r="G17" s="4">
        <v>0</v>
      </c>
      <c r="H17" s="4"/>
      <c r="I17" s="4"/>
      <c r="J17" s="4" t="s">
        <v>86</v>
      </c>
      <c r="K17" s="4"/>
      <c r="L17" s="4" t="str">
        <f t="shared" si="0"/>
        <v>{Fecha:'14/08/18',Categoria:'transporte',concepto:'Uber',tipo_de_pago:'Credito 1952',Monto:'$273.61',mensualidad:'FALSE',numero_de_meses:'0'},</v>
      </c>
      <c r="M17" s="4" t="s">
        <v>217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2">
      <c r="A18" s="7" t="s">
        <v>87</v>
      </c>
      <c r="B18" s="4" t="s">
        <v>88</v>
      </c>
      <c r="C18" s="4" t="s">
        <v>89</v>
      </c>
      <c r="D18" s="4" t="s">
        <v>90</v>
      </c>
      <c r="E18" s="4" t="s">
        <v>91</v>
      </c>
      <c r="F18" s="4" t="b">
        <v>0</v>
      </c>
      <c r="G18" s="4">
        <v>0</v>
      </c>
      <c r="H18" s="4"/>
      <c r="I18" s="4"/>
      <c r="J18" s="4" t="s">
        <v>92</v>
      </c>
      <c r="K18" s="4"/>
      <c r="L18" s="4" t="str">
        <f t="shared" si="0"/>
        <v>{Fecha:'18/08/18',Categoria:'Hormiga',concepto:'Oxxo',tipo_de_pago:'credito 1952',Monto:'$36.00',mensualidad:'FALSE',numero_de_meses:'0'},</v>
      </c>
      <c r="M18" s="4" t="s">
        <v>218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2">
      <c r="A19" s="7" t="s">
        <v>93</v>
      </c>
      <c r="B19" s="4" t="s">
        <v>94</v>
      </c>
      <c r="C19" s="4" t="s">
        <v>95</v>
      </c>
      <c r="D19" s="4" t="s">
        <v>90</v>
      </c>
      <c r="E19" s="4" t="s">
        <v>96</v>
      </c>
      <c r="F19" s="4" t="b">
        <v>0</v>
      </c>
      <c r="G19" s="4">
        <v>0</v>
      </c>
      <c r="H19" s="4"/>
      <c r="I19" s="4"/>
      <c r="J19" s="4" t="s">
        <v>81</v>
      </c>
      <c r="K19" s="4"/>
      <c r="L19" s="4" t="str">
        <f t="shared" si="0"/>
        <v>{Fecha:'21/08/18',Categoria:'Subsripcion',concepto:'Pluralsight',tipo_de_pago:'credito 1952',Monto:'$614.61',mensualidad:'FALSE',numero_de_meses:'0'},</v>
      </c>
      <c r="M19" s="4" t="s">
        <v>219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2">
      <c r="A20" s="7">
        <v>43351</v>
      </c>
      <c r="B20" s="4" t="s">
        <v>73</v>
      </c>
      <c r="C20" s="4" t="s">
        <v>97</v>
      </c>
      <c r="D20" s="4" t="s">
        <v>98</v>
      </c>
      <c r="E20" s="4" t="s">
        <v>99</v>
      </c>
      <c r="F20" s="4" t="b">
        <v>0</v>
      </c>
      <c r="G20" s="4">
        <v>0</v>
      </c>
      <c r="H20" s="4"/>
      <c r="I20" s="4"/>
      <c r="J20" s="4" t="s">
        <v>100</v>
      </c>
      <c r="K20" s="4"/>
      <c r="L20" s="4" t="str">
        <f t="shared" si="0"/>
        <v>{Fecha:'2018-09-08',Categoria:'Mascota',concepto:'Vacunas Ricky',tipo_de_pago:'Credito 1942',Monto:'$350.00',mensualidad:'FALSE',numero_de_meses:'0'},</v>
      </c>
      <c r="M20" s="4" t="s">
        <v>220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2">
      <c r="A21" s="7" t="s">
        <v>101</v>
      </c>
      <c r="B21" s="4" t="s">
        <v>102</v>
      </c>
      <c r="C21" s="4" t="s">
        <v>103</v>
      </c>
      <c r="D21" s="4" t="s">
        <v>98</v>
      </c>
      <c r="E21" s="4" t="s">
        <v>104</v>
      </c>
      <c r="F21" s="4" t="b">
        <v>0</v>
      </c>
      <c r="G21" s="4">
        <v>0</v>
      </c>
      <c r="H21" s="4"/>
      <c r="I21" s="4"/>
      <c r="J21" s="4" t="s">
        <v>105</v>
      </c>
      <c r="K21" s="4"/>
      <c r="L21" s="4" t="str">
        <f t="shared" si="0"/>
        <v>{Fecha:'23/08/18',Categoria:'Gifts',concepto:'Adidas plaza fiesta',tipo_de_pago:'Credito 1942',Monto:'$699.00',mensualidad:'FALSE',numero_de_meses:'0'},</v>
      </c>
      <c r="M21" s="4" t="s">
        <v>221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2">
      <c r="A22" s="7" t="s">
        <v>101</v>
      </c>
      <c r="B22" s="4" t="s">
        <v>86</v>
      </c>
      <c r="C22" s="4" t="s">
        <v>67</v>
      </c>
      <c r="D22" s="4" t="s">
        <v>98</v>
      </c>
      <c r="E22" s="4" t="s">
        <v>68</v>
      </c>
      <c r="F22" s="4" t="b">
        <v>0</v>
      </c>
      <c r="G22" s="4">
        <v>0</v>
      </c>
      <c r="H22" s="4"/>
      <c r="I22" s="4"/>
      <c r="J22" s="4" t="s">
        <v>56</v>
      </c>
      <c r="K22" s="4"/>
      <c r="L22" s="4" t="str">
        <f t="shared" si="0"/>
        <v>{Fecha:'23/08/18',Categoria:'Transporte',concepto:'Gasolina',tipo_de_pago:'Credito 1942',Monto:'$500.00',mensualidad:'FALSE',numero_de_meses:'0'},</v>
      </c>
      <c r="M22" s="4" t="s">
        <v>222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2">
      <c r="A23" s="7" t="s">
        <v>106</v>
      </c>
      <c r="B23" s="4" t="s">
        <v>77</v>
      </c>
      <c r="C23" s="4" t="s">
        <v>107</v>
      </c>
      <c r="D23" s="4" t="s">
        <v>98</v>
      </c>
      <c r="E23" s="4" t="s">
        <v>108</v>
      </c>
      <c r="F23" s="4" t="b">
        <v>0</v>
      </c>
      <c r="G23" s="4">
        <v>0</v>
      </c>
      <c r="H23" s="4"/>
      <c r="I23" s="4"/>
      <c r="J23" s="4" t="s">
        <v>109</v>
      </c>
      <c r="K23" s="4"/>
      <c r="L23" s="4" t="str">
        <f t="shared" si="0"/>
        <v>{Fecha:'24/08/18',Categoria:'Home improvment',concepto:'Steren',tipo_de_pago:'Credito 1942',Monto:'$333.98',mensualidad:'FALSE',numero_de_meses:'0'},</v>
      </c>
      <c r="M23" s="4" t="s">
        <v>223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2">
      <c r="A24" s="7" t="s">
        <v>106</v>
      </c>
      <c r="B24" s="4" t="s">
        <v>77</v>
      </c>
      <c r="C24" s="4" t="s">
        <v>107</v>
      </c>
      <c r="D24" s="4" t="s">
        <v>98</v>
      </c>
      <c r="E24" s="4" t="s">
        <v>55</v>
      </c>
      <c r="F24" s="4" t="b">
        <v>0</v>
      </c>
      <c r="G24" s="4">
        <v>0</v>
      </c>
      <c r="H24" s="4"/>
      <c r="I24" s="4"/>
      <c r="J24" s="4" t="s">
        <v>46</v>
      </c>
      <c r="K24" s="4"/>
      <c r="L24" s="4" t="str">
        <f t="shared" si="0"/>
        <v>{Fecha:'24/08/18',Categoria:'Home improvment',concepto:'Steren',tipo_de_pago:'Credito 1942',Monto:'$145.00',mensualidad:'FALSE',numero_de_meses:'0'},</v>
      </c>
      <c r="M24" s="4" t="s">
        <v>224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2">
      <c r="A25" s="7" t="s">
        <v>106</v>
      </c>
      <c r="B25" s="4" t="s">
        <v>94</v>
      </c>
      <c r="C25" s="4" t="s">
        <v>110</v>
      </c>
      <c r="D25" s="4" t="s">
        <v>111</v>
      </c>
      <c r="E25" s="4" t="s">
        <v>112</v>
      </c>
      <c r="F25" s="4" t="b">
        <v>0</v>
      </c>
      <c r="G25" s="4">
        <v>0</v>
      </c>
      <c r="H25" s="4"/>
      <c r="I25" s="4"/>
      <c r="J25" s="4"/>
      <c r="K25" s="4"/>
      <c r="L25" s="4" t="str">
        <f t="shared" si="0"/>
        <v>{Fecha:'24/08/18',Categoria:'Subsripcion',concepto:'Spotify',tipo_de_pago:'Debito Banorte',Monto:'$99.00',mensualidad:'FALSE',numero_de_meses:'0'},</v>
      </c>
      <c r="M25" s="4" t="s">
        <v>225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2">
      <c r="A26" s="7" t="s">
        <v>113</v>
      </c>
      <c r="B26" s="4" t="s">
        <v>114</v>
      </c>
      <c r="C26" s="4" t="s">
        <v>84</v>
      </c>
      <c r="D26" s="4" t="s">
        <v>90</v>
      </c>
      <c r="E26" s="4" t="s">
        <v>115</v>
      </c>
      <c r="F26" s="4" t="b">
        <v>0</v>
      </c>
      <c r="G26" s="4">
        <v>0</v>
      </c>
      <c r="H26" s="4"/>
      <c r="I26" s="4"/>
      <c r="J26" s="4"/>
      <c r="K26" s="4"/>
      <c r="L26" s="4" t="str">
        <f t="shared" si="0"/>
        <v>{Fecha:'26/08/18',Categoria:'TRansporte',concepto:'Uber',tipo_de_pago:'credito 1952',Monto:'$25.00',mensualidad:'FALSE',numero_de_meses:'0'},</v>
      </c>
      <c r="M26" s="4" t="s">
        <v>226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2">
      <c r="A27" s="7" t="s">
        <v>106</v>
      </c>
      <c r="B27" s="4" t="s">
        <v>116</v>
      </c>
      <c r="C27" s="4" t="s">
        <v>117</v>
      </c>
      <c r="D27" s="4" t="s">
        <v>90</v>
      </c>
      <c r="E27" s="4" t="s">
        <v>118</v>
      </c>
      <c r="F27" s="4" t="b">
        <v>0</v>
      </c>
      <c r="G27" s="4">
        <v>0</v>
      </c>
      <c r="H27" s="4"/>
      <c r="I27" s="4"/>
      <c r="J27" s="4"/>
      <c r="K27" s="4"/>
      <c r="L27" s="4" t="str">
        <f t="shared" si="0"/>
        <v>{Fecha:'24/08/18',Categoria:'restaurante',concepto:'bowls',tipo_de_pago:'credito 1952',Monto:'$225.00',mensualidad:'FALSE',numero_de_meses:'0'},</v>
      </c>
      <c r="M27" s="4" t="s">
        <v>227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2">
      <c r="A28" s="7" t="s">
        <v>119</v>
      </c>
      <c r="B28" s="4" t="s">
        <v>51</v>
      </c>
      <c r="C28" s="4" t="s">
        <v>79</v>
      </c>
      <c r="D28" s="4" t="s">
        <v>90</v>
      </c>
      <c r="E28" s="4" t="s">
        <v>120</v>
      </c>
      <c r="F28" s="4" t="b">
        <v>0</v>
      </c>
      <c r="G28" s="4">
        <v>0</v>
      </c>
      <c r="H28" s="4"/>
      <c r="I28" s="4"/>
      <c r="J28" s="4"/>
      <c r="K28" s="4"/>
      <c r="L28" s="4" t="str">
        <f t="shared" si="0"/>
        <v>{Fecha:'27/08/18',Categoria:'Rappi/uber eats',concepto:'----',tipo_de_pago:'credito 1952',Monto:'$188.00',mensualidad:'FALSE',numero_de_meses:'0'},</v>
      </c>
      <c r="M28" s="4" t="s">
        <v>228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x14ac:dyDescent="0.2">
      <c r="A29" s="7" t="s">
        <v>119</v>
      </c>
      <c r="B29" s="4" t="s">
        <v>121</v>
      </c>
      <c r="C29" s="4" t="s">
        <v>122</v>
      </c>
      <c r="D29" s="4" t="s">
        <v>111</v>
      </c>
      <c r="E29" s="4" t="s">
        <v>123</v>
      </c>
      <c r="F29" s="4" t="b">
        <v>0</v>
      </c>
      <c r="G29" s="4">
        <v>0</v>
      </c>
      <c r="H29" s="4"/>
      <c r="I29" s="4"/>
      <c r="J29" s="4"/>
      <c r="K29" s="4"/>
      <c r="L29" s="4" t="str">
        <f t="shared" si="0"/>
        <v>{Fecha:'27/08/18',Categoria:'Gym',concepto:'Paire Dance studio',tipo_de_pago:'Debito Banorte',Monto:'$1,650.00',mensualidad:'FALSE',numero_de_meses:'0'},</v>
      </c>
      <c r="M29" s="4" t="s">
        <v>229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x14ac:dyDescent="0.2">
      <c r="A30" s="7" t="s">
        <v>124</v>
      </c>
      <c r="B30" s="4" t="s">
        <v>94</v>
      </c>
      <c r="C30" s="4" t="s">
        <v>125</v>
      </c>
      <c r="D30" s="4" t="s">
        <v>90</v>
      </c>
      <c r="E30" s="4" t="s">
        <v>126</v>
      </c>
      <c r="F30" s="4" t="b">
        <v>0</v>
      </c>
      <c r="G30" s="4">
        <v>0</v>
      </c>
      <c r="H30" s="4"/>
      <c r="I30" s="4"/>
      <c r="J30" s="4"/>
      <c r="K30" s="4"/>
      <c r="L30" s="4" t="str">
        <f t="shared" si="0"/>
        <v>{Fecha:'28/08/18',Categoria:'Subsripcion',concepto:'digital ocean',tipo_de_pago:'credito 1952',Monto:'$98.00',mensualidad:'FALSE',numero_de_meses:'0'},</v>
      </c>
      <c r="M30" s="4" t="s">
        <v>230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2">
      <c r="A31" s="7" t="s">
        <v>127</v>
      </c>
      <c r="B31" s="4" t="s">
        <v>86</v>
      </c>
      <c r="C31" s="4" t="s">
        <v>67</v>
      </c>
      <c r="D31" s="4" t="s">
        <v>98</v>
      </c>
      <c r="E31" s="4" t="s">
        <v>68</v>
      </c>
      <c r="F31" s="4" t="b">
        <v>0</v>
      </c>
      <c r="G31" s="4">
        <v>0</v>
      </c>
      <c r="H31" s="4"/>
      <c r="I31" s="4"/>
      <c r="J31" s="4"/>
      <c r="K31" s="4"/>
      <c r="L31" s="4" t="str">
        <f t="shared" si="0"/>
        <v>{Fecha:'29/08/18',Categoria:'Transporte',concepto:'Gasolina',tipo_de_pago:'Credito 1942',Monto:'$500.00',mensualidad:'FALSE',numero_de_meses:'0'},</v>
      </c>
      <c r="M31" s="4" t="s">
        <v>231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x14ac:dyDescent="0.2">
      <c r="A32" s="7">
        <v>43321</v>
      </c>
      <c r="B32" s="4" t="s">
        <v>61</v>
      </c>
      <c r="C32" s="4" t="s">
        <v>128</v>
      </c>
      <c r="D32" s="4" t="s">
        <v>98</v>
      </c>
      <c r="E32" s="4" t="s">
        <v>129</v>
      </c>
      <c r="F32" s="4" t="b">
        <v>0</v>
      </c>
      <c r="G32" s="4">
        <v>0</v>
      </c>
      <c r="H32" s="4"/>
      <c r="I32" s="4"/>
      <c r="J32" s="4"/>
      <c r="K32" s="4"/>
      <c r="L32" s="4" t="str">
        <f t="shared" si="0"/>
        <v>{Fecha:'2018-08-09',Categoria:'Social',concepto:'Bar Santo Mar',tipo_de_pago:'Credito 1942',Monto:'$180.00',mensualidad:'FALSE',numero_de_meses:'0'},</v>
      </c>
      <c r="M32" s="4" t="s">
        <v>232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x14ac:dyDescent="0.2">
      <c r="A33" s="7">
        <v>43140</v>
      </c>
      <c r="B33" s="4" t="s">
        <v>42</v>
      </c>
      <c r="C33" s="4" t="s">
        <v>130</v>
      </c>
      <c r="D33" s="4" t="s">
        <v>111</v>
      </c>
      <c r="E33" s="4" t="s">
        <v>131</v>
      </c>
      <c r="F33" s="4" t="b">
        <v>0</v>
      </c>
      <c r="G33" s="4">
        <v>0</v>
      </c>
      <c r="H33" s="4"/>
      <c r="I33" s="4"/>
      <c r="J33" s="4"/>
      <c r="K33" s="4"/>
      <c r="L33" s="4" t="str">
        <f t="shared" si="0"/>
        <v>{Fecha:'2018-02-09',Categoria:'Apapacheo',concepto:'Publiarte',tipo_de_pago:'Debito Banorte',Monto:'$391.00',mensualidad:'FALSE',numero_de_meses:'0'},</v>
      </c>
      <c r="M33" s="4" t="s">
        <v>233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x14ac:dyDescent="0.2">
      <c r="A34" s="7">
        <v>43140</v>
      </c>
      <c r="B34" s="4" t="s">
        <v>64</v>
      </c>
      <c r="C34" s="4" t="s">
        <v>132</v>
      </c>
      <c r="D34" s="4" t="s">
        <v>111</v>
      </c>
      <c r="E34" s="4" t="s">
        <v>133</v>
      </c>
      <c r="F34" s="4" t="b">
        <v>0</v>
      </c>
      <c r="G34" s="4">
        <v>0</v>
      </c>
      <c r="H34" s="4"/>
      <c r="I34" s="4"/>
      <c r="J34" s="4"/>
      <c r="K34" s="4"/>
      <c r="L34" s="4" t="str">
        <f t="shared" si="0"/>
        <v>{Fecha:'2018-02-09',Categoria:'Restaurante',concepto:'Tacos Mode',tipo_de_pago:'Debito Banorte',Monto:'$108.00',mensualidad:'FALSE',numero_de_meses:'0'},</v>
      </c>
      <c r="M34" s="4" t="s">
        <v>234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x14ac:dyDescent="0.2">
      <c r="A35" s="7">
        <v>43140</v>
      </c>
      <c r="B35" s="4" t="s">
        <v>92</v>
      </c>
      <c r="C35" s="4" t="s">
        <v>134</v>
      </c>
      <c r="D35" s="4" t="s">
        <v>98</v>
      </c>
      <c r="E35" s="4" t="s">
        <v>135</v>
      </c>
      <c r="F35" s="4" t="b">
        <v>0</v>
      </c>
      <c r="G35" s="4">
        <v>0</v>
      </c>
      <c r="H35" s="4"/>
      <c r="I35" s="4"/>
      <c r="J35" s="4"/>
      <c r="K35" s="4"/>
      <c r="L35" s="4" t="str">
        <f t="shared" si="0"/>
        <v>{Fecha:'2018-02-09',Categoria:'Ropa',concepto:'Arie',tipo_de_pago:'Credito 1942',Monto:'$1,173.00',mensualidad:'FALSE',numero_de_meses:'0'},</v>
      </c>
      <c r="M35" s="4" t="s">
        <v>235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x14ac:dyDescent="0.2">
      <c r="A36" s="7">
        <v>43504</v>
      </c>
      <c r="B36" s="4" t="s">
        <v>42</v>
      </c>
      <c r="C36" s="4" t="s">
        <v>136</v>
      </c>
      <c r="D36" s="4" t="s">
        <v>98</v>
      </c>
      <c r="E36" s="4" t="s">
        <v>137</v>
      </c>
      <c r="F36" s="4" t="b">
        <v>0</v>
      </c>
      <c r="G36" s="4">
        <v>0</v>
      </c>
      <c r="H36" s="4"/>
      <c r="I36" s="4"/>
      <c r="J36" s="4"/>
      <c r="K36" s="4"/>
      <c r="L36" s="4" t="str">
        <f t="shared" si="0"/>
        <v>{Fecha:'2019-02-08',Categoria:'Apapacheo',concepto:'sephora',tipo_de_pago:'Credito 1942',Monto:'$480.00',mensualidad:'FALSE',numero_de_meses:'0'},</v>
      </c>
      <c r="M36" s="4" t="s">
        <v>236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x14ac:dyDescent="0.2">
      <c r="A37" s="7">
        <v>43168</v>
      </c>
      <c r="B37" s="4" t="s">
        <v>42</v>
      </c>
      <c r="C37" s="4" t="s">
        <v>43</v>
      </c>
      <c r="D37" s="4" t="s">
        <v>44</v>
      </c>
      <c r="E37" s="4" t="s">
        <v>45</v>
      </c>
      <c r="F37" s="4" t="b">
        <v>1</v>
      </c>
      <c r="G37" s="4">
        <v>3</v>
      </c>
      <c r="H37" s="4"/>
      <c r="I37" s="4"/>
      <c r="J37" s="4"/>
      <c r="K37" s="4"/>
      <c r="L37" s="4" t="str">
        <f t="shared" si="0"/>
        <v>{Fecha:'2018-03-09',Categoria:'Apapacheo',concepto:'Laser',tipo_de_pago:'Credito 1952',Monto:'$666.66',mensualidad:'TRUE',numero_de_meses:'3'},</v>
      </c>
      <c r="M37" s="4" t="s">
        <v>237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x14ac:dyDescent="0.2">
      <c r="A38" s="7">
        <v>43168</v>
      </c>
      <c r="B38" s="4" t="s">
        <v>64</v>
      </c>
      <c r="C38" s="4" t="s">
        <v>138</v>
      </c>
      <c r="D38" s="4" t="s">
        <v>27</v>
      </c>
      <c r="E38" s="4" t="s">
        <v>139</v>
      </c>
      <c r="F38" s="4" t="b">
        <v>0</v>
      </c>
      <c r="G38" s="4">
        <v>0</v>
      </c>
      <c r="H38" s="4"/>
      <c r="I38" s="4"/>
      <c r="J38" s="4"/>
      <c r="K38" s="4"/>
      <c r="L38" s="4" t="str">
        <f t="shared" si="0"/>
        <v>{Fecha:'2018-03-09',Categoria:'Restaurante',concepto:'Hoku',tipo_de_pago:'Efectivo',Monto:'$170.00',mensualidad:'FALSE',numero_de_meses:'0'},</v>
      </c>
      <c r="M38" s="4" t="s">
        <v>238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x14ac:dyDescent="0.2">
      <c r="A39" s="7">
        <v>43168</v>
      </c>
      <c r="B39" s="4" t="s">
        <v>86</v>
      </c>
      <c r="C39" s="4" t="s">
        <v>140</v>
      </c>
      <c r="D39" s="4" t="s">
        <v>98</v>
      </c>
      <c r="E39" s="4" t="s">
        <v>68</v>
      </c>
      <c r="F39" s="4" t="b">
        <v>0</v>
      </c>
      <c r="G39" s="4">
        <v>0</v>
      </c>
      <c r="H39" s="4"/>
      <c r="I39" s="4"/>
      <c r="J39" s="4"/>
      <c r="K39" s="4"/>
      <c r="L39" s="4" t="str">
        <f t="shared" si="0"/>
        <v>{Fecha:'2018-03-09',Categoria:'Transporte',concepto:'gasolina',tipo_de_pago:'Credito 1942',Monto:'$500.00',mensualidad:'FALSE',numero_de_meses:'0'},</v>
      </c>
      <c r="M39" s="4" t="s">
        <v>239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x14ac:dyDescent="0.2">
      <c r="A40" s="7">
        <v>43229</v>
      </c>
      <c r="B40" s="4" t="s">
        <v>141</v>
      </c>
      <c r="C40" s="4" t="s">
        <v>142</v>
      </c>
      <c r="D40" s="4" t="s">
        <v>111</v>
      </c>
      <c r="E40" s="4" t="s">
        <v>143</v>
      </c>
      <c r="F40" s="4" t="b">
        <v>0</v>
      </c>
      <c r="G40" s="4">
        <v>0</v>
      </c>
      <c r="H40" s="4"/>
      <c r="I40" s="4"/>
      <c r="J40" s="4"/>
      <c r="K40" s="4"/>
      <c r="L40" s="4" t="str">
        <f t="shared" si="0"/>
        <v>{Fecha:'2018-05-09',Categoria:'Papeleria',concepto:'Office depot',tipo_de_pago:'Debito Banorte',Monto:'$80.00',mensualidad:'FALSE',numero_de_meses:'0'},</v>
      </c>
      <c r="M40" s="4" t="s">
        <v>240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x14ac:dyDescent="0.2">
      <c r="A41" s="7">
        <v>43229</v>
      </c>
      <c r="B41" s="4" t="s">
        <v>100</v>
      </c>
      <c r="C41" s="4" t="s">
        <v>144</v>
      </c>
      <c r="D41" s="4" t="s">
        <v>44</v>
      </c>
      <c r="E41" s="4" t="s">
        <v>145</v>
      </c>
      <c r="F41" s="4" t="b">
        <v>0</v>
      </c>
      <c r="G41" s="4">
        <v>0</v>
      </c>
      <c r="H41" s="4"/>
      <c r="I41" s="4"/>
      <c r="J41" s="4"/>
      <c r="K41" s="4"/>
      <c r="L41" s="4" t="str">
        <f t="shared" si="0"/>
        <v>{Fecha:'2018-05-09',Categoria:'Negocio',concepto:'Ecoshell',tipo_de_pago:'Credito 1952',Monto:'$348.00',mensualidad:'FALSE',numero_de_meses:'0'},</v>
      </c>
      <c r="M41" s="4" t="s">
        <v>241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x14ac:dyDescent="0.2">
      <c r="A42" s="7">
        <v>43290</v>
      </c>
      <c r="B42" s="4" t="s">
        <v>70</v>
      </c>
      <c r="C42" s="4" t="s">
        <v>146</v>
      </c>
      <c r="D42" s="4" t="s">
        <v>27</v>
      </c>
      <c r="E42" s="4" t="s">
        <v>72</v>
      </c>
      <c r="F42" s="4" t="b">
        <v>1</v>
      </c>
      <c r="G42" s="4">
        <v>1</v>
      </c>
      <c r="H42" s="4"/>
      <c r="I42" s="4"/>
      <c r="J42" s="4"/>
      <c r="K42" s="4"/>
      <c r="L42" s="4" t="str">
        <f t="shared" si="0"/>
        <v>{Fecha:'2018-07-09',Categoria:'Carreer',concepto:'Tecnologico',tipo_de_pago:'Efectivo',Monto:'$10,390.00',mensualidad:'TRUE',numero_de_meses:'1'},</v>
      </c>
      <c r="M42" s="4" t="s">
        <v>242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x14ac:dyDescent="0.2">
      <c r="A43" s="7">
        <v>43109</v>
      </c>
      <c r="B43" s="4" t="s">
        <v>92</v>
      </c>
      <c r="C43" s="4" t="s">
        <v>147</v>
      </c>
      <c r="D43" s="4" t="s">
        <v>27</v>
      </c>
      <c r="E43" s="4" t="s">
        <v>148</v>
      </c>
      <c r="F43" s="4" t="b">
        <v>0</v>
      </c>
      <c r="G43" s="4">
        <v>0</v>
      </c>
      <c r="H43" s="4"/>
      <c r="I43" s="4"/>
      <c r="J43" s="4"/>
      <c r="K43" s="4"/>
      <c r="L43" s="4" t="str">
        <f t="shared" si="0"/>
        <v>{Fecha:'2018-01-09',Categoria:'Ropa',concepto:'Pull And Bear',tipo_de_pago:'Efectivo',Monto:'$499.00',mensualidad:'FALSE',numero_de_meses:'0'},</v>
      </c>
      <c r="M43" s="4" t="s">
        <v>243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x14ac:dyDescent="0.2">
      <c r="A44" s="7">
        <v>43382</v>
      </c>
      <c r="B44" s="4" t="s">
        <v>149</v>
      </c>
      <c r="C44" s="4" t="s">
        <v>23</v>
      </c>
      <c r="D44" s="4" t="s">
        <v>98</v>
      </c>
      <c r="E44" s="4" t="s">
        <v>150</v>
      </c>
      <c r="F44" s="4" t="b">
        <v>0</v>
      </c>
      <c r="G44" s="4">
        <v>0</v>
      </c>
      <c r="H44" s="4"/>
      <c r="I44" s="4"/>
      <c r="J44" s="4"/>
      <c r="K44" s="4"/>
      <c r="L44" s="4" t="str">
        <f t="shared" si="0"/>
        <v>{Fecha:'2018-10-09',Categoria:'coffee shop',concepto:'Starbucks',tipo_de_pago:'Credito 1942',Monto:'$39.00',mensualidad:'FALSE',numero_de_meses:'0'},</v>
      </c>
      <c r="M44" s="4" t="s">
        <v>244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x14ac:dyDescent="0.2">
      <c r="A45" s="7">
        <v>43413</v>
      </c>
      <c r="B45" s="4" t="s">
        <v>42</v>
      </c>
      <c r="C45" s="4" t="s">
        <v>151</v>
      </c>
      <c r="D45" s="4" t="s">
        <v>111</v>
      </c>
      <c r="E45" s="4" t="s">
        <v>152</v>
      </c>
      <c r="F45" s="4" t="b">
        <v>0</v>
      </c>
      <c r="G45" s="4">
        <v>0</v>
      </c>
      <c r="H45" s="4"/>
      <c r="I45" s="4"/>
      <c r="J45" s="4"/>
      <c r="K45" s="4"/>
      <c r="L45" s="4" t="str">
        <f t="shared" si="0"/>
        <v>{Fecha:'2018-11-09',Categoria:'Apapacheo',concepto:'Los betos salon',tipo_de_pago:'Debito Banorte',Monto:'$1,200.00',mensualidad:'FALSE',numero_de_meses:'0'},</v>
      </c>
      <c r="M45" s="4" t="s">
        <v>245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x14ac:dyDescent="0.2">
      <c r="A46" s="7">
        <v>43443</v>
      </c>
      <c r="B46" s="4" t="s">
        <v>64</v>
      </c>
      <c r="C46" s="4" t="s">
        <v>153</v>
      </c>
      <c r="D46" s="4" t="s">
        <v>111</v>
      </c>
      <c r="E46" s="4" t="s">
        <v>154</v>
      </c>
      <c r="F46" s="4" t="b">
        <v>0</v>
      </c>
      <c r="G46" s="4">
        <v>0</v>
      </c>
      <c r="H46" s="4"/>
      <c r="I46" s="4"/>
      <c r="J46" s="4"/>
      <c r="K46" s="4"/>
      <c r="L46" s="4" t="str">
        <f t="shared" si="0"/>
        <v>{Fecha:'2018-12-09',Categoria:'Restaurante',concepto:'Nectarworks',tipo_de_pago:'Debito Banorte',Monto:'$200.00',mensualidad:'FALSE',numero_de_meses:'0'},</v>
      </c>
      <c r="M46" s="4" t="s">
        <v>246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x14ac:dyDescent="0.2">
      <c r="A47" s="7">
        <v>43443</v>
      </c>
      <c r="B47" s="4" t="s">
        <v>64</v>
      </c>
      <c r="C47" s="4" t="s">
        <v>153</v>
      </c>
      <c r="D47" s="4" t="s">
        <v>111</v>
      </c>
      <c r="E47" s="4" t="s">
        <v>155</v>
      </c>
      <c r="F47" s="4" t="b">
        <v>0</v>
      </c>
      <c r="G47" s="4">
        <v>0</v>
      </c>
      <c r="H47" s="4"/>
      <c r="I47" s="4"/>
      <c r="J47" s="4"/>
      <c r="K47" s="4"/>
      <c r="L47" s="4" t="str">
        <f t="shared" si="0"/>
        <v>{Fecha:'2018-12-09',Categoria:'Restaurante',concepto:'Nectarworks',tipo_de_pago:'Debito Banorte',Monto:'$130.00',mensualidad:'FALSE',numero_de_meses:'0'},</v>
      </c>
      <c r="M47" s="4" t="s">
        <v>247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x14ac:dyDescent="0.2">
      <c r="A48" s="7">
        <v>43443</v>
      </c>
      <c r="B48" s="4" t="s">
        <v>73</v>
      </c>
      <c r="C48" s="4" t="s">
        <v>156</v>
      </c>
      <c r="D48" s="4" t="s">
        <v>98</v>
      </c>
      <c r="E48" s="4" t="s">
        <v>157</v>
      </c>
      <c r="F48" s="4" t="b">
        <v>0</v>
      </c>
      <c r="G48" s="4">
        <v>0</v>
      </c>
      <c r="H48" s="4"/>
      <c r="I48" s="4"/>
      <c r="J48" s="4"/>
      <c r="K48" s="4"/>
      <c r="L48" s="4" t="str">
        <f t="shared" si="0"/>
        <v>{Fecha:'2018-12-09',Categoria:'Mascota',concepto:'Petco',tipo_de_pago:'Credito 1942',Monto:'$765.20',mensualidad:'FALSE',numero_de_meses:'0'},</v>
      </c>
      <c r="M48" s="4" t="s">
        <v>248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x14ac:dyDescent="0.2">
      <c r="A49" s="7" t="s">
        <v>158</v>
      </c>
      <c r="B49" s="4" t="s">
        <v>64</v>
      </c>
      <c r="C49" s="4" t="s">
        <v>159</v>
      </c>
      <c r="D49" s="4" t="s">
        <v>98</v>
      </c>
      <c r="E49" s="4" t="s">
        <v>160</v>
      </c>
      <c r="F49" s="4" t="b">
        <v>0</v>
      </c>
      <c r="G49" s="4">
        <v>0</v>
      </c>
      <c r="H49" s="4"/>
      <c r="I49" s="4"/>
      <c r="J49" s="4"/>
      <c r="K49" s="4"/>
      <c r="L49" s="4" t="str">
        <f t="shared" si="0"/>
        <v>{Fecha:'13/09/18',Categoria:'Restaurante',concepto:'Peace and love',tipo_de_pago:'Credito 1942',Monto:'$120.00',mensualidad:'FALSE',numero_de_meses:'0'},</v>
      </c>
      <c r="M49" s="4" t="s">
        <v>249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x14ac:dyDescent="0.2">
      <c r="A50" s="7" t="s">
        <v>158</v>
      </c>
      <c r="B50" s="4" t="s">
        <v>86</v>
      </c>
      <c r="C50" s="4" t="s">
        <v>67</v>
      </c>
      <c r="D50" s="4" t="s">
        <v>98</v>
      </c>
      <c r="E50" s="4" t="s">
        <v>68</v>
      </c>
      <c r="F50" s="4" t="b">
        <v>0</v>
      </c>
      <c r="G50" s="4">
        <v>0</v>
      </c>
      <c r="H50" s="4"/>
      <c r="I50" s="4"/>
      <c r="J50" s="4"/>
      <c r="K50" s="4"/>
      <c r="L50" s="4" t="str">
        <f t="shared" si="0"/>
        <v>{Fecha:'13/09/18',Categoria:'Transporte',concepto:'Gasolina',tipo_de_pago:'Credito 1942',Monto:'$500.00',mensualidad:'FALSE',numero_de_meses:'0'},</v>
      </c>
      <c r="M50" s="4" t="s">
        <v>250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x14ac:dyDescent="0.2">
      <c r="A51" s="4"/>
      <c r="B51" s="4"/>
      <c r="C51" s="4"/>
      <c r="D51" s="4"/>
      <c r="E51" s="3" t="s">
        <v>161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x14ac:dyDescent="0.2">
      <c r="A53" s="4" t="s">
        <v>162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x14ac:dyDescent="0.2">
      <c r="A54" s="4" t="s">
        <v>163</v>
      </c>
      <c r="B54" s="4" t="s">
        <v>164</v>
      </c>
      <c r="C54" s="4" t="s">
        <v>165</v>
      </c>
      <c r="D54" s="4" t="s">
        <v>27</v>
      </c>
      <c r="E54" s="4" t="s">
        <v>166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2">
      <c r="A55" s="7">
        <v>43108</v>
      </c>
      <c r="B55" s="4" t="s">
        <v>164</v>
      </c>
      <c r="C55" s="4" t="s">
        <v>167</v>
      </c>
      <c r="D55" s="4" t="s">
        <v>27</v>
      </c>
      <c r="E55" s="4" t="s">
        <v>168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2">
      <c r="A56" s="4" t="s">
        <v>169</v>
      </c>
      <c r="B56" s="4" t="s">
        <v>164</v>
      </c>
      <c r="C56" s="4" t="s">
        <v>170</v>
      </c>
      <c r="D56" s="4" t="s">
        <v>171</v>
      </c>
      <c r="E56" s="4" t="s">
        <v>172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2">
      <c r="A57" s="4" t="s">
        <v>173</v>
      </c>
      <c r="B57" s="4" t="s">
        <v>164</v>
      </c>
      <c r="C57" s="4" t="s">
        <v>165</v>
      </c>
      <c r="D57" s="4" t="s">
        <v>27</v>
      </c>
      <c r="E57" s="4" t="s">
        <v>166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x14ac:dyDescent="0.2">
      <c r="A58" s="4" t="s">
        <v>106</v>
      </c>
      <c r="B58" s="4" t="s">
        <v>164</v>
      </c>
      <c r="C58" s="4" t="s">
        <v>167</v>
      </c>
      <c r="D58" s="4" t="s">
        <v>174</v>
      </c>
      <c r="E58" s="4" t="s">
        <v>175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x14ac:dyDescent="0.2">
      <c r="A59" s="4" t="s">
        <v>176</v>
      </c>
      <c r="B59" s="4" t="s">
        <v>164</v>
      </c>
      <c r="C59" s="4" t="s">
        <v>165</v>
      </c>
      <c r="D59" s="4" t="s">
        <v>27</v>
      </c>
      <c r="E59" s="4" t="s">
        <v>166</v>
      </c>
      <c r="F59" s="4"/>
      <c r="G59" s="4">
        <v>12700</v>
      </c>
      <c r="H59" s="4">
        <v>0.6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x14ac:dyDescent="0.2">
      <c r="A60" s="4" t="s">
        <v>176</v>
      </c>
      <c r="B60" s="4" t="s">
        <v>164</v>
      </c>
      <c r="C60" s="4" t="s">
        <v>170</v>
      </c>
      <c r="D60" s="4" t="s">
        <v>171</v>
      </c>
      <c r="E60" s="4" t="s">
        <v>172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x14ac:dyDescent="0.2">
      <c r="A61" s="4"/>
      <c r="B61" s="4"/>
      <c r="C61" s="4"/>
      <c r="D61" s="4"/>
      <c r="E61" s="3" t="s">
        <v>177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x14ac:dyDescent="0.2">
      <c r="A62" s="7">
        <v>43382</v>
      </c>
      <c r="B62" s="4" t="s">
        <v>178</v>
      </c>
      <c r="C62" s="4" t="s">
        <v>179</v>
      </c>
      <c r="D62" s="4" t="s">
        <v>27</v>
      </c>
      <c r="E62" s="4" t="s">
        <v>166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x14ac:dyDescent="0.2">
      <c r="A63" s="7">
        <v>43229</v>
      </c>
      <c r="B63" s="4" t="s">
        <v>180</v>
      </c>
      <c r="C63" s="4" t="s">
        <v>181</v>
      </c>
      <c r="D63" s="4" t="s">
        <v>182</v>
      </c>
      <c r="E63" s="4" t="s">
        <v>183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x14ac:dyDescent="0.2">
      <c r="A66" s="8" t="s">
        <v>184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x14ac:dyDescent="0.2">
      <c r="A67" s="4" t="s">
        <v>185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x14ac:dyDescent="0.2">
      <c r="A68" s="4" t="s">
        <v>186</v>
      </c>
      <c r="B68" s="4" t="s">
        <v>187</v>
      </c>
      <c r="C68" s="4" t="s">
        <v>188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x14ac:dyDescent="0.2">
      <c r="A69" s="4" t="s">
        <v>189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x14ac:dyDescent="0.2">
      <c r="A70" s="4" t="s">
        <v>186</v>
      </c>
      <c r="B70" s="4" t="s">
        <v>187</v>
      </c>
      <c r="C70" s="4" t="s">
        <v>190</v>
      </c>
      <c r="D70" s="4" t="s">
        <v>191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x14ac:dyDescent="0.2">
      <c r="A72" s="4"/>
      <c r="B72" s="4" t="s">
        <v>192</v>
      </c>
      <c r="C72" s="4" t="s">
        <v>193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x14ac:dyDescent="0.2">
      <c r="A74" s="4" t="s">
        <v>194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x14ac:dyDescent="0.2">
      <c r="A75" s="4" t="s">
        <v>195</v>
      </c>
      <c r="B75" s="4" t="s">
        <v>196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x14ac:dyDescent="0.2">
      <c r="A76" s="4" t="s">
        <v>197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x14ac:dyDescent="0.2">
      <c r="A77" s="4" t="s">
        <v>198</v>
      </c>
      <c r="B77" s="4" t="s">
        <v>199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x14ac:dyDescent="0.2">
      <c r="A78" s="4"/>
      <c r="B78" s="4" t="s">
        <v>192</v>
      </c>
      <c r="C78" s="4" t="s">
        <v>200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x14ac:dyDescent="0.2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x14ac:dyDescent="0.2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 x14ac:dyDescent="0.2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 x14ac:dyDescent="0.2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 x14ac:dyDescent="0.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 x14ac:dyDescent="0.2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 spans="1:28" x14ac:dyDescent="0.2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1:28" x14ac:dyDescent="0.2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1:28" x14ac:dyDescent="0.2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 spans="1:28" x14ac:dyDescent="0.2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 spans="1:28" x14ac:dyDescent="0.2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 spans="1:28" x14ac:dyDescent="0.2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 spans="1:28" x14ac:dyDescent="0.2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  <row r="1031" spans="1:28" x14ac:dyDescent="0.2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</row>
    <row r="1032" spans="1:28" x14ac:dyDescent="0.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</row>
    <row r="1033" spans="1:28" x14ac:dyDescent="0.2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</row>
    <row r="1034" spans="1:28" x14ac:dyDescent="0.2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</row>
    <row r="1035" spans="1:28" x14ac:dyDescent="0.2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</row>
    <row r="1036" spans="1:28" x14ac:dyDescent="0.2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</row>
    <row r="1037" spans="1:28" x14ac:dyDescent="0.2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</row>
    <row r="1038" spans="1:28" x14ac:dyDescent="0.2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</row>
    <row r="1039" spans="1:28" x14ac:dyDescent="0.2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</row>
    <row r="1040" spans="1:28" x14ac:dyDescent="0.2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</row>
    <row r="1041" spans="1:28" x14ac:dyDescent="0.2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</row>
    <row r="1042" spans="1:28" x14ac:dyDescent="0.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</row>
    <row r="1043" spans="1:28" x14ac:dyDescent="0.2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Lozano</dc:creator>
  <cp:lastModifiedBy>Javier Lozano</cp:lastModifiedBy>
  <dcterms:created xsi:type="dcterms:W3CDTF">2018-09-13T01:10:35Z</dcterms:created>
  <dcterms:modified xsi:type="dcterms:W3CDTF">2018-09-19T02:38:05Z</dcterms:modified>
</cp:coreProperties>
</file>