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BO2023\"/>
    </mc:Choice>
  </mc:AlternateContent>
  <bookViews>
    <workbookView xWindow="0" yWindow="0" windowWidth="28800" windowHeight="13725" tabRatio="810" activeTab="1"/>
  </bookViews>
  <sheets>
    <sheet name="基本情報" sheetId="1" r:id="rId1"/>
    <sheet name="目標" sheetId="5" r:id="rId2"/>
    <sheet name="RV1_Workflow" sheetId="24" r:id="rId3"/>
    <sheet name="M1" sheetId="8" r:id="rId4"/>
    <sheet name="M2" sheetId="13" r:id="rId5"/>
    <sheet name="M3" sheetId="14" r:id="rId6"/>
    <sheet name="M4" sheetId="15" r:id="rId7"/>
    <sheet name="M5" sheetId="16" r:id="rId8"/>
    <sheet name="M6" sheetId="9" r:id="rId9"/>
    <sheet name="Eval (new)" sheetId="23" r:id="rId10"/>
    <sheet name="パラメータ" sheetId="4" r:id="rId11"/>
    <sheet name="計算シート" sheetId="10" state="hidden" r:id="rId12"/>
    <sheet name="Development PG" sheetId="19" r:id="rId13"/>
    <sheet name="Development QA" sheetId="20" r:id="rId14"/>
    <sheet name="LS" sheetId="21" r:id="rId15"/>
    <sheet name="GA" sheetId="22" r:id="rId16"/>
  </sheets>
  <definedNames>
    <definedName name="Evaluation">パラメータ!$G$30:$G$35</definedName>
    <definedName name="Grade_1_3">パラメータ!$D$3:$D$18</definedName>
    <definedName name="Grade_1_3_for_lookup">パラメータ!$D$2:$E$18</definedName>
    <definedName name="Grade_4_6">パラメータ!$G$3:$G$26</definedName>
    <definedName name="Grade_4_6_for_lookup">パラメータ!$G$2:$H$26</definedName>
    <definedName name="JobCategory">パラメータ!$D$27:$D$30</definedName>
    <definedName name="_xlnm.Print_Area" localSheetId="12">'Development PG'!$A$1:$K$17</definedName>
    <definedName name="_xlnm.Print_Area" localSheetId="13">'Development QA'!$A$1:$K$17</definedName>
    <definedName name="_xlnm.Print_Area" localSheetId="9">'Eval (new)'!$A$1:$BT$95</definedName>
    <definedName name="_xlnm.Print_Area" localSheetId="15">GA!$A$1:$BD$16</definedName>
    <definedName name="_xlnm.Print_Area" localSheetId="14">LS!$A$1:$K$17</definedName>
    <definedName name="_xlnm.Print_Area" localSheetId="3">'M1'!$A$1:$CB$71</definedName>
    <definedName name="_xlnm.Print_Area" localSheetId="4">'M2'!$A$1:$CB$71</definedName>
    <definedName name="_xlnm.Print_Area" localSheetId="5">'M3'!$A$1:$CB$71</definedName>
    <definedName name="_xlnm.Print_Area" localSheetId="6">'M4'!$A$1:$CB$71</definedName>
    <definedName name="_xlnm.Print_Area" localSheetId="7">'M5'!$A$1:$CB$71</definedName>
    <definedName name="_xlnm.Print_Area" localSheetId="8">'M6'!$A$1:$BV$39</definedName>
    <definedName name="_xlnm.Print_Area" localSheetId="0">基本情報!$A$1:$AD$33</definedName>
    <definedName name="_xlnm.Print_Area" localSheetId="1">目標!$A$1:$BT$40</definedName>
    <definedName name="_xlnm.Print_Titles" localSheetId="15">GA!$A:$B</definedName>
    <definedName name="status">パラメータ!$B$3:$B$8</definedName>
  </definedNames>
  <calcPr calcId="152511"/>
</workbook>
</file>

<file path=xl/calcChain.xml><?xml version="1.0" encoding="utf-8"?>
<calcChain xmlns="http://schemas.openxmlformats.org/spreadsheetml/2006/main">
  <c r="C9" i="9" l="1"/>
  <c r="W25" i="8" l="1"/>
  <c r="AO9" i="9" l="1"/>
  <c r="AO19" i="9"/>
  <c r="AO29" i="9" l="1"/>
  <c r="C29" i="9"/>
  <c r="C19" i="9"/>
  <c r="BR39" i="5" l="1"/>
  <c r="W35" i="9" l="1"/>
  <c r="W30" i="9"/>
  <c r="W25" i="9"/>
  <c r="W20" i="9"/>
  <c r="W15" i="9"/>
  <c r="W10" i="9"/>
  <c r="W55" i="16"/>
  <c r="W50" i="16"/>
  <c r="W45" i="16"/>
  <c r="W40" i="16"/>
  <c r="W35" i="16"/>
  <c r="W30" i="16"/>
  <c r="W25" i="16"/>
  <c r="W20" i="16"/>
  <c r="W15" i="16"/>
  <c r="W10" i="16"/>
  <c r="W55" i="15"/>
  <c r="W50" i="15"/>
  <c r="W45" i="15"/>
  <c r="W40" i="15"/>
  <c r="W35" i="15"/>
  <c r="W30" i="15"/>
  <c r="W25" i="15"/>
  <c r="W20" i="15"/>
  <c r="W15" i="15"/>
  <c r="W10" i="15"/>
  <c r="W55" i="14"/>
  <c r="W50" i="14"/>
  <c r="W45" i="14"/>
  <c r="W40" i="14"/>
  <c r="W35" i="14"/>
  <c r="W30" i="14"/>
  <c r="W25" i="14"/>
  <c r="W20" i="14"/>
  <c r="W15" i="14"/>
  <c r="W10" i="14"/>
  <c r="W55" i="13"/>
  <c r="W50" i="13"/>
  <c r="W45" i="13"/>
  <c r="W40" i="13"/>
  <c r="W35" i="13"/>
  <c r="W30" i="13"/>
  <c r="W25" i="13"/>
  <c r="W20" i="13"/>
  <c r="W15" i="13"/>
  <c r="W10" i="13"/>
  <c r="W55" i="8"/>
  <c r="W50" i="8"/>
  <c r="W45" i="8"/>
  <c r="W40" i="8"/>
  <c r="W35" i="8"/>
  <c r="W30" i="8"/>
  <c r="W20" i="8"/>
  <c r="W15" i="8"/>
  <c r="W10" i="8"/>
  <c r="C49" i="8"/>
  <c r="C39" i="8"/>
  <c r="C29" i="8"/>
  <c r="C19" i="8"/>
  <c r="C9" i="8"/>
  <c r="BN69" i="23" l="1"/>
  <c r="BR58" i="23" l="1"/>
  <c r="BR46" i="23"/>
  <c r="BR34" i="23"/>
  <c r="BR22" i="23"/>
  <c r="BR9" i="23"/>
  <c r="B80" i="23"/>
  <c r="B77" i="23"/>
  <c r="B74" i="23"/>
  <c r="AL72" i="23"/>
  <c r="BQ58" i="23"/>
  <c r="BQ46" i="23"/>
  <c r="BA39" i="23"/>
  <c r="BQ34" i="23"/>
  <c r="BQ22" i="23"/>
  <c r="BQ9" i="23"/>
  <c r="BA9" i="23"/>
  <c r="BN7" i="23"/>
  <c r="BA7" i="23"/>
  <c r="BA72" i="23" s="1"/>
  <c r="AY7" i="23"/>
  <c r="AZ4" i="23"/>
  <c r="AZ3" i="23"/>
  <c r="AQ2" i="23"/>
  <c r="AE2" i="23"/>
  <c r="O2" i="23"/>
  <c r="D2" i="23"/>
  <c r="AZ4" i="5"/>
  <c r="AZ3" i="5"/>
  <c r="AQ2" i="5"/>
  <c r="AE2" i="5"/>
  <c r="O2" i="5"/>
  <c r="D2" i="5"/>
  <c r="AZ4" i="9"/>
  <c r="AZ3" i="9"/>
  <c r="AQ2" i="9"/>
  <c r="AE2" i="9"/>
  <c r="O2" i="9"/>
  <c r="D2" i="9"/>
  <c r="W54" i="16"/>
  <c r="AM49" i="16"/>
  <c r="W49" i="16"/>
  <c r="C49" i="16"/>
  <c r="W44" i="16"/>
  <c r="AM39" i="16"/>
  <c r="W39" i="16"/>
  <c r="C39" i="16"/>
  <c r="W34" i="16"/>
  <c r="AM29" i="16"/>
  <c r="W29" i="16"/>
  <c r="C29" i="16"/>
  <c r="W24" i="16"/>
  <c r="AM19" i="16"/>
  <c r="W19" i="16"/>
  <c r="C19" i="16"/>
  <c r="W14" i="16"/>
  <c r="AM9" i="16"/>
  <c r="W9" i="16"/>
  <c r="C9" i="16"/>
  <c r="B6" i="16"/>
  <c r="AZ4" i="16"/>
  <c r="AZ3" i="16"/>
  <c r="AQ2" i="16"/>
  <c r="AE2" i="16"/>
  <c r="O2" i="16"/>
  <c r="D2" i="16"/>
  <c r="W54" i="15"/>
  <c r="AM49" i="15"/>
  <c r="W49" i="15"/>
  <c r="C49" i="15"/>
  <c r="W44" i="15"/>
  <c r="AM39" i="15"/>
  <c r="W39" i="15"/>
  <c r="C39" i="15"/>
  <c r="W34" i="15"/>
  <c r="AM29" i="15"/>
  <c r="W29" i="15"/>
  <c r="C29" i="15"/>
  <c r="W24" i="15"/>
  <c r="AM19" i="15"/>
  <c r="W19" i="15"/>
  <c r="C19" i="15"/>
  <c r="W14" i="15"/>
  <c r="AM9" i="15"/>
  <c r="W9" i="15"/>
  <c r="C9" i="15"/>
  <c r="B6" i="15"/>
  <c r="AZ4" i="15"/>
  <c r="AZ3" i="15"/>
  <c r="AQ2" i="15"/>
  <c r="AE2" i="15"/>
  <c r="O2" i="15"/>
  <c r="D2" i="15"/>
  <c r="W54" i="14"/>
  <c r="AM49" i="14"/>
  <c r="W49" i="14"/>
  <c r="C49" i="14"/>
  <c r="W44" i="14"/>
  <c r="AM39" i="14"/>
  <c r="W39" i="14"/>
  <c r="C39" i="14"/>
  <c r="W34" i="14"/>
  <c r="AM29" i="14"/>
  <c r="W29" i="14"/>
  <c r="C29" i="14"/>
  <c r="W24" i="14"/>
  <c r="AM19" i="14"/>
  <c r="W19" i="14"/>
  <c r="C19" i="14"/>
  <c r="W14" i="14"/>
  <c r="AM9" i="14"/>
  <c r="W9" i="14"/>
  <c r="C9" i="14"/>
  <c r="B6" i="14"/>
  <c r="AZ4" i="14"/>
  <c r="AZ3" i="14"/>
  <c r="AQ2" i="14"/>
  <c r="AE2" i="14"/>
  <c r="O2" i="14"/>
  <c r="D2" i="14"/>
  <c r="W54" i="13"/>
  <c r="AM49" i="13"/>
  <c r="W49" i="13"/>
  <c r="C49" i="13"/>
  <c r="W44" i="13"/>
  <c r="AM39" i="13"/>
  <c r="W39" i="13"/>
  <c r="C39" i="13"/>
  <c r="W34" i="13"/>
  <c r="AM29" i="13"/>
  <c r="W29" i="13"/>
  <c r="C29" i="13"/>
  <c r="W24" i="13"/>
  <c r="AM19" i="13"/>
  <c r="W19" i="13"/>
  <c r="C19" i="13"/>
  <c r="W14" i="13"/>
  <c r="AM9" i="13"/>
  <c r="W9" i="13"/>
  <c r="C9" i="13"/>
  <c r="B6" i="13"/>
  <c r="AZ4" i="13"/>
  <c r="AZ3" i="13"/>
  <c r="AQ2" i="13"/>
  <c r="AE2" i="13"/>
  <c r="O2" i="13"/>
  <c r="D2" i="13"/>
  <c r="AZ4" i="8"/>
  <c r="AZ3" i="8"/>
  <c r="AQ2" i="8"/>
  <c r="AE2" i="8"/>
  <c r="O2" i="8"/>
  <c r="D2" i="8"/>
  <c r="C11" i="10"/>
  <c r="BT46" i="23"/>
  <c r="W34" i="9"/>
  <c r="AM29" i="9"/>
  <c r="C9" i="10" s="1"/>
  <c r="W29" i="9"/>
  <c r="W24" i="9"/>
  <c r="AM19" i="9"/>
  <c r="C8" i="10" s="1"/>
  <c r="W19" i="9"/>
  <c r="W14" i="9"/>
  <c r="AM9" i="9"/>
  <c r="C7" i="10" s="1"/>
  <c r="W9" i="9"/>
  <c r="B6" i="9"/>
  <c r="W54" i="8"/>
  <c r="AM49" i="8"/>
  <c r="W49" i="8"/>
  <c r="W44" i="8"/>
  <c r="AM39" i="8"/>
  <c r="W39" i="8"/>
  <c r="W34" i="8"/>
  <c r="AM29" i="8"/>
  <c r="W29" i="8"/>
  <c r="W24" i="8"/>
  <c r="AM19" i="8"/>
  <c r="W19" i="8"/>
  <c r="W14" i="8"/>
  <c r="AM9" i="8"/>
  <c r="W9" i="8"/>
  <c r="B6" i="8"/>
  <c r="J2" i="10"/>
  <c r="E26" i="10"/>
  <c r="F26" i="10" s="1"/>
  <c r="G26" i="10" s="1"/>
  <c r="E25" i="10"/>
  <c r="F25" i="10" s="1"/>
  <c r="G25" i="10" s="1"/>
  <c r="E24" i="10"/>
  <c r="F24" i="10" s="1"/>
  <c r="G24" i="10" s="1"/>
  <c r="E23" i="10"/>
  <c r="F23" i="10" s="1"/>
  <c r="E11" i="10"/>
  <c r="F11" i="10" s="1"/>
  <c r="E10" i="10"/>
  <c r="F10" i="10" s="1"/>
  <c r="E9" i="10"/>
  <c r="F9" i="10" s="1"/>
  <c r="E8" i="10"/>
  <c r="F8" i="10" s="1"/>
  <c r="E7" i="10"/>
  <c r="F7" i="10" s="1"/>
  <c r="F2" i="10"/>
  <c r="D2" i="10"/>
  <c r="A2" i="10"/>
  <c r="AC7" i="1"/>
  <c r="C10" i="10" l="1"/>
  <c r="G10" i="10" s="1"/>
  <c r="BT9" i="23"/>
  <c r="BT34" i="23"/>
  <c r="BT58" i="23"/>
  <c r="BT22" i="23"/>
  <c r="G77" i="23"/>
  <c r="G74" i="23"/>
  <c r="G80" i="23"/>
  <c r="I2" i="10"/>
  <c r="G7" i="10"/>
  <c r="G9" i="10"/>
  <c r="G11" i="10"/>
  <c r="G23" i="10"/>
  <c r="H23" i="10" s="1"/>
  <c r="G8" i="10"/>
  <c r="BT69" i="23" l="1"/>
  <c r="BN85" i="23" s="1"/>
  <c r="BP85" i="23" s="1"/>
  <c r="H7" i="10"/>
  <c r="I7" i="10" l="1"/>
  <c r="J7" i="10" s="1"/>
  <c r="L7" i="10" l="1"/>
  <c r="I23" i="10"/>
  <c r="J23" i="10" s="1"/>
  <c r="K7" i="10"/>
  <c r="L23" i="10" l="1"/>
  <c r="K23" i="10"/>
</calcChain>
</file>

<file path=xl/comments1.xml><?xml version="1.0" encoding="utf-8"?>
<comments xmlns="http://schemas.openxmlformats.org/spreadsheetml/2006/main">
  <authors>
    <author>a.imai</author>
  </authors>
  <commentList>
    <comment ref="C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W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M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R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List>
</comments>
</file>

<file path=xl/comments2.xml><?xml version="1.0" encoding="utf-8"?>
<comments xmlns="http://schemas.openxmlformats.org/spreadsheetml/2006/main">
  <authors>
    <author>a.imai</author>
  </authors>
  <commentList>
    <comment ref="C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W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M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O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D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F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60"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AT60"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List>
</comments>
</file>

<file path=xl/comments3.xml><?xml version="1.0" encoding="utf-8"?>
<comments xmlns="http://schemas.openxmlformats.org/spreadsheetml/2006/main">
  <authors>
    <author>a.imai</author>
  </authors>
  <commentList>
    <comment ref="C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W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M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O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D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F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60"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AT60"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List>
</comments>
</file>

<file path=xl/comments4.xml><?xml version="1.0" encoding="utf-8"?>
<comments xmlns="http://schemas.openxmlformats.org/spreadsheetml/2006/main">
  <authors>
    <author>a.imai</author>
  </authors>
  <commentList>
    <comment ref="C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W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M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O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D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F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60"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AT60"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List>
</comments>
</file>

<file path=xl/comments5.xml><?xml version="1.0" encoding="utf-8"?>
<comments xmlns="http://schemas.openxmlformats.org/spreadsheetml/2006/main">
  <authors>
    <author>a.imai</author>
  </authors>
  <commentList>
    <comment ref="C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W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M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O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D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F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60"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AT60"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List>
</comments>
</file>

<file path=xl/comments6.xml><?xml version="1.0" encoding="utf-8"?>
<comments xmlns="http://schemas.openxmlformats.org/spreadsheetml/2006/main">
  <authors>
    <author>a.imai</author>
  </authors>
  <commentList>
    <comment ref="C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W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M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O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D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F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60"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AT60"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List>
</comments>
</file>

<file path=xl/comments7.xml><?xml version="1.0" encoding="utf-8"?>
<comments xmlns="http://schemas.openxmlformats.org/spreadsheetml/2006/main">
  <authors>
    <author>a.imai</author>
  </authors>
  <commentList>
    <comment ref="C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W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M7" authorId="0" shapeId="0">
      <text>
        <r>
          <rPr>
            <b/>
            <sz val="9"/>
            <color indexed="81"/>
            <rFont val="ＭＳ Ｐゴシック"/>
            <family val="3"/>
            <charset val="128"/>
          </rPr>
          <t>a.imai:</t>
        </r>
        <r>
          <rPr>
            <sz val="9"/>
            <color indexed="81"/>
            <rFont val="ＭＳ Ｐゴシック"/>
            <family val="3"/>
            <charset val="128"/>
          </rPr>
          <t xml:space="preserve">
被評価者が入力
↓
面談で調整</t>
        </r>
      </text>
    </comment>
    <comment ref="AO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D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F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BT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List>
</comments>
</file>

<file path=xl/comments8.xml><?xml version="1.0" encoding="utf-8"?>
<comments xmlns="http://schemas.openxmlformats.org/spreadsheetml/2006/main">
  <authors>
    <author>a.imai</author>
  </authors>
  <commentList>
    <comment ref="G7"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AL7" authorId="0" shapeId="0">
      <text>
        <r>
          <rPr>
            <b/>
            <sz val="9"/>
            <color indexed="81"/>
            <rFont val="ＭＳ Ｐゴシック"/>
            <family val="3"/>
            <charset val="128"/>
          </rPr>
          <t>a.imai:</t>
        </r>
        <r>
          <rPr>
            <sz val="9"/>
            <color indexed="81"/>
            <rFont val="ＭＳ Ｐゴシック"/>
            <family val="3"/>
            <charset val="128"/>
          </rPr>
          <t xml:space="preserve">
一次評価者が入力</t>
        </r>
      </text>
    </comment>
    <comment ref="G72"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 ref="B84" authorId="0" shapeId="0">
      <text>
        <r>
          <rPr>
            <b/>
            <sz val="9"/>
            <color indexed="81"/>
            <rFont val="ＭＳ Ｐゴシック"/>
            <family val="3"/>
            <charset val="128"/>
          </rPr>
          <t>a.imai:</t>
        </r>
        <r>
          <rPr>
            <sz val="9"/>
            <color indexed="81"/>
            <rFont val="ＭＳ Ｐゴシック"/>
            <family val="3"/>
            <charset val="128"/>
          </rPr>
          <t xml:space="preserve">
被評価者が入力</t>
        </r>
      </text>
    </comment>
  </commentList>
</comments>
</file>

<file path=xl/sharedStrings.xml><?xml version="1.0" encoding="utf-8"?>
<sst xmlns="http://schemas.openxmlformats.org/spreadsheetml/2006/main" count="871" uniqueCount="426">
  <si>
    <t>No.</t>
    <phoneticPr fontId="9"/>
  </si>
  <si>
    <t>個人成長目標</t>
    <rPh sb="0" eb="2">
      <t>コジン</t>
    </rPh>
    <rPh sb="2" eb="4">
      <t>セイチョウ</t>
    </rPh>
    <rPh sb="4" eb="6">
      <t>モクヒョウ</t>
    </rPh>
    <phoneticPr fontId="9"/>
  </si>
  <si>
    <t>達成水準</t>
    <rPh sb="0" eb="2">
      <t>タッセイ</t>
    </rPh>
    <rPh sb="2" eb="4">
      <t>スイジュン</t>
    </rPh>
    <phoneticPr fontId="9"/>
  </si>
  <si>
    <t>ウェイト</t>
    <phoneticPr fontId="9"/>
  </si>
  <si>
    <t>評価</t>
    <rPh sb="0" eb="2">
      <t>ヒョウカ</t>
    </rPh>
    <phoneticPr fontId="9"/>
  </si>
  <si>
    <t>(個別)</t>
    <rPh sb="1" eb="3">
      <t>コベツ</t>
    </rPh>
    <phoneticPr fontId="9"/>
  </si>
  <si>
    <t>被評価者コメント</t>
    <rPh sb="0" eb="1">
      <t>ヒ</t>
    </rPh>
    <rPh sb="1" eb="3">
      <t>ヒョウカ</t>
    </rPh>
    <rPh sb="3" eb="4">
      <t>シャ</t>
    </rPh>
    <phoneticPr fontId="9"/>
  </si>
  <si>
    <t>一次評価者コメント</t>
    <rPh sb="0" eb="2">
      <t>イチジ</t>
    </rPh>
    <rPh sb="2" eb="4">
      <t>ヒョウカ</t>
    </rPh>
    <rPh sb="4" eb="5">
      <t>シャ</t>
    </rPh>
    <phoneticPr fontId="9"/>
  </si>
  <si>
    <t>High</t>
    <phoneticPr fontId="7"/>
  </si>
  <si>
    <t>Middle</t>
    <phoneticPr fontId="7"/>
  </si>
  <si>
    <t>status</t>
    <phoneticPr fontId="7"/>
  </si>
  <si>
    <t>進捗
（各自が入力）</t>
    <rPh sb="0" eb="2">
      <t>シンチョク</t>
    </rPh>
    <rPh sb="4" eb="6">
      <t>カクジ</t>
    </rPh>
    <rPh sb="7" eb="9">
      <t>ニュウリョク</t>
    </rPh>
    <phoneticPr fontId="9"/>
  </si>
  <si>
    <t>状況
（各自が入力）</t>
    <rPh sb="0" eb="2">
      <t>ジョウキョウ</t>
    </rPh>
    <rPh sb="4" eb="6">
      <t>カクジ</t>
    </rPh>
    <rPh sb="7" eb="9">
      <t>ニュウリョク</t>
    </rPh>
    <phoneticPr fontId="9"/>
  </si>
  <si>
    <t>所属</t>
    <rPh sb="0" eb="2">
      <t>ショゾク</t>
    </rPh>
    <phoneticPr fontId="9"/>
  </si>
  <si>
    <t>氏名</t>
    <rPh sb="0" eb="2">
      <t>シメイ</t>
    </rPh>
    <phoneticPr fontId="9"/>
  </si>
  <si>
    <t>等級</t>
    <rPh sb="0" eb="2">
      <t>トウキュウ</t>
    </rPh>
    <phoneticPr fontId="9"/>
  </si>
  <si>
    <t>職種</t>
    <rPh sb="0" eb="2">
      <t>ショクシュ</t>
    </rPh>
    <phoneticPr fontId="9"/>
  </si>
  <si>
    <t>評価者</t>
    <rPh sb="0" eb="3">
      <t>ヒョウカシャ</t>
    </rPh>
    <phoneticPr fontId="9"/>
  </si>
  <si>
    <t>一次</t>
    <rPh sb="0" eb="2">
      <t>イチジ</t>
    </rPh>
    <phoneticPr fontId="9"/>
  </si>
  <si>
    <t>二次</t>
    <rPh sb="0" eb="2">
      <t>ニジ</t>
    </rPh>
    <phoneticPr fontId="9"/>
  </si>
  <si>
    <t>※このシートは「期初」時点の記載として下さい。</t>
    <rPh sb="8" eb="9">
      <t>キ</t>
    </rPh>
    <rPh sb="9" eb="10">
      <t>ショ</t>
    </rPh>
    <rPh sb="11" eb="13">
      <t>ジテン</t>
    </rPh>
    <rPh sb="14" eb="16">
      <t>キサイ</t>
    </rPh>
    <rPh sb="19" eb="20">
      <t>クダ</t>
    </rPh>
    <phoneticPr fontId="9"/>
  </si>
  <si>
    <t>氏名：</t>
    <rPh sb="0" eb="2">
      <t>シメイ</t>
    </rPh>
    <phoneticPr fontId="9"/>
  </si>
  <si>
    <t>所属：</t>
    <rPh sb="0" eb="2">
      <t>ショゾク</t>
    </rPh>
    <phoneticPr fontId="9"/>
  </si>
  <si>
    <t>職種：</t>
    <rPh sb="0" eb="2">
      <t>ショクシュ</t>
    </rPh>
    <phoneticPr fontId="9"/>
  </si>
  <si>
    <t>一次評価者：</t>
    <rPh sb="0" eb="2">
      <t>イチジ</t>
    </rPh>
    <rPh sb="2" eb="4">
      <t>ヒョウカ</t>
    </rPh>
    <rPh sb="4" eb="5">
      <t>シャ</t>
    </rPh>
    <phoneticPr fontId="9"/>
  </si>
  <si>
    <t>二次評価者：</t>
    <rPh sb="0" eb="2">
      <t>ニジ</t>
    </rPh>
    <rPh sb="2" eb="5">
      <t>ヒョウカシャ</t>
    </rPh>
    <phoneticPr fontId="9"/>
  </si>
  <si>
    <t>期中に部署の異動や上長が変更した場合は、各シートの該当場所を直接修正して下さい。</t>
    <rPh sb="0" eb="2">
      <t>キチュウ</t>
    </rPh>
    <rPh sb="3" eb="5">
      <t>ブショ</t>
    </rPh>
    <rPh sb="6" eb="8">
      <t>イドウ</t>
    </rPh>
    <rPh sb="9" eb="10">
      <t>ジョウ</t>
    </rPh>
    <rPh sb="10" eb="11">
      <t>チョウ</t>
    </rPh>
    <rPh sb="12" eb="14">
      <t>ヘンコウ</t>
    </rPh>
    <rPh sb="16" eb="18">
      <t>バアイ</t>
    </rPh>
    <rPh sb="20" eb="21">
      <t>カク</t>
    </rPh>
    <rPh sb="25" eb="27">
      <t>ガイトウ</t>
    </rPh>
    <rPh sb="27" eb="29">
      <t>バショ</t>
    </rPh>
    <rPh sb="30" eb="32">
      <t>チョクセツ</t>
    </rPh>
    <rPh sb="32" eb="34">
      <t>シュウセイ</t>
    </rPh>
    <rPh sb="36" eb="37">
      <t>クダ</t>
    </rPh>
    <phoneticPr fontId="9"/>
  </si>
  <si>
    <t>1. Junior Software Engineer</t>
    <phoneticPr fontId="7"/>
  </si>
  <si>
    <t>2. Midde Software Engineer</t>
    <phoneticPr fontId="7"/>
  </si>
  <si>
    <t>3. Senior Software Engineer</t>
    <phoneticPr fontId="7"/>
  </si>
  <si>
    <t>----------------------</t>
    <phoneticPr fontId="7"/>
  </si>
  <si>
    <t>1. Junior Test Engineer</t>
    <phoneticPr fontId="7"/>
  </si>
  <si>
    <t>2. Midde Test Engineer</t>
  </si>
  <si>
    <t>3. Senior Test Engineer</t>
  </si>
  <si>
    <t>1. Junior Japanese Communicator</t>
  </si>
  <si>
    <t>2. Midde Japanese Communicator</t>
  </si>
  <si>
    <t>3. Senior Japanese Communicator</t>
  </si>
  <si>
    <t>1. Junior GA Officer</t>
  </si>
  <si>
    <t>2. Midde GA Officer</t>
  </si>
  <si>
    <t>3. Senior GA Officer</t>
  </si>
  <si>
    <t>4-1. Project Leader</t>
    <phoneticPr fontId="7"/>
  </si>
  <si>
    <t>4-S. Senior Project Leader</t>
    <phoneticPr fontId="7"/>
  </si>
  <si>
    <t>5-1. Project Manager</t>
    <phoneticPr fontId="7"/>
  </si>
  <si>
    <t>5-S. Senior Project Manager</t>
    <phoneticPr fontId="7"/>
  </si>
  <si>
    <t>4-1. QA Leader</t>
  </si>
  <si>
    <t>4-S. Senior QA Leader</t>
  </si>
  <si>
    <t>5-1. QA Manager</t>
  </si>
  <si>
    <t>5-S. Senior QA Manager</t>
  </si>
  <si>
    <t>4-S. Senior Communicator Leader</t>
    <phoneticPr fontId="7"/>
  </si>
  <si>
    <t>4-1. Japanese Communicator Leader</t>
    <phoneticPr fontId="7"/>
  </si>
  <si>
    <t>4-1. GA Leader</t>
  </si>
  <si>
    <t>4-S. Senior GA Leader</t>
  </si>
  <si>
    <t>5-1. GA Manager</t>
  </si>
  <si>
    <t>5-S. Senior GA Manager</t>
  </si>
  <si>
    <t>Grade_4_6</t>
    <phoneticPr fontId="7"/>
  </si>
  <si>
    <t>Grade_1_3</t>
    <phoneticPr fontId="7"/>
  </si>
  <si>
    <t>Engineer</t>
    <phoneticPr fontId="7"/>
  </si>
  <si>
    <t>Communicator</t>
    <phoneticPr fontId="7"/>
  </si>
  <si>
    <t>JobCategory</t>
    <phoneticPr fontId="7"/>
  </si>
  <si>
    <t>面談日</t>
    <rPh sb="0" eb="2">
      <t>メンダン</t>
    </rPh>
    <rPh sb="2" eb="3">
      <t>ビ</t>
    </rPh>
    <phoneticPr fontId="7"/>
  </si>
  <si>
    <t>detail
（必要であれば補足情報を入力）</t>
    <rPh sb="8" eb="10">
      <t>ヒツヨウ</t>
    </rPh>
    <rPh sb="14" eb="16">
      <t>ホソク</t>
    </rPh>
    <rPh sb="16" eb="18">
      <t>ジョウホウ</t>
    </rPh>
    <rPh sb="19" eb="21">
      <t>ニュウリョク</t>
    </rPh>
    <phoneticPr fontId="9"/>
  </si>
  <si>
    <t>Weight TOTAL</t>
    <phoneticPr fontId="7"/>
  </si>
  <si>
    <t>Thinking Power</t>
  </si>
  <si>
    <t>Thinking Power</t>
    <phoneticPr fontId="9"/>
  </si>
  <si>
    <t>Take Action Powet</t>
    <phoneticPr fontId="9"/>
  </si>
  <si>
    <t>Inter Personal relationship (Communication Skill)</t>
    <phoneticPr fontId="9"/>
  </si>
  <si>
    <t>Organization Contribution</t>
  </si>
  <si>
    <t>Organization Contribution</t>
    <phoneticPr fontId="9"/>
  </si>
  <si>
    <t>状況・取り組んだことなど</t>
    <rPh sb="0" eb="2">
      <t>ジョウキョウ</t>
    </rPh>
    <rPh sb="3" eb="4">
      <t>ト</t>
    </rPh>
    <rPh sb="5" eb="6">
      <t>ク</t>
    </rPh>
    <phoneticPr fontId="9"/>
  </si>
  <si>
    <t>Soft Skill</t>
  </si>
  <si>
    <t>達成結果</t>
    <rPh sb="0" eb="2">
      <t>タッセイ</t>
    </rPh>
    <rPh sb="2" eb="4">
      <t>ケッカ</t>
    </rPh>
    <phoneticPr fontId="9"/>
  </si>
  <si>
    <t>上長コメント</t>
    <rPh sb="0" eb="2">
      <t>ジョウチョウ</t>
    </rPh>
    <phoneticPr fontId="9"/>
  </si>
  <si>
    <t>自己評価
（各自が入力）</t>
    <rPh sb="0" eb="2">
      <t>ジコ</t>
    </rPh>
    <rPh sb="2" eb="4">
      <t>ヒョウカ</t>
    </rPh>
    <rPh sb="6" eb="8">
      <t>カクジ</t>
    </rPh>
    <rPh sb="9" eb="11">
      <t>ニュウリョク</t>
    </rPh>
    <phoneticPr fontId="9"/>
  </si>
  <si>
    <t>上長【評価】
（各自が入力）</t>
    <rPh sb="0" eb="2">
      <t>ジョウチョウ</t>
    </rPh>
    <rPh sb="2" eb="6">
      <t>ヒョウカ</t>
    </rPh>
    <rPh sb="8" eb="10">
      <t>カクジ</t>
    </rPh>
    <rPh sb="11" eb="13">
      <t>ニュウリョク</t>
    </rPh>
    <phoneticPr fontId="9"/>
  </si>
  <si>
    <t>SS</t>
  </si>
  <si>
    <t>SS</t>
    <phoneticPr fontId="7"/>
  </si>
  <si>
    <t>S</t>
  </si>
  <si>
    <t>S</t>
    <phoneticPr fontId="7"/>
  </si>
  <si>
    <t>A</t>
  </si>
  <si>
    <t>A</t>
    <phoneticPr fontId="7"/>
  </si>
  <si>
    <t>B</t>
    <phoneticPr fontId="7"/>
  </si>
  <si>
    <t>C</t>
    <phoneticPr fontId="7"/>
  </si>
  <si>
    <t>Evaluation</t>
    <phoneticPr fontId="7"/>
  </si>
  <si>
    <t>二次評価者コメント</t>
    <rPh sb="0" eb="2">
      <t>ニジ</t>
    </rPh>
    <rPh sb="2" eb="4">
      <t>ヒョウカ</t>
    </rPh>
    <rPh sb="4" eb="5">
      <t>シャ</t>
    </rPh>
    <phoneticPr fontId="7"/>
  </si>
  <si>
    <t>PF評価</t>
    <rPh sb="2" eb="4">
      <t>ヒョウカ</t>
    </rPh>
    <phoneticPr fontId="9"/>
  </si>
  <si>
    <t/>
  </si>
  <si>
    <t>総合評価</t>
    <rPh sb="0" eb="4">
      <t>ソウゴウヒョウカ</t>
    </rPh>
    <phoneticPr fontId="7"/>
  </si>
  <si>
    <t>Competency</t>
  </si>
  <si>
    <t>Competency</t>
    <phoneticPr fontId="7"/>
  </si>
  <si>
    <t>Skill</t>
  </si>
  <si>
    <t>Perfomance</t>
    <phoneticPr fontId="7"/>
  </si>
  <si>
    <t>Competency Pattern</t>
    <phoneticPr fontId="9"/>
  </si>
  <si>
    <t>項目</t>
    <rPh sb="0" eb="2">
      <t>コウモク</t>
    </rPh>
    <phoneticPr fontId="9"/>
  </si>
  <si>
    <t>ウェイト
個別</t>
    <rPh sb="5" eb="7">
      <t>コベツ</t>
    </rPh>
    <phoneticPr fontId="9"/>
  </si>
  <si>
    <t>ウェイト
全体</t>
    <rPh sb="5" eb="7">
      <t>ゼンタイ</t>
    </rPh>
    <phoneticPr fontId="9"/>
  </si>
  <si>
    <t>評点</t>
    <rPh sb="0" eb="2">
      <t>ヒョウテン</t>
    </rPh>
    <phoneticPr fontId="9"/>
  </si>
  <si>
    <t>計算
①</t>
    <rPh sb="0" eb="2">
      <t>ケイサン</t>
    </rPh>
    <phoneticPr fontId="9"/>
  </si>
  <si>
    <t>計算
②</t>
    <rPh sb="0" eb="2">
      <t>ケイサン</t>
    </rPh>
    <phoneticPr fontId="9"/>
  </si>
  <si>
    <t>PF
評点</t>
    <rPh sb="3" eb="5">
      <t>ヒョウテン</t>
    </rPh>
    <phoneticPr fontId="9"/>
  </si>
  <si>
    <t>PF
評価</t>
    <rPh sb="3" eb="5">
      <t>ヒョウカ</t>
    </rPh>
    <phoneticPr fontId="9"/>
  </si>
  <si>
    <t>貼り付け用</t>
    <rPh sb="0" eb="1">
      <t>ハ</t>
    </rPh>
    <rPh sb="2" eb="3">
      <t>ツ</t>
    </rPh>
    <rPh sb="4" eb="5">
      <t>ヨウ</t>
    </rPh>
    <phoneticPr fontId="9"/>
  </si>
  <si>
    <t>評価ランク（目標）</t>
    <rPh sb="0" eb="2">
      <t>ヒョウカ</t>
    </rPh>
    <rPh sb="6" eb="8">
      <t>モクヒョウ</t>
    </rPh>
    <phoneticPr fontId="9"/>
  </si>
  <si>
    <t>評価ランク（PF）</t>
    <rPh sb="0" eb="2">
      <t>ヒョウカ</t>
    </rPh>
    <phoneticPr fontId="9"/>
  </si>
  <si>
    <t>目標管理</t>
    <rPh sb="0" eb="2">
      <t>モクヒョウ</t>
    </rPh>
    <rPh sb="2" eb="4">
      <t>カンリ</t>
    </rPh>
    <phoneticPr fontId="9"/>
  </si>
  <si>
    <t>SS</t>
    <phoneticPr fontId="9"/>
  </si>
  <si>
    <t>S</t>
    <phoneticPr fontId="9"/>
  </si>
  <si>
    <t>～</t>
    <phoneticPr fontId="9"/>
  </si>
  <si>
    <t>A</t>
    <phoneticPr fontId="9"/>
  </si>
  <si>
    <t>B</t>
    <phoneticPr fontId="9"/>
  </si>
  <si>
    <t>C</t>
    <phoneticPr fontId="9"/>
  </si>
  <si>
    <t>評価ランク（業務）</t>
    <rPh sb="0" eb="2">
      <t>ヒョウカ</t>
    </rPh>
    <rPh sb="6" eb="8">
      <t>ギョウム</t>
    </rPh>
    <phoneticPr fontId="9"/>
  </si>
  <si>
    <t>総合
評点</t>
    <rPh sb="0" eb="2">
      <t>ソウゴウ</t>
    </rPh>
    <rPh sb="3" eb="5">
      <t>ヒョウテン</t>
    </rPh>
    <phoneticPr fontId="9"/>
  </si>
  <si>
    <t>総合
評価</t>
    <rPh sb="0" eb="2">
      <t>ソウゴウ</t>
    </rPh>
    <rPh sb="3" eb="5">
      <t>ヒョウカ</t>
    </rPh>
    <phoneticPr fontId="9"/>
  </si>
  <si>
    <t>評価ランク</t>
    <rPh sb="0" eb="2">
      <t>ヒョウカ</t>
    </rPh>
    <phoneticPr fontId="9"/>
  </si>
  <si>
    <t>評価ランク（総合）</t>
    <rPh sb="0" eb="2">
      <t>ヒョウカ</t>
    </rPh>
    <rPh sb="6" eb="8">
      <t>ソウゴウ</t>
    </rPh>
    <phoneticPr fontId="9"/>
  </si>
  <si>
    <t>思考力</t>
    <phoneticPr fontId="9"/>
  </si>
  <si>
    <t>行動力</t>
    <rPh sb="0" eb="3">
      <t>コウドウリョク</t>
    </rPh>
    <phoneticPr fontId="9"/>
  </si>
  <si>
    <t>人間関係力</t>
    <rPh sb="0" eb="2">
      <t>ニンゲン</t>
    </rPh>
    <rPh sb="2" eb="4">
      <t>カンケイ</t>
    </rPh>
    <rPh sb="4" eb="5">
      <t>リョク</t>
    </rPh>
    <phoneticPr fontId="9"/>
  </si>
  <si>
    <t>組織推進力</t>
    <rPh sb="0" eb="2">
      <t>ソシキ</t>
    </rPh>
    <rPh sb="2" eb="5">
      <t>スイシンリョク</t>
    </rPh>
    <phoneticPr fontId="9"/>
  </si>
  <si>
    <t>コンピ評価</t>
    <rPh sb="3" eb="5">
      <t>ヒョウカ</t>
    </rPh>
    <phoneticPr fontId="9"/>
  </si>
  <si>
    <t>Rank</t>
  </si>
  <si>
    <t>Position</t>
  </si>
  <si>
    <t>Junior Software Engineer</t>
  </si>
  <si>
    <t>Middle Software Engineer</t>
  </si>
  <si>
    <t>Senior Software Engineer</t>
  </si>
  <si>
    <t>4+5</t>
  </si>
  <si>
    <t>Project Sub-Leader, Project Leader</t>
  </si>
  <si>
    <t>6+7</t>
  </si>
  <si>
    <t>Project Manager</t>
  </si>
  <si>
    <t>General Manager</t>
  </si>
  <si>
    <t>Responsibility</t>
  </si>
  <si>
    <r>
      <t>① Complete the assignment/task</t>
    </r>
    <r>
      <rPr>
        <sz val="11"/>
        <color rgb="FFFF0000"/>
        <rFont val="Calibri"/>
        <family val="2"/>
        <scheme val="minor"/>
      </rPr>
      <t xml:space="preserve"> under the directives and intructions of Supervisor</t>
    </r>
    <r>
      <rPr>
        <sz val="11"/>
        <color theme="1"/>
        <rFont val="Calibri"/>
        <family val="2"/>
        <charset val="128"/>
        <scheme val="minor"/>
      </rPr>
      <t xml:space="preserve">
② Comply with the company's regulations, rules and working processes
③ Contribute to team for objectives achievement</t>
    </r>
  </si>
  <si>
    <r>
      <t xml:space="preserve">① Complete assignment/task with </t>
    </r>
    <r>
      <rPr>
        <sz val="11"/>
        <color rgb="FFFF0000"/>
        <rFont val="Calibri"/>
        <family val="2"/>
        <scheme val="minor"/>
      </rPr>
      <t>limited support from Supervisor</t>
    </r>
    <r>
      <rPr>
        <sz val="11"/>
        <color theme="1"/>
        <rFont val="Calibri"/>
        <family val="2"/>
        <charset val="128"/>
        <scheme val="minor"/>
      </rPr>
      <t xml:space="preserve">
</t>
    </r>
    <r>
      <rPr>
        <sz val="11"/>
        <color rgb="FFFF0000"/>
        <rFont val="Calibri"/>
        <family val="2"/>
        <scheme val="minor"/>
      </rPr>
      <t>② Positive/ Continuously to deeply understand the business and function of the work in charge  
③ Positive/ Continuously to learn and upgrade the professional skill required for the work</t>
    </r>
    <r>
      <rPr>
        <sz val="11"/>
        <color theme="1"/>
        <rFont val="Calibri"/>
        <family val="2"/>
        <charset val="128"/>
        <scheme val="minor"/>
      </rPr>
      <t xml:space="preserve"> 
④ Comply with the company's regulations, rules and working processes
⑤ Contribute to team for objectives achievement</t>
    </r>
  </si>
  <si>
    <r>
      <t>① Complete assignment/tas</t>
    </r>
    <r>
      <rPr>
        <sz val="11"/>
        <rFont val="Calibri"/>
        <family val="2"/>
        <scheme val="minor"/>
      </rPr>
      <t>k</t>
    </r>
    <r>
      <rPr>
        <sz val="11"/>
        <color rgb="FFFF0000"/>
        <rFont val="Calibri"/>
        <family val="3"/>
        <charset val="128"/>
        <scheme val="minor"/>
      </rPr>
      <t xml:space="preserve"> independently</t>
    </r>
    <r>
      <rPr>
        <sz val="11"/>
        <color theme="1"/>
        <rFont val="Calibri"/>
        <family val="2"/>
        <charset val="128"/>
        <scheme val="minor"/>
      </rPr>
      <t xml:space="preserve">
</t>
    </r>
    <r>
      <rPr>
        <sz val="11"/>
        <color rgb="FFFF0000"/>
        <rFont val="Calibri"/>
        <family val="2"/>
        <scheme val="minor"/>
      </rPr>
      <t>② Catch up the problems/issues of team and sugguest the solving solution to Supervisor
③ Assist Supervisor in monitoring and coaching lower level staffs in all aspects of operation</t>
    </r>
    <r>
      <rPr>
        <sz val="11"/>
        <color theme="1"/>
        <rFont val="Calibri"/>
        <family val="2"/>
        <charset val="128"/>
        <scheme val="minor"/>
      </rPr>
      <t xml:space="preserve">
④ Comply</t>
    </r>
    <r>
      <rPr>
        <sz val="11"/>
        <rFont val="Calibri"/>
        <family val="2"/>
        <scheme val="minor"/>
      </rPr>
      <t xml:space="preserve"> with the company's regulations, rules and working processes
⑤ Contribute to Team for objective achievement</t>
    </r>
  </si>
  <si>
    <r>
      <t>As the Head of a Project/Multi-Project/Section
①  Maximize organizational outcome (productivity, cost reduction, quality) by appropriately managing all aspects of operation (people, things, budget, schedule, information...)
② Contribute idea/proposal, set up</t>
    </r>
    <r>
      <rPr>
        <sz val="11"/>
        <color rgb="FFFF0000"/>
        <rFont val="Calibri"/>
        <family val="2"/>
        <scheme val="minor"/>
      </rPr>
      <t xml:space="preserve"> short-term and middle-term </t>
    </r>
    <r>
      <rPr>
        <sz val="11"/>
        <color theme="1"/>
        <rFont val="Calibri"/>
        <family val="2"/>
        <charset val="128"/>
        <scheme val="minor"/>
      </rPr>
      <t xml:space="preserve">Objectives to your </t>
    </r>
    <r>
      <rPr>
        <sz val="11"/>
        <rFont val="Calibri"/>
        <family val="2"/>
        <scheme val="minor"/>
      </rPr>
      <t>Project/Department</t>
    </r>
    <r>
      <rPr>
        <sz val="11"/>
        <color theme="1"/>
        <rFont val="Calibri"/>
        <family val="2"/>
        <charset val="128"/>
        <scheme val="minor"/>
      </rPr>
      <t xml:space="preserve">
③ Deploy Project/Company strategy, vision, mission to subordinates
④ Co-operate with other Project/Team/Dept to complete the common objectives of the Company
⑤ Create and implement short-term and long-term plan to bring up subordinates to ensure effective human resource in Project
⑥ Put and keep up the confidence in Customer/Partner</t>
    </r>
  </si>
  <si>
    <r>
      <t xml:space="preserve">As the Head of Department
① Coordinate the operation of all Project Teams in your Department and co-operate with other Departments
② Monitor and control all aspects of the Department operations  (Budget, Cost and Profit, Human Resource, Productivity...) to met with Department's Objectives
③ </t>
    </r>
    <r>
      <rPr>
        <sz val="11"/>
        <color rgb="FFFF0000"/>
        <rFont val="Calibri"/>
        <family val="2"/>
        <scheme val="minor"/>
      </rPr>
      <t>Always think about how to maintain the sustainability and growth of the organization, consider the many different aspects to set up the strategies/mission and long-term Objectives (3~5 years) for Deapartment and Company</t>
    </r>
    <r>
      <rPr>
        <sz val="11"/>
        <color theme="1"/>
        <rFont val="Calibri"/>
        <family val="2"/>
        <charset val="128"/>
        <scheme val="minor"/>
      </rPr>
      <t xml:space="preserve">
④ Do business in wide range and wide area, establish trust from inside and outside Company</t>
    </r>
  </si>
  <si>
    <t>Duty</t>
  </si>
  <si>
    <t>① Work under assignment of Supervisor
② Read and understand Detail Design documents
③ Do coding and unit test, write test case under instruction of Supervisor
④ Report to Supervisor timely and accurately</t>
  </si>
  <si>
    <t>① Work under assignment of Supervisor
② Read and understand Detail Design/Requirement specification
③ Create Detail Design, write Unit Test cases independently 
④ Code and run Unit Tests, in charge of high quality and high productivity
⑤ Coach lower level members technical works
⑥ Provide technical guide, proper instruction to low level members
⑦ Support Supervisor to review source code &amp; design documents and work result of lower level members
⑧ Report to Supervisor timely and accurately</t>
  </si>
  <si>
    <t>① Monitor and control the daily operation of a project team 2-3 members to ensure the project/function/assignment meets requirements
② Understand exactly Detail Design/ Requirement specification
③ Create Detail Design, write Unit Test cases independently 
④ Understand and monitor member's schedule, task situation, skill set
⑤ Provide Professional/technical guide, proper instruction to members
⑥ Review source code &amp; design documents, test cases, and work result and Performance of members
⑦ Coach members in professional/technical works, working processes, company's rules and regulations,...　
⑧ Assist Project Manager in communication with customer (Mail, Google Hangout, Meeting)
⑨ Take part in recruitment interview to select team member upon request</t>
  </si>
  <si>
    <t>① Organize and manage all aspects of operation a Project/Multi-Project to ensure the short and middle term objectives/human resource plan and productivity are met.
②  Set Goals/Objectives for Teams, support GM/GD to set up Goals/Objectives of Department/Company and Implement objectives
③ Provide proper instruction to  subordinates, review and approve all artifacts of project, support teams to solve difficult situation
④ Manage budget provided for the Teams
⑤ Control, plan and implement Human Resource Plan, Recruitment Plan, Personel Training and Development Plan to ensure an effective human resource structure for a smooth operation
⑥ Review subordinate's individual performance, give fairly evaluation, suguest for promotion and payrise
⑦ Motivate teams members
⑧ Smoothly Communication/ Negociation/Confirmation/Proposal about Project with customer (Mail, Google Hangout, Meeting)
⑨ Frequently report, share the information with GM, GD and mother Company Rakus to understand the direction of the Company
⑩ Take part in recruitment interview to select new member for Teams upon request</t>
  </si>
  <si>
    <t>① Monitor and control the operation of Development Department to ensure achieve the Objectives of Department and Company  
② Set Objectives for Projects/Department/Company 
③ Join to planner, making decision of strategies/policies of Company
④ Provide proper instruction to Project Manager and Subordinates
⑤ Coordinate of work execution plans across Department and monitor and control work progress/Productivity
⑥ Manage Projects/Department Budget, Cost and Profit
⑦ Plan, organize and manage Human Resource of Dept.: Recruit Plan, Resource transfering, Training and Development, Evaluation, Promotion, Payrise...ensure effective human resource for Development Department
⑧ Evaluate and Provide the solution for solving problem in Project/Department
⑨ Establish evaluation criteria and adjust the salary increase, a promotion within the Department  under control of Cost and Profit
⑩ Frequently report, share the information with GD and mother Company Rakus to understand the direction of the Company</t>
  </si>
  <si>
    <r>
      <t xml:space="preserve">① Understand the guidance and instruction of the Supervisor, base on the latest information of in charge of work, </t>
    </r>
    <r>
      <rPr>
        <sz val="11"/>
        <color rgb="FFFF0000"/>
        <rFont val="Calibri"/>
        <family val="2"/>
        <scheme val="minor"/>
      </rPr>
      <t>comparing with similar cases and application method, find out the better methods to implement work
② Undertand the scope of works
③ Can catch up the problems/issues and report to the Supervisor</t>
    </r>
  </si>
  <si>
    <r>
      <t xml:space="preserve">① Can catch up the problems/issues and report/sugguest the solving solution to Supervisor
② Undertand the scope of your works and </t>
    </r>
    <r>
      <rPr>
        <sz val="11"/>
        <color rgb="FFFF0000"/>
        <rFont val="Calibri"/>
        <family val="2"/>
        <scheme val="minor"/>
      </rPr>
      <t>be able to investigate the impact range</t>
    </r>
    <r>
      <rPr>
        <sz val="11"/>
        <color theme="1"/>
        <rFont val="Calibri"/>
        <family val="2"/>
        <scheme val="minor"/>
      </rPr>
      <t xml:space="preserve">
③</t>
    </r>
    <r>
      <rPr>
        <sz val="11"/>
        <color rgb="FFFF0000"/>
        <rFont val="Calibri"/>
        <family val="2"/>
        <scheme val="minor"/>
      </rPr>
      <t xml:space="preserve"> Not only consider about the Priority of your works but also the productivity of the Team and propose the priority of overall works of the Team</t>
    </r>
  </si>
  <si>
    <r>
      <t>① Discover the problems/issues in the works, positively help judment and sugguest the solutions to Manager
② Undertand the scope of works of whole team and be able to analyze the impact range
③</t>
    </r>
    <r>
      <rPr>
        <b/>
        <sz val="11"/>
        <rFont val="Calibri"/>
        <family val="2"/>
        <charset val="128"/>
        <scheme val="minor"/>
      </rPr>
      <t xml:space="preserve"> Understand customer requirement, can discovery and solving problem from the customer's point of view in business
</t>
    </r>
    <r>
      <rPr>
        <sz val="11"/>
        <rFont val="Calibri"/>
        <family val="2"/>
        <charset val="128"/>
        <scheme val="minor"/>
      </rPr>
      <t>④ Consider about the Performance and Productivity of Team</t>
    </r>
  </si>
  <si>
    <r>
      <t xml:space="preserve">① Understand the directions and strategies of the Rakus VN </t>
    </r>
    <r>
      <rPr>
        <sz val="11"/>
        <color rgb="FFFF0000"/>
        <rFont val="Calibri"/>
        <family val="2"/>
        <scheme val="minor"/>
      </rPr>
      <t>and mother company Rakus</t>
    </r>
    <r>
      <rPr>
        <sz val="11"/>
        <color theme="1"/>
        <rFont val="Calibri"/>
        <family val="2"/>
        <charset val="128"/>
        <scheme val="minor"/>
      </rPr>
      <t xml:space="preserve">
②</t>
    </r>
    <r>
      <rPr>
        <b/>
        <sz val="11"/>
        <color rgb="FFFF0000"/>
        <rFont val="Calibri"/>
        <family val="2"/>
        <scheme val="minor"/>
      </rPr>
      <t xml:space="preserve"> Well</t>
    </r>
    <r>
      <rPr>
        <b/>
        <sz val="11"/>
        <color theme="1"/>
        <rFont val="Calibri"/>
        <family val="2"/>
        <scheme val="minor"/>
      </rPr>
      <t xml:space="preserve"> </t>
    </r>
    <r>
      <rPr>
        <sz val="11"/>
        <color theme="1"/>
        <rFont val="Calibri"/>
        <family val="2"/>
        <charset val="128"/>
        <scheme val="minor"/>
      </rPr>
      <t>understand about IT industry and technology trend 
③ Analyze and understand various information inside and outside the Company, consider the influence range to Company, set up appropriate strategical Goals/Objective for your Teams and Company
④ Ability to identify problems, analyze, evaluate the situation to make decision/problems solving timely and accurately</t>
    </r>
  </si>
  <si>
    <r>
      <t xml:space="preserve">① Well understand the directions/missions and strategies of the Company and mother company Rakus;
② Well understand about IT Industry, technology trend and have economy knowledge
</t>
    </r>
    <r>
      <rPr>
        <sz val="11"/>
        <rFont val="Calibri"/>
        <family val="2"/>
        <scheme val="minor"/>
      </rPr>
      <t>③ Understand exactly various information inside and outside the Company, identify the problems/sistuations, analyze, evaluate the impact to Department and Company
④ Logically think about the specific measures correspond with problems/situations, make improvement plan, missions, strategies timely for Department and Company under the view of a business-man</t>
    </r>
  </si>
  <si>
    <t>Take Action Power</t>
  </si>
  <si>
    <r>
      <t xml:space="preserve">① Implement the tasks in Plan </t>
    </r>
    <r>
      <rPr>
        <sz val="11"/>
        <rFont val="Calibri"/>
        <family val="2"/>
        <scheme val="minor"/>
      </rPr>
      <t>based on</t>
    </r>
    <r>
      <rPr>
        <b/>
        <sz val="11"/>
        <rFont val="Calibri"/>
        <family val="2"/>
        <scheme val="minor"/>
      </rPr>
      <t xml:space="preserve"> </t>
    </r>
    <r>
      <rPr>
        <sz val="11"/>
        <color rgb="FFFF0000"/>
        <rFont val="Calibri"/>
        <family val="2"/>
        <scheme val="minor"/>
      </rPr>
      <t>the guidance and instruction of the Supervisor</t>
    </r>
    <r>
      <rPr>
        <sz val="11"/>
        <rFont val="Calibri"/>
        <family val="2"/>
        <charset val="128"/>
        <scheme val="minor"/>
      </rPr>
      <t xml:space="preserve">
② Implement the simple/easy tasks independently
③ Have a sense of responsibility in ensuring deadlines and quality of works
④ Report to Supervisor timely and accurately</t>
    </r>
  </si>
  <si>
    <r>
      <t xml:space="preserve">① Arrange, organize and implement the tasks in Plan based on </t>
    </r>
    <r>
      <rPr>
        <sz val="11"/>
        <color rgb="FFFF0000"/>
        <rFont val="Calibri"/>
        <family val="2"/>
        <scheme val="minor"/>
      </rPr>
      <t>the limited guidance and instruction of the Supervisor
② Consider the scope of work and the impact range then implement the works</t>
    </r>
    <r>
      <rPr>
        <sz val="11"/>
        <rFont val="Calibri"/>
        <family val="2"/>
        <scheme val="minor"/>
      </rPr>
      <t xml:space="preserve">
③ Implement </t>
    </r>
    <r>
      <rPr>
        <sz val="11"/>
        <color rgb="FFFF0000"/>
        <rFont val="Calibri"/>
        <family val="2"/>
        <scheme val="minor"/>
      </rPr>
      <t>ordinary</t>
    </r>
    <r>
      <rPr>
        <sz val="11"/>
        <rFont val="Calibri"/>
        <family val="2"/>
        <scheme val="minor"/>
      </rPr>
      <t xml:space="preserve"> tasks independently
④ Self research
⑤ Have a sense of responsibility in ensuring deadlines and quality of works
⑥ Report to Supervisor timely and accurately</t>
    </r>
  </si>
  <si>
    <r>
      <t xml:space="preserve">① Arrange, organize and implement the works in Plan </t>
    </r>
    <r>
      <rPr>
        <sz val="11"/>
        <color rgb="FFFF0000"/>
        <rFont val="Calibri"/>
        <family val="2"/>
        <scheme val="minor"/>
      </rPr>
      <t>independantly</t>
    </r>
    <r>
      <rPr>
        <sz val="11"/>
        <rFont val="Calibri"/>
        <family val="2"/>
        <scheme val="minor"/>
      </rPr>
      <t xml:space="preserve">
② Consider the scope of work and the impact range then implement the works
③ Implement</t>
    </r>
    <r>
      <rPr>
        <sz val="11"/>
        <color rgb="FFFF0000"/>
        <rFont val="Calibri"/>
        <family val="2"/>
        <scheme val="minor"/>
      </rPr>
      <t xml:space="preserve"> difficult</t>
    </r>
    <r>
      <rPr>
        <sz val="11"/>
        <rFont val="Calibri"/>
        <family val="2"/>
        <scheme val="minor"/>
      </rPr>
      <t xml:space="preserve"> tasks independently
④ </t>
    </r>
    <r>
      <rPr>
        <sz val="11"/>
        <color rgb="FFFF0000"/>
        <rFont val="Calibri"/>
        <family val="2"/>
        <scheme val="minor"/>
      </rPr>
      <t>Support the Supervisor to monitor, coach and provide proper instruction to lower level members</t>
    </r>
    <r>
      <rPr>
        <sz val="11"/>
        <rFont val="Calibri"/>
        <family val="2"/>
        <scheme val="minor"/>
      </rPr>
      <t xml:space="preserve">
⑤ Have a sense of responsibility in ensuring deadlines and quality of works
⑥ Report to Supervisor timely and accurately</t>
    </r>
  </si>
  <si>
    <r>
      <t>①</t>
    </r>
    <r>
      <rPr>
        <b/>
        <sz val="11"/>
        <rFont val="Calibri"/>
        <family val="2"/>
        <scheme val="minor"/>
      </rPr>
      <t xml:space="preserve"> Find new goals, clarify the tasks, estimate</t>
    </r>
    <r>
      <rPr>
        <sz val="11"/>
        <rFont val="Calibri"/>
        <family val="2"/>
        <charset val="128"/>
        <scheme val="minor"/>
      </rPr>
      <t xml:space="preserve">, plan and deploy  tasks for team members
② Monitor and control work progress
③ </t>
    </r>
    <r>
      <rPr>
        <b/>
        <sz val="11"/>
        <rFont val="Calibri"/>
        <family val="2"/>
        <scheme val="minor"/>
      </rPr>
      <t xml:space="preserve">Find out various of method to implement the works and follow up untill then end  </t>
    </r>
    <r>
      <rPr>
        <sz val="11"/>
        <rFont val="Calibri"/>
        <family val="2"/>
        <charset val="128"/>
        <scheme val="minor"/>
      </rPr>
      <t xml:space="preserve">
④ </t>
    </r>
    <r>
      <rPr>
        <b/>
        <sz val="11"/>
        <rFont val="Calibri"/>
        <family val="2"/>
        <scheme val="minor"/>
      </rPr>
      <t>Review the team's Performance and Productivity and give sugesstion for improvement</t>
    </r>
    <r>
      <rPr>
        <sz val="11"/>
        <rFont val="Calibri"/>
        <family val="2"/>
        <charset val="128"/>
        <scheme val="minor"/>
      </rPr>
      <t xml:space="preserve">
</t>
    </r>
    <r>
      <rPr>
        <b/>
        <sz val="11"/>
        <rFont val="Calibri"/>
        <family val="2"/>
        <scheme val="minor"/>
      </rPr>
      <t>⑤ Lead, review team members' individual performance and give suggestion for training and development to skill up team members
⑥ Promptly and optimally take action to against various issues occured in team (human issues, work problem)</t>
    </r>
    <r>
      <rPr>
        <sz val="11"/>
        <rFont val="Calibri"/>
        <family val="2"/>
        <charset val="128"/>
        <scheme val="minor"/>
      </rPr>
      <t xml:space="preserve">
⑦ Report work status and problem to Supervisor timely and accurately</t>
    </r>
  </si>
  <si>
    <r>
      <t>① Capable of setting Objectives for Teams/</t>
    </r>
    <r>
      <rPr>
        <sz val="11"/>
        <color rgb="FFFF0000"/>
        <rFont val="Calibri"/>
        <family val="2"/>
        <scheme val="minor"/>
      </rPr>
      <t>Department</t>
    </r>
    <r>
      <rPr>
        <sz val="11"/>
        <color theme="1"/>
        <rFont val="Calibri"/>
        <family val="2"/>
        <charset val="128"/>
        <scheme val="minor"/>
      </rPr>
      <t>, monitor and control work progress, give solution</t>
    </r>
    <r>
      <rPr>
        <sz val="11"/>
        <color rgb="FFFF0000"/>
        <rFont val="Calibri"/>
        <family val="2"/>
        <scheme val="minor"/>
      </rPr>
      <t>/make decision</t>
    </r>
    <r>
      <rPr>
        <sz val="11"/>
        <color theme="1"/>
        <rFont val="Calibri"/>
        <family val="2"/>
        <charset val="128"/>
        <scheme val="minor"/>
      </rPr>
      <t xml:space="preserve"> for improvement to ensure the Productivity and Objectives achievment
② Do not postpone the problem, timely and exactly judge the sistuations and make decision to achieve the Objectives of</t>
    </r>
    <r>
      <rPr>
        <sz val="11"/>
        <rFont val="Calibri"/>
        <family val="2"/>
        <scheme val="minor"/>
      </rPr>
      <t xml:space="preserve"> your Team/Department</t>
    </r>
    <r>
      <rPr>
        <sz val="11"/>
        <color theme="1"/>
        <rFont val="Calibri"/>
        <family val="2"/>
        <charset val="128"/>
        <scheme val="minor"/>
      </rPr>
      <t xml:space="preserve">
③  Capable of interviewing, evaluating; Recognize strong point, week point, potential ability of subordinates to give right task/assignment and Personel development plan
④ Review subordinate's individual performance and give suggestion for payrise and promotion
⑤ Control, plan and deploy Human Resource Plan, Recruitment Plan, Personel Training and Development Plan to ensure effective human resource
⑥</t>
    </r>
    <r>
      <rPr>
        <sz val="11"/>
        <color rgb="FFFF0000"/>
        <rFont val="Calibri"/>
        <family val="2"/>
        <scheme val="minor"/>
      </rPr>
      <t xml:space="preserve"> Define policies, working process for Team/Department</t>
    </r>
  </si>
  <si>
    <t xml:space="preserve">① Timely and exactly analyze, evaluate, report the activities of the Department to GD, mother Company Rakus
② Ability to identify the Risks while implement the business plan and short/middle/long term strategies and Objectives of the Company, offer the most appropriate measures to avoid such risks
③ Sensitive capture the Opportunities and Challenges of the times, propose for appropriate Strategy/Objectives for the development of the Department/Comapny in the future.
④ Manage Projects/Department Budget, Cost and Profit effective
⑤ Do not postpone the problem,  always "Plan, Do, Check, Action" </t>
  </si>
  <si>
    <t>Interpersonal relationship
(Communication Skill)</t>
  </si>
  <si>
    <t>Co-operative, open mind, active
① Aware of creating documents clearly and understandable
② Positive communicate with other members in your team
③ Actively take on the odd jobs
④ Actively report the work status to the Supervisor</t>
  </si>
  <si>
    <r>
      <t>Co-operative, open mind, active
① Aware of creating documents clearly and understandable
② Positive communicate and</t>
    </r>
    <r>
      <rPr>
        <sz val="11"/>
        <color rgb="FFFF0000"/>
        <rFont val="Calibri"/>
        <family val="2"/>
        <scheme val="minor"/>
      </rPr>
      <t xml:space="preserve"> support</t>
    </r>
    <r>
      <rPr>
        <sz val="11"/>
        <color theme="1"/>
        <rFont val="Calibri"/>
        <family val="2"/>
        <scheme val="minor"/>
      </rPr>
      <t xml:space="preserve"> your team </t>
    </r>
    <r>
      <rPr>
        <sz val="11"/>
        <color rgb="FFFF0000"/>
        <rFont val="Calibri"/>
        <family val="2"/>
        <scheme val="minor"/>
      </rPr>
      <t>and other team members</t>
    </r>
    <r>
      <rPr>
        <sz val="11"/>
        <color theme="1"/>
        <rFont val="Calibri"/>
        <family val="2"/>
        <scheme val="minor"/>
      </rPr>
      <t xml:space="preserve"> to do the job smoothly
</t>
    </r>
    <r>
      <rPr>
        <sz val="11"/>
        <color rgb="FFFF0000"/>
        <rFont val="Calibri"/>
        <family val="2"/>
        <scheme val="minor"/>
      </rPr>
      <t>③ Catch up Problems/Issues and share with your team members
④ Positive to give ideas at team meeting</t>
    </r>
    <r>
      <rPr>
        <sz val="11"/>
        <color theme="1"/>
        <rFont val="Calibri"/>
        <family val="2"/>
        <scheme val="minor"/>
      </rPr>
      <t xml:space="preserve">
⑤ Actively report the work status to the Supervisor</t>
    </r>
  </si>
  <si>
    <r>
      <t>Co-operative, open mind, active, r</t>
    </r>
    <r>
      <rPr>
        <sz val="11"/>
        <color rgb="FFFF0000"/>
        <rFont val="Calibri"/>
        <family val="2"/>
        <scheme val="minor"/>
      </rPr>
      <t>esponsibility</t>
    </r>
    <r>
      <rPr>
        <sz val="11"/>
        <color theme="1"/>
        <rFont val="Calibri"/>
        <family val="2"/>
        <scheme val="minor"/>
      </rPr>
      <t xml:space="preserve">
① Have ability to create clearly and understandable documents
② </t>
    </r>
    <r>
      <rPr>
        <sz val="11"/>
        <color rgb="FFFF0000"/>
        <rFont val="Calibri"/>
        <family val="2"/>
        <scheme val="minor"/>
      </rPr>
      <t>Provide the usefull information (such as solutions for solving common problems/issues...) with your Team and other Team members</t>
    </r>
    <r>
      <rPr>
        <sz val="11"/>
        <color theme="1"/>
        <rFont val="Calibri"/>
        <family val="2"/>
        <scheme val="minor"/>
      </rPr>
      <t xml:space="preserve">
③ Catch up the Problems/Issues and share with your team and </t>
    </r>
    <r>
      <rPr>
        <sz val="11"/>
        <color rgb="FFFF0000"/>
        <rFont val="Calibri"/>
        <family val="2"/>
        <scheme val="minor"/>
      </rPr>
      <t>other team members</t>
    </r>
    <r>
      <rPr>
        <sz val="11"/>
        <color theme="1"/>
        <rFont val="Calibri"/>
        <family val="2"/>
        <scheme val="minor"/>
      </rPr>
      <t xml:space="preserve">
 ④ In order to solve the team problems/issues, positively </t>
    </r>
    <r>
      <rPr>
        <sz val="11"/>
        <color rgb="FFFF0000"/>
        <rFont val="Calibri"/>
        <family val="2"/>
        <scheme val="minor"/>
      </rPr>
      <t>gathering the important information</t>
    </r>
    <r>
      <rPr>
        <sz val="11"/>
        <color theme="1"/>
        <rFont val="Calibri"/>
        <family val="2"/>
        <scheme val="minor"/>
      </rPr>
      <t xml:space="preserve"> from your team and other team members
⑤ Actively report the work status to the Supervisor</t>
    </r>
  </si>
  <si>
    <t>Co-operative, open mind, active, responsibility
① Actively build the good relationships within the team members and with other Teams to help achieve the goals of team
② Catch up the Problems/issues and share with your team and other team members
③ Catch up the important information, timely give the proper guidance and instruction to your team members
④ Motivate team member
⑤ Actively report the work status to the Manager</t>
  </si>
  <si>
    <r>
      <t>Co-operative, open min</t>
    </r>
    <r>
      <rPr>
        <sz val="11"/>
        <rFont val="Calibri"/>
        <family val="2"/>
        <scheme val="minor"/>
      </rPr>
      <t>d, active, responsibility</t>
    </r>
    <r>
      <rPr>
        <sz val="11"/>
        <color theme="1"/>
        <rFont val="Calibri"/>
        <family val="2"/>
        <charset val="128"/>
        <scheme val="minor"/>
      </rPr>
      <t xml:space="preserve">
① Communicate and feedback timely and fully information to  subordinates
② Positive communicate, sugguest solutions and coordinate with other Managers to complete the overall objectives of the Company
③ Actively communicate, suggest ideas, share the information with GM, GD and the headquarters to understand the direction/vision of Company
④</t>
    </r>
    <r>
      <rPr>
        <sz val="11"/>
        <color rgb="FFFF0000"/>
        <rFont val="Calibri"/>
        <family val="2"/>
        <scheme val="minor"/>
      </rPr>
      <t xml:space="preserve"> Motivate your subordinates</t>
    </r>
  </si>
  <si>
    <t>Co-operative, open mind, active, responsibility
① Capability to set-up and maintain a positive relationship with other Departments and External Parties (Customer, Partner...) via good attitude and well business manner
② Capability to exchange information effectively via phone,  email, by speech with in both internally &amp; externally 
③ Be an example to others in both ability and behavior to make subordinates trust and follow
④ Capability to work well with all kind of personal characters
⑤ Capability to influence others</t>
  </si>
  <si>
    <t>① As a member in team and organization, self awareness of your role, always consider the impacts on your team and implement the work honestly
② Understand and compliance with Laws, Rakus VN's regulations/procedures/policies
③ Understand the team's rules, policies, objectives
④ Polite, willing to cooperate and coordinate with the other members to do works smoothly
⑤ Frequently report, contact, discuss with the Supervisor</t>
  </si>
  <si>
    <r>
      <t xml:space="preserve">① As a member in team and organization, self awareness of your role, always consider the impacts on your team and implement the work honestly
② Understand and compliance with Laws, Rakus VN's regulations/procedures/policies
③ Understand the team's rules, policies, objectives
</t>
    </r>
    <r>
      <rPr>
        <sz val="11"/>
        <color rgb="FFFF0000"/>
        <rFont val="Calibri"/>
        <family val="2"/>
        <scheme val="minor"/>
      </rPr>
      <t>④ Participate in internal training session and share professional knowledge with other members</t>
    </r>
    <r>
      <rPr>
        <sz val="11"/>
        <color theme="1"/>
        <rFont val="Calibri"/>
        <family val="2"/>
        <charset val="128"/>
        <scheme val="minor"/>
      </rPr>
      <t xml:space="preserve">
⑤ Polite, willing to cooperate and coordinate with the other members to do works smoothly
⑥ Frequently report, contact, discuss with the Supervisor</t>
    </r>
  </si>
  <si>
    <r>
      <t xml:space="preserve">① As a member in team and organization, self awareness of your role, always consider the impacts on your team and implement the work honestly
② Understand and compliance with Laws, Rakus VN's regulations/procedures/policies
</t>
    </r>
    <r>
      <rPr>
        <sz val="11"/>
        <rFont val="Calibri"/>
        <family val="2"/>
        <scheme val="minor"/>
      </rPr>
      <t>③</t>
    </r>
    <r>
      <rPr>
        <sz val="11"/>
        <color rgb="FFFF0000"/>
        <rFont val="Calibri"/>
        <family val="3"/>
        <charset val="128"/>
        <scheme val="minor"/>
      </rPr>
      <t xml:space="preserve"> </t>
    </r>
    <r>
      <rPr>
        <sz val="11"/>
        <rFont val="Calibri"/>
        <family val="2"/>
        <scheme val="minor"/>
      </rPr>
      <t>Understand the team's rules, policies, objectives and</t>
    </r>
    <r>
      <rPr>
        <sz val="11"/>
        <color rgb="FFFF0000"/>
        <rFont val="Calibri"/>
        <family val="3"/>
        <charset val="128"/>
        <scheme val="minor"/>
      </rPr>
      <t xml:space="preserve"> enforce team members to protect them</t>
    </r>
    <r>
      <rPr>
        <sz val="11"/>
        <color theme="1"/>
        <rFont val="Calibri"/>
        <family val="2"/>
        <charset val="128"/>
        <scheme val="minor"/>
      </rPr>
      <t xml:space="preserve">
</t>
    </r>
    <r>
      <rPr>
        <sz val="11"/>
        <rFont val="Calibri"/>
        <family val="3"/>
        <charset val="128"/>
        <scheme val="minor"/>
      </rPr>
      <t xml:space="preserve">④ </t>
    </r>
    <r>
      <rPr>
        <sz val="11"/>
        <color rgb="FFFF0000"/>
        <rFont val="Calibri"/>
        <family val="2"/>
        <scheme val="minor"/>
      </rPr>
      <t>Actively</t>
    </r>
    <r>
      <rPr>
        <sz val="11"/>
        <rFont val="Calibri"/>
        <family val="3"/>
        <charset val="128"/>
        <scheme val="minor"/>
      </rPr>
      <t xml:space="preserve"> participate in internal training session and share professional knowledge with other members</t>
    </r>
    <r>
      <rPr>
        <sz val="11"/>
        <color theme="1"/>
        <rFont val="Calibri"/>
        <family val="2"/>
        <charset val="128"/>
        <scheme val="minor"/>
      </rPr>
      <t xml:space="preserve">
⑤ Polite, willing to cooperate and coordinate with the other team members to do works smoothly
⑥ Frequently report, contact, discuss with the Supervisor</t>
    </r>
  </si>
  <si>
    <t>① Understand and compliance with Laws, Rakus VN's regulations/procedures/policies  and Team' regulation/objectives
② Catch up the information of IT industry and contribute to the team
③ Understand Rakus VN Performance evaluation process and criteria
④ Contribute to set up Team's Goal and achieve
⑤ Contribute to coaching, monitoring team members
⑥ Polite, willing to cooperate and coordinate with the other members to do works smoothly.
⑦ Frequently report, contact, discuss with Manager</t>
  </si>
  <si>
    <t>① Instruct subordinates to compliance and enforcement of Laws, Rakus VN's regulations/procedures/policies/objectives
② Foster necessary human resources via coaching and training, place right person in the right place in order to promote subordinates' abilities
③ Well understand Rakus VN Performance evaluation process and criteria and fairly evaluation.
④ Lead your Teams to achieve the goals/objectives while improving motivation
⑤ Actively propose valuable ideas/inovations to increasing the benefits for the Company
⑥ Promote the cooperation and coordination of the other members/Projects  to do the works smoothly</t>
  </si>
  <si>
    <r>
      <t>① Maintain the stability and development of your Department/Company through the efficiency of human resource management, reducing costs and inscreasing profit
② Build good relationship with trust and confidence inside and outside the Company
③ Build the working rules, procedures, objectives and make sure that subordinates execute properly prescribed</t>
    </r>
    <r>
      <rPr>
        <sz val="11"/>
        <color rgb="FFFF0000"/>
        <rFont val="Calibri"/>
        <family val="2"/>
        <scheme val="minor"/>
      </rPr>
      <t xml:space="preserve">
④ Contribute to coaching, training and development subordinates as well as planning for training successor talent</t>
    </r>
  </si>
  <si>
    <t>① Problem Solving Skill: 
        Possible to solving problem under the advice of Supervisor in Limited work only.
② Communication Skill: Reporting Skill
Can report to Supervisor timely and accurately the necessary information.</t>
  </si>
  <si>
    <r>
      <t xml:space="preserve">① Problem Solving Skill: 
       Possible to solving problem under the advice of Supervisor in Limited work only.
② Communication Skill: Reporting skill, </t>
    </r>
    <r>
      <rPr>
        <b/>
        <sz val="11"/>
        <color theme="1"/>
        <rFont val="Calibri"/>
        <family val="2"/>
        <scheme val="minor"/>
      </rPr>
      <t xml:space="preserve">Teamwork </t>
    </r>
  </si>
  <si>
    <t>① Problem Solving Skill: Possible to solving problem independently in limited work only
② Communication Skill: Reporting skill, Teamwork, Presentation Skill</t>
  </si>
  <si>
    <t>① Problem Solving Skill: Limited work only
② Communication Skill: Reporting skill, Teamwork, Presentation Skill
③ Coaching Skill: Code review, document review
④ Leadership</t>
  </si>
  <si>
    <t>① Problem Solving Skill: Solving the difficul problems level while cooperating inside and outside the team
② Communication Skill: Reporting skill, Presentation Skill
③ Human skill: Persuading &amp; Convincing, Interviewing &amp; Evaluating, Negotiation
④ Coaching skill
⑤ Strong Leadership (Vision, Strategy)</t>
  </si>
  <si>
    <t>① Problem Solving Skill: Solving the difficul problems level while cooperating inside and outside the Company
② Communication Skill: Reporting skill, Presentation Skill
③ Human skill: Persuading &amp; Convincing, Interviewing &amp; Evaluating, Negotiation
④ Bussiness manner: financial viewpoints, management knowledge, organization theory...</t>
  </si>
  <si>
    <t>Technical/
Professional Skill</t>
  </si>
  <si>
    <r>
      <t xml:space="preserve">① MS Office: basic Word, excel
    - Excel:  understand simple function, pivot table, shortcut key..., can use excel to write test cases, can write documents by excel with high productivity.
② Good Programming skill (Java or PHP, Javasript, jQuery, CSS, HTML)
    - Code without problems according to the Coding Rules based on the Detail design documents </t>
    </r>
    <r>
      <rPr>
        <sz val="11"/>
        <color rgb="FFFF0000"/>
        <rFont val="Calibri"/>
        <family val="3"/>
        <charset val="128"/>
        <scheme val="minor"/>
      </rPr>
      <t>independence</t>
    </r>
    <r>
      <rPr>
        <sz val="11"/>
        <rFont val="Calibri"/>
        <family val="2"/>
        <scheme val="minor"/>
      </rPr>
      <t xml:space="preserve">
③ Database: SQL about the Product currently supported.
    - Can understand the complicated SQL
    - Understand the use of Index..., can do SQL tuning
④ Good Unit testing skill: 
    - Can write Unit Test cases and jUnit Test Code.
    - Can do Unit Test. 
⑤ Linux: 
    - Understand the necessary Middleware Setting
    - Can gather the necessary information from log by combination of simple commands
⑥ Detail Design documents:  
    - Read and understand deeply the Specification
    - Catch up the mistake and can report to the Supervisor
</t>
    </r>
    <r>
      <rPr>
        <sz val="11"/>
        <color rgb="FFFF0000"/>
        <rFont val="Calibri"/>
        <family val="3"/>
        <charset val="128"/>
        <scheme val="minor"/>
      </rPr>
      <t>⑦ Independence complete assigned quite difficult task</t>
    </r>
  </si>
  <si>
    <r>
      <t>① Good in programming skill
- Code without problems, can give properly instruction with code review
- Can write good performance code and readable code
- Can write code excluded Bugs and can point out the problems of Detail design
- Understand  Project Management, Requirement, Analysis &amp; Design, Implementation Process, Delivery Process
② Good in Detail Design skill
- Can write Detail Design independently, can review and give guildance
③ Management (work estimation, work planning, analysis and judgment, problem diagnostic and solving)
④</t>
    </r>
    <r>
      <rPr>
        <b/>
        <sz val="11"/>
        <rFont val="Calibri"/>
        <family val="2"/>
        <scheme val="minor"/>
      </rPr>
      <t xml:space="preserve"> Generally review </t>
    </r>
    <r>
      <rPr>
        <sz val="11"/>
        <rFont val="Calibri"/>
        <family val="2"/>
        <charset val="128"/>
        <scheme val="minor"/>
      </rPr>
      <t>task of team members (review code, document, test...)</t>
    </r>
  </si>
  <si>
    <t>① Project Management: 
       Manage project produtivity, resource, time, organizing, decision making, problem solving, planning...
② Design skill (Overview Analysis, Overview Design, Detail Design, UI Design)
③ Read and understand exactly customer requirement/Requirement specification
④ Undertand the business of Project
⑤ Coaching and Training  the subordinates about Project Management,  Requirement, Analysis &amp; Design, Implementation process, Delivery Process</t>
  </si>
  <si>
    <t>① Well understand about IT industry and technology trend
② Well understand about social and have economy knowledge
④ Businessman viewpoint: Financial viewpoints, Development viewpoints, management, organization theory
③ Management skill (budget, project produtivity, resource, time, organizing, decision making, problem solving, planning)
⑤ Understand Project Management,  Requirement, Analysis &amp; Design, Implementation process, Delivery Process, Quanlity Control</t>
  </si>
  <si>
    <t>Foreign Language Skill</t>
  </si>
  <si>
    <t>English</t>
  </si>
  <si>
    <t>~TOEIC 450 - Good reading, writing skills　</t>
  </si>
  <si>
    <t>~TOEIC 500 - Good reading, writing skills　</t>
  </si>
  <si>
    <t>~TOEIC 600 - Good reading, writing skills, speaking　</t>
  </si>
  <si>
    <r>
      <t>~T</t>
    </r>
    <r>
      <rPr>
        <sz val="11"/>
        <rFont val="Calibri"/>
        <family val="2"/>
        <scheme val="minor"/>
      </rPr>
      <t xml:space="preserve">OEIC </t>
    </r>
    <r>
      <rPr>
        <b/>
        <sz val="11"/>
        <rFont val="Calibri"/>
        <family val="2"/>
        <scheme val="minor"/>
      </rPr>
      <t>600</t>
    </r>
    <r>
      <rPr>
        <sz val="11"/>
        <color theme="1"/>
        <rFont val="Calibri"/>
        <family val="2"/>
        <charset val="128"/>
        <scheme val="minor"/>
      </rPr>
      <t xml:space="preserve"> - Good reading, writing, listening, speaking　</t>
    </r>
  </si>
  <si>
    <t>Japanese</t>
  </si>
  <si>
    <t>Preferable N5</t>
  </si>
  <si>
    <t>Preferable N3</t>
  </si>
  <si>
    <t>Equivalent N2 , Good reading, writing, listening, speaking</t>
  </si>
  <si>
    <t>Equivalent N1 , Good reading, writing, listening, speaking</t>
  </si>
  <si>
    <t>SE1</t>
    <phoneticPr fontId="7"/>
  </si>
  <si>
    <t>SE2</t>
  </si>
  <si>
    <t>SE2</t>
    <phoneticPr fontId="7"/>
  </si>
  <si>
    <t>SE3</t>
  </si>
  <si>
    <t>SE3</t>
    <phoneticPr fontId="7"/>
  </si>
  <si>
    <t>QA1</t>
  </si>
  <si>
    <t>QA1</t>
    <phoneticPr fontId="7"/>
  </si>
  <si>
    <t>QA2</t>
  </si>
  <si>
    <t>QA2</t>
    <phoneticPr fontId="7"/>
  </si>
  <si>
    <t>QA3</t>
  </si>
  <si>
    <t>QA3</t>
    <phoneticPr fontId="7"/>
  </si>
  <si>
    <t>GA1</t>
  </si>
  <si>
    <t>GA1</t>
    <phoneticPr fontId="7"/>
  </si>
  <si>
    <t>GA2</t>
  </si>
  <si>
    <t>GA2</t>
    <phoneticPr fontId="7"/>
  </si>
  <si>
    <t>GA3</t>
  </si>
  <si>
    <t>GA3</t>
    <phoneticPr fontId="7"/>
  </si>
  <si>
    <t>SE4</t>
  </si>
  <si>
    <t>SE4</t>
    <phoneticPr fontId="7"/>
  </si>
  <si>
    <t>SE5</t>
  </si>
  <si>
    <t>SE5</t>
    <phoneticPr fontId="7"/>
  </si>
  <si>
    <t>QA4</t>
  </si>
  <si>
    <t>QA4</t>
    <phoneticPr fontId="7"/>
  </si>
  <si>
    <t>QA5</t>
  </si>
  <si>
    <t>QA5</t>
    <phoneticPr fontId="7"/>
  </si>
  <si>
    <t>GA4</t>
  </si>
  <si>
    <t>GA4</t>
    <phoneticPr fontId="7"/>
  </si>
  <si>
    <t>GA5</t>
  </si>
  <si>
    <t>GA5</t>
    <phoneticPr fontId="7"/>
  </si>
  <si>
    <t>Junior Tester Engineer</t>
  </si>
  <si>
    <t>Middle Tester Engineer</t>
  </si>
  <si>
    <t>Senior Tester Engineer</t>
  </si>
  <si>
    <t>QA Sub_Leader, QA Leader</t>
  </si>
  <si>
    <t>QA Project Manager</t>
  </si>
  <si>
    <t>QA General Manager</t>
  </si>
  <si>
    <r>
      <t xml:space="preserve">① Monitor and control the daily operation of Team
② Assist Manager in management and guide members to achieve the goals/Objectives of the team
③ Monitor and coach team members to make goals and goal successful
④ </t>
    </r>
    <r>
      <rPr>
        <b/>
        <sz val="11"/>
        <rFont val="Calibri"/>
        <family val="2"/>
        <charset val="128"/>
        <scheme val="minor"/>
      </rPr>
      <t>Improve the Team's performance/productivity</t>
    </r>
    <r>
      <rPr>
        <sz val="11"/>
        <rFont val="Calibri"/>
        <family val="2"/>
        <charset val="128"/>
        <scheme val="minor"/>
      </rPr>
      <t xml:space="preserve">
⑤ Co-operate with other Team/Section upon request to complete the common objectives</t>
    </r>
  </si>
  <si>
    <t>① Work under assignment of Leader
② Read and understand the specification document
③ Understand Testing Process
④ Create Test plan and Test cases
⑤ Execute test and following the quality status of Project 
⑤ Make Test Report 
⑥ Report to Leader  timely and accurately</t>
  </si>
  <si>
    <t>① Monitor and control the daily operation of a project team 2-3 members to ensure the project/function/assignment meets requirements
② Estimate the amount of work
③ Create Test plan and write Integration Test cases, review Test documents of members
④ Execute test and following the quality status of project
⑤ Make Test Report for statistic and lesson-learnt, suggest improvement solution for Project.
⑥ Understand and monitor member's schedule, task situation, skill set
⑦ Provide Test technical guide, proper instruction to members
⑧ Coach members in Test technical works, working processes, company's rules and regulations,...
⑨ Review the team's performance/member's Performance and give sugesstion for improvement　
⑩ Assist Manager in communication with customer (Mail, Google Hangout, Meeting)
⑪ Take part in recruitment interview to select team member upon request</t>
  </si>
  <si>
    <t>①  Manage all aspects of operation a Project to ensure the short and middle-term objectives/human resource plan and productivity are met.
② Set Goals/Objectives for Teams and Implement objectives
③ Provide proper instruction to  subordinates, review and approve all artifacts of project, support teams to solve difficult situation
④ Manage budget provided for the Teams
⑤ Control, plan and implement Human Resource Plan, Recruitment Plan, Personel Training and Development Plan to ensure an effective human resource structure for a smooth operation
⑥ Review subordinate's individual performance, give fairly evaluation, suguest for promotion and payrise
⑦ Motivate teams members
⑧ Smoothly Communication/ Negociation/Confirmation/Proposal about Project with customer (Mail, Google Hangout, Meeting)
⑨ Frequently report, share the information with GM, GD and mother Company Rakus to understand the direction of the Company
⑩ Take part in recruitment interview to select new member for Teams upon request</t>
  </si>
  <si>
    <r>
      <t xml:space="preserve">① Monitor and control the operation of Development Department to ensure achieve the Objectives of Department and Company
② </t>
    </r>
    <r>
      <rPr>
        <sz val="11"/>
        <color rgb="FFFF0000"/>
        <rFont val="Calibri"/>
        <family val="2"/>
        <scheme val="minor"/>
      </rPr>
      <t>Analyze the QA Summary Report to evaluate organization quality and give measure to improve and frequently report to GD and mother Company
③ Analyze the result of QA activities together with Project PM/GM
④ Provide advise and solution to ensure Quality of works and to improve Oganization's quality
⑤ Support Managers/other Departments to define Quality Objectives and working process
⑥ Plan, organize and manage Human Resource of Dept.: Recruit Plan, Resource transfering, Training and Development, Evaluation, Promotion, Payrise...ensure effective human resource for QA Department</t>
    </r>
    <r>
      <rPr>
        <sz val="11"/>
        <rFont val="Calibri"/>
        <family val="2"/>
        <charset val="128"/>
        <scheme val="minor"/>
      </rPr>
      <t xml:space="preserve">
⑦ Establish evaluation criteria to and adjust the salary increase, a promotion within the Department under control of Cost and Profit
⑧ Manage Projects/Department Budget, Cost and Profit
⑨ Motivate teams members
⑩ Take part in recruitment interview to select new member for Teams upon request</t>
    </r>
  </si>
  <si>
    <t>① Problem Solving Skill: 
        Possible to solving problem under the advice of Leader in Limited work only.
② Communication Skill: Reporting Skill
Can report to Leader timely and accurately the necessary information.
③ Personal Character: Co-operative, careful, meticulous, patient</t>
  </si>
  <si>
    <r>
      <t xml:space="preserve">① Problem Solving Skill: 
       Possible to solving problem under the advice of Leader in Limited work only.
② Communication Skill: Reporting skill, </t>
    </r>
    <r>
      <rPr>
        <b/>
        <sz val="11"/>
        <color theme="1"/>
        <rFont val="Calibri"/>
        <family val="2"/>
        <scheme val="minor"/>
      </rPr>
      <t xml:space="preserve">Teamwork 
</t>
    </r>
    <r>
      <rPr>
        <sz val="11"/>
        <color theme="1"/>
        <rFont val="Calibri"/>
        <family val="2"/>
        <scheme val="minor"/>
      </rPr>
      <t>③ Personal Character: Co-operative, careful, meticulous, patient</t>
    </r>
  </si>
  <si>
    <t>① Problem Solving Skill: 
       Possible to solving problem independently in limited work only
② Communication Skill: Reporting skill, Teamwork, Presentation Skill
③ Personal Character: Co-operative, careful, meticulous, patient</t>
  </si>
  <si>
    <t>① Problem Solving Skill: Limited work only
② Communication Skill: Reporting skill, Teamwork, Presentation Skill
③ Coaching Skill:
④ Leadership
③ Personal Character: Co-operative, careful, meticulous, patient</t>
  </si>
  <si>
    <t>Experience: minimum 7 years
① Good knowledge about industrial software quality standards
② Well understand about social and have economy knowledge
③ Businessman viewpoint: Financial viewpoints, Development viewpoints, management, organization theory
④ Understand Project Management,  Requirement, Analysis &amp; Design, Implementation process, Delivery Process, Quanlity Control
⑤ Project Management: 
       Manage project produtivity, resource, time, organizing, decision making, problem solving, planning...
⑥ Good Planning Skill: ability to make middle and long  term plan for development/Company quality and execute plan; plan to monitor members works
⑦ Consulting skill: ability to consult company and other departments on quality improvement.
⑧ Leading skill: set the strategy targets for years and motivate the team to archive the targets</t>
  </si>
  <si>
    <r>
      <t xml:space="preserve">~TOEIC </t>
    </r>
    <r>
      <rPr>
        <b/>
        <sz val="11"/>
        <color rgb="FFFF0000"/>
        <rFont val="Calibri"/>
        <family val="3"/>
        <charset val="128"/>
        <scheme val="minor"/>
      </rPr>
      <t>600</t>
    </r>
    <r>
      <rPr>
        <sz val="11"/>
        <color theme="1"/>
        <rFont val="Calibri"/>
        <family val="2"/>
        <charset val="128"/>
        <scheme val="minor"/>
      </rPr>
      <t xml:space="preserve"> - Good reading, writing, listening, speaking　</t>
    </r>
  </si>
  <si>
    <r>
      <t xml:space="preserve">~TOEIC </t>
    </r>
    <r>
      <rPr>
        <b/>
        <sz val="11"/>
        <color rgb="FFFF0000"/>
        <rFont val="Calibri"/>
        <family val="3"/>
        <charset val="128"/>
        <scheme val="minor"/>
      </rPr>
      <t>700</t>
    </r>
    <r>
      <rPr>
        <sz val="11"/>
        <color theme="1"/>
        <rFont val="Calibri"/>
        <family val="2"/>
        <charset val="128"/>
        <scheme val="minor"/>
      </rPr>
      <t xml:space="preserve"> - Good reading, writing, listening, speaking　</t>
    </r>
  </si>
  <si>
    <t>Junior  Japanese Communicator</t>
  </si>
  <si>
    <t>Middle Japanese Communicator</t>
  </si>
  <si>
    <t>Senior Japanese Communicator</t>
  </si>
  <si>
    <t>Japanese Communicator Leader</t>
  </si>
  <si>
    <t>① Work under assignment of Supervisor
② Translate the Japanese documents, communication mail into English or Vietnamese following the plan and contrary
③ Interpret Japanese into Vietnamese in the customer meeting or project meeting, Google Hangout Meeting and contrary
④ Report to Supervisor timely and accurately</t>
  </si>
  <si>
    <t>① Work under assignment of Manager
② Manage 1~2 team members
③ Analyze and Estimate the volume of works
④ Arrange, organize and implement the working Plan for member
⑤ Translate/Interprete the Japanese/Japanese documents, communication mail into English or Vietnamese following the plan and contrary in high level
⑥ Provide proper instruction to  subordinates and review member's works
⑦ Coaching and training members in Interpretation/translation works
⑧ Review the team's performance and give sugesstion for improvement/solving problem
⑨ Review team members' individual performance and give suggestion  for training and development
⑩ Take part in recruitment interview to select team member upon request
⑪ Report to work status and problem to related Managers timely and accurately</t>
  </si>
  <si>
    <t>① Manage all aspects of operation of Communication Team
② Set Goals/Objectives for Teams and Implement objectives
③ Translation/Interpretation in Business level
④ Well understand about business and Logic of Project, can take on the role of a BSE
⑤ Implement Human Resource Plan, Recruitment Plan, Personel Training and Development Plan to ensure an effective human resource structure for a smooth operation
⑥  Review subordinate's individual performance, give fairly evaluation, suguest for promotion and payrise
⑦ Motivate teams members
⑧ Smoothly Communication with customer (Mail, Google Hangout, Meeting) and other Department
⑨ Take part in recruitment interview to select new member for Teams upon request
⑩ Frequently report, share the information with GM, GD and mother Company Rakus to understand the direction of the Company</t>
  </si>
  <si>
    <t>① As a member in team and organization, self awareness of his/her role, always consider the impact to the team and implement the work honestly.
② Understand and compliance with Laws, Rakus VN's regulations/procedures/policies
③ Understand the team's rules, policies, objectives
④ Polite, willing to cooperate and coordinate with the other members to do works smoothly.
⑤ Frequently report, contact, discuss with superiors</t>
  </si>
  <si>
    <r>
      <t xml:space="preserve">① As a member in team and organization, self awareness of his/her role, always consider the impact to the team and implement the work honestly.
② Understand and compliance with Laws, Rakus VN's regulations/procedures/policies
③ Understand the team's rules, policies, objectives
</t>
    </r>
    <r>
      <rPr>
        <sz val="11"/>
        <color rgb="FFFF0000"/>
        <rFont val="Calibri"/>
        <family val="2"/>
        <scheme val="minor"/>
      </rPr>
      <t>④ Actively participate in internal training session and share professional knowledge with other members</t>
    </r>
    <r>
      <rPr>
        <sz val="11"/>
        <color theme="1"/>
        <rFont val="Calibri"/>
        <family val="2"/>
        <charset val="128"/>
        <scheme val="minor"/>
      </rPr>
      <t xml:space="preserve">
⑤ Polite, willing to cooperate and coordinate with the other members to do works smoothly.
⑥ Frequently report, contact, discuss with superiors</t>
    </r>
  </si>
  <si>
    <r>
      <t xml:space="preserve">① As a member in team and organization, self awareness of his/her role, always consider the impact to the team and implement the work honestly.
② Understand and compliance with Laws, Rakus VN's regulations/procedures/policies
③ Understand and encourage team members to protect team's rules, policies, objectives
</t>
    </r>
    <r>
      <rPr>
        <sz val="11"/>
        <color rgb="FFFF0000"/>
        <rFont val="Calibri"/>
        <family val="2"/>
        <scheme val="minor"/>
      </rPr>
      <t>④ Actively participate in internal training session and share professional knowledge with other members</t>
    </r>
    <r>
      <rPr>
        <sz val="11"/>
        <color theme="1"/>
        <rFont val="Calibri"/>
        <family val="2"/>
        <charset val="128"/>
        <scheme val="minor"/>
      </rPr>
      <t xml:space="preserve">
⑤ Polite, willing to cooperate and coordinate with the other team members to do works smoothly.
⑥ Frequently report, contact, discuss with superiors</t>
    </r>
  </si>
  <si>
    <t>① Problem Solving Skill: 
        Possible to solving problem under the advice of Leader in Limited work only.
② Communication Skill: Reporting Skill
Can report to Leader timely and accurately the necessary information.</t>
  </si>
  <si>
    <r>
      <t xml:space="preserve">① Problem Solving Skill: 
       Possible to solving problem under the advice of Leader in Limited work only.
② Communication Skill: Reporting skill, </t>
    </r>
    <r>
      <rPr>
        <b/>
        <sz val="11"/>
        <color theme="1"/>
        <rFont val="Calibri"/>
        <family val="2"/>
        <scheme val="minor"/>
      </rPr>
      <t xml:space="preserve">Teamwork </t>
    </r>
  </si>
  <si>
    <t>① Problem Solving Skill: 
       Possible to solving problem independently in limited work only
② Communication Skill: Reporting skill, Teamwork, Presentation Skill</t>
  </si>
  <si>
    <t>① Problem Solving Skill: Limited work only
② Communication Skill: : Translation Skill, Reporting Skill, Teamwork, Presentation Skill
③ Coaching Skill
④ Leadership</t>
  </si>
  <si>
    <t>① Problem Solving Skill: Solving the difficul problems level while cooperating inside and outside the team
② Communication Skill: Reporting skill, Presentation Skill
③ Human skill: Persuading &amp; Convincing, Interviewing &amp; Evaluating, Negotiation
④ Coaching skill
⑤ Leadership</t>
  </si>
  <si>
    <t>~Japanese N2
Experience: 0 year ~
① Understand IT related terms/specialized vocabulary
② Understand the basic operations and functions of the commodity in charge
③ Microsoft Office (Word, Excel, Power Point)</t>
  </si>
  <si>
    <t>~Japanese N2 or
Japanese N3, minimum 1 year experience
① Understand IT related terms/specialized vocabulary
② Understand the basic operations and functions of the commodity in charge
③ Understand the development process
④ Microsoft Office (Word, Excel, Power Point)</t>
  </si>
  <si>
    <t>Japanese N2, minimum 2 year experience or
Japanese N2, minimum 1 year experience in IT software Company
① Understand IT related terms/specialized vocabulary
② Basic knowledge on software industry
③ Understand the basic operations and functions of some Project
④ Understand the development process
⑤ Microsoft Office (Word, Excel, Power Point)</t>
  </si>
  <si>
    <t>Japanese N2, minimum 4 year experience or
Japanese N2, minimum 2 year experience in IT software Company
① Understand IT related terms/specialized vocabulary
② Basic knowledge on software industry
③ Understand the basic operations and functions of some Project
④ Understand the development process
⑤ Microsoft Office (Word, Excel, Power Point)
⑥ Estimate work volume and create schedule exactly</t>
  </si>
  <si>
    <t>~Japanese N1, minimum 6 year experience 
or Japanese N2, minimum 4 year experience in IT software Company
① Management Skill: 
       Manage work produtivity, resource, time, organizing, decision making, problem solving, planning...
② Well Understand IT related terms/specialized vocabulary
③ Basic knowledge on software industry
④ Understand the operations and functions of some Projects
⑤ Understand the development process
⑥ Planning, Coaching and Training  the subordinates</t>
  </si>
  <si>
    <t>N2, Good reading, writing skills, listening skill</t>
  </si>
  <si>
    <t>N2, Good reading, writing skills, listening skill, speaking skill</t>
  </si>
  <si>
    <t>N2, Good reading, good writing, good speaking, good listening skills</t>
  </si>
  <si>
    <t>Junior GA Officer</t>
  </si>
  <si>
    <t>Middle GA Officer</t>
  </si>
  <si>
    <t>Senior GA Officer</t>
  </si>
  <si>
    <t>GA Leader</t>
  </si>
  <si>
    <t>GA Manager</t>
  </si>
  <si>
    <r>
      <t xml:space="preserve">① Complete the assignment/task </t>
    </r>
    <r>
      <rPr>
        <sz val="11"/>
        <color rgb="FFFF0000"/>
        <rFont val="Calibri"/>
        <family val="2"/>
        <scheme val="minor"/>
      </rPr>
      <t xml:space="preserve">under the directives and intructions of Supervisor </t>
    </r>
    <r>
      <rPr>
        <sz val="11"/>
        <color theme="1"/>
        <rFont val="Calibri"/>
        <family val="2"/>
        <charset val="128"/>
        <scheme val="minor"/>
      </rPr>
      <t xml:space="preserve">
② Comply with the company's regulations, rules and working processes
③ Contribute to team for objectives achievement</t>
    </r>
  </si>
  <si>
    <r>
      <t xml:space="preserve">① Complete assignment/task with limited support from Supervisor 
</t>
    </r>
    <r>
      <rPr>
        <sz val="11"/>
        <color rgb="FFFF0000"/>
        <rFont val="Calibri"/>
        <family val="2"/>
        <scheme val="minor"/>
      </rPr>
      <t xml:space="preserve">② Positive/ Continuously to deeply understand the business and function of the work in charge  
③ Positive/ Continuously to learn and upgrade the professional skill required for the work </t>
    </r>
    <r>
      <rPr>
        <sz val="11"/>
        <color theme="1"/>
        <rFont val="Calibri"/>
        <family val="2"/>
        <charset val="128"/>
        <scheme val="minor"/>
      </rPr>
      <t xml:space="preserve">
④ Comply with the company's regulations, rules and working processes
⑤ Contribute to team for objectives achievement</t>
    </r>
  </si>
  <si>
    <r>
      <t xml:space="preserve">① Monitor and control the daily operation of Team
② Management and guide members to achieve the goals/Objectives of the team
③ Monitor and coach team members to make goals and goal successful
</t>
    </r>
    <r>
      <rPr>
        <sz val="11"/>
        <color rgb="FFFF0000"/>
        <rFont val="Calibri"/>
        <family val="2"/>
        <scheme val="minor"/>
      </rPr>
      <t>④ Improve the performance of Human Resource activities/GA activities/Accouting activities</t>
    </r>
    <r>
      <rPr>
        <sz val="11"/>
        <rFont val="Calibri"/>
        <family val="2"/>
        <charset val="128"/>
        <scheme val="minor"/>
      </rPr>
      <t xml:space="preserve">
⑤ Co-operate with other Team/Section upon request to complete the common objectives</t>
    </r>
  </si>
  <si>
    <r>
      <t>As the Head of a Project/Multi-Project/Section
①  Maximize organizational outcome (productivity, cost reduction, quality) by appropriately managing all aspects of operation (people, things, budget, schedule, information...)
② Contribute idea/proposal, set up</t>
    </r>
    <r>
      <rPr>
        <sz val="11"/>
        <color rgb="FFFF0000"/>
        <rFont val="Calibri"/>
        <family val="2"/>
        <scheme val="minor"/>
      </rPr>
      <t xml:space="preserve"> short-term and middle-term </t>
    </r>
    <r>
      <rPr>
        <sz val="11"/>
        <color theme="1"/>
        <rFont val="Calibri"/>
        <family val="2"/>
        <charset val="128"/>
        <scheme val="minor"/>
      </rPr>
      <t xml:space="preserve">Objectives to your </t>
    </r>
    <r>
      <rPr>
        <sz val="11"/>
        <rFont val="Calibri"/>
        <family val="2"/>
        <scheme val="minor"/>
      </rPr>
      <t>Project/Department</t>
    </r>
    <r>
      <rPr>
        <sz val="11"/>
        <color theme="1"/>
        <rFont val="Calibri"/>
        <family val="2"/>
        <charset val="128"/>
        <scheme val="minor"/>
      </rPr>
      <t xml:space="preserve">
③ Deploy Project/Company strategy, vision, mission to subordinates
④ Co-operate with other Project/Team/Dept to complete the common objectives of the Company
⑤ Create and implement short-term and long-term plan to bring up subordinates to ensure effective human resource in Project
⑥ Put and keep up the confidence in Customer</t>
    </r>
    <r>
      <rPr>
        <sz val="11"/>
        <rFont val="Calibri"/>
        <family val="2"/>
        <scheme val="minor"/>
      </rPr>
      <t>, Partner</t>
    </r>
  </si>
  <si>
    <t>Work under assignment of Supervisor and Report to Supervisor timely and accurately
1. Office services and Supplies
- Receive incoming telephone calls, transfer to correct addressed person, distribute accurate message
-  Manage Door Access Card (distribute visitor cards, employee cards)
-  Handling incoming and outgoing postal mail, courier package correctly
-  Maintain logs of taxi cards to ensure card is used at right business purpose
-  Purchase, inventory, supply office stationeries to ensure the smooth operation of the organization
-  Contact service supplier to maintain office equipment, facilities periodically and when having a breakdown to ensure the smooth operation of the company
-  Support to organize company events (company trip, parties, meeting.,....)
2. Human Resource
- Recruiment Supporting
- Monitor working hour, Overtime and Leave Application of employees
3. Accounting
- Collect all of accounting documents and storage
- Scan accounting document and send to Company's Consultant timely</t>
  </si>
  <si>
    <t>Work under assignment of Supervisor and Report to Supervisor timely and accurately
1. Office services and Supplies
- Receive incoming telephone calls, transfer to correct addressed person, distribute accurate message
-  Manage Door Access Card (distribute visitor cards, employee cards)
-  Handling incoming and outgoing postal mail, courier package correctly
-  Maintain logs of taxi cards to ensure card is used at right business purpose
-  Purchase, inventory, supply office stationeries to ensure the smooth operation of the organization
-  Contact service supplier to maintain office equipment, facilities periodically and when having a breakdown to ensure the smooth operation of the company
- Go to the relevant authorities to submit documentation and register visa, passport, air-ticket for members, visitors upon request
-  Support to organize company events (company trip, parties, meeting.,....)
2. Human Resource
- Recruiment Supporting
- Monitor working hour, Overtime and Leave Application of employees 
3. Accounting
- Collect all of accounting documents and storage
- Scan accounting document and send to Company's Consultant timely
- Check the accuracy of Accounting Report</t>
  </si>
  <si>
    <t>① Work under assignment of Supervisor 
②Relevance works:
　　1. Office services and Supplies
　　2. Human Resource (Recruitment, Time Management, Payroll) 
　　3. Accounting
③ Assist supervisor in coaching lower GA member
④ Report to Supervisor timely and accurately</t>
  </si>
  <si>
    <t>① Work under assignment of Manager
② Relevance works:
      1. Office services and Supplies
      2. Human Resource (Recruitment,  Time Management, Payroll, Compensation and Benefits)
      3. Accounting
      4. Office compliance (legal, Laws, Permit, Licences...)
          Support Supervisors to research, update relevant corporate Laws, regulations
③ Arrange, organize and implement the working Plan for member
④ Coach and train team members: GA works, working processes, compnany's rules and regulations,..
⑤ Assist Manager in reviewing work performance of members 
⑥ Report to Manager timely and accurately
⑦ Review team members' individual performance and give suggestion  for training and development
⑧ Take part in recruitment interview to select team member upon request
⑨ Report to work status and problem to Manager/ other Project Manager timely and accurately</t>
  </si>
  <si>
    <t>①Monitor and control daily operation of GA team to ensure the office service and supplies, management assistance service, office compliance are implemented effectively and efficiently.
② Develop and implement the Recruitment program to ensure job vacancies is quickly filled, new employee are smoothly integrated into the organization and the selected candidates best match the needs of the position requirement
③ Develop and implement the Company's Training &amp; Development program so that the skills and performance of employees meet the Company's needs
④ Set Objectives for GA department 
⑤ Provide proper instruction to Subordinates, train to Employees: GA works, working processes, company's rules and regulations,..
⑥ Review subordinate's individual performance, give fairly evaluation, suguest for promotion and payrise
⑦ Motivate teams members
⑧ Frequently report, share the information with GM, GD and mother Company Rakus to understand the direction of the Company
⑨ Take part in recruitment interview to select new employee for Company</t>
  </si>
  <si>
    <t>① Set Objectives, monitor and control the operation of GA Department to ensure achieve the Objectives of Department and Company. Relevance works: GA, HR, ACC
② Join to planner, making decision of strategies/policies, Business Plan of Company
③ Coordinate of work execution plans across Departments and monitor and control work progress/Productivity
④ Evaluate and Provide the solution for solving problem in Department
⑤ Manage Department/Company's Budget, Cost and Profit
⑥ Plan, organize and manage Human Resource of Dept.: Recruit Plan, Resource transfering, Training and Development, Evaluation, Promotion, Payrise...ensure effective human resource for Development Department
⑦ Establish evaluation criteria and adjust the salary increase, a promotion of Company
⑧ Frequently report, share the information with GD and mother Company Rakus to understand the direction of the Company</t>
  </si>
  <si>
    <t>① Understand and base on the guidance and instruction of his/her Supervisor , collect the  necessary information to carry out the work
② Organize and implement the works in order of Priority</t>
  </si>
  <si>
    <t>① Understand the guidance and instruction of the Supervisor , base on the lasted information of in charge of work, comparing with similar cases and application method, find out the better methods to implement work
② Understand business intentions, flexible response and carry out the works even without guidance or instructions from supervisor
③ Can discover the problems/issues and report to the superiors
④ Organize and implement the works in order of Priority</t>
  </si>
  <si>
    <t xml:space="preserve">① Can discover the problems/issues and report/sugguest the solving solution to Supervisor 
② Undertand the scope of your works and be able to analyze the scope of influence
③ Have multiple choices and depending on the circumstances, flexible respond  and carry out the works
④ Not only consider about the Priority of your works but also the productivity of the Team and propose the priority of overall works </t>
  </si>
  <si>
    <r>
      <t>① Discover the problems/issues in the works, positively help judment and sugguest the solutions to Manager
② Undertand the scope of works of whole team and be able to analyze the scope of influence 
③</t>
    </r>
    <r>
      <rPr>
        <b/>
        <sz val="11"/>
        <rFont val="Calibri"/>
        <family val="2"/>
        <charset val="128"/>
        <scheme val="minor"/>
      </rPr>
      <t xml:space="preserve"> Understand customer requirement, can catch up and solving problem from the customer's point of view in business
</t>
    </r>
    <r>
      <rPr>
        <sz val="11"/>
        <rFont val="Calibri"/>
        <family val="2"/>
        <charset val="128"/>
        <scheme val="minor"/>
      </rPr>
      <t>④ Consider about the Performance and Productivity of Team</t>
    </r>
  </si>
  <si>
    <t>① Understand the directions and strategies of the Rakus VN
② Understand about IT industry and technology trend 
③ Analyze and understand various information inside and outside the Company, consider the influence range to Company, set up appropriate strategical Goals/Objective for your Teams and Company
④ Ability to identify problems, analyze, evaluate the situation to make decision/problems solving timely and accurately</t>
  </si>
  <si>
    <r>
      <t xml:space="preserve">① Well understand the directions/missions and strategies of the Company and mother company Rakus;
② Well understand about IT Industry and economy knowleadge
</t>
    </r>
    <r>
      <rPr>
        <sz val="11"/>
        <rFont val="Calibri"/>
        <family val="2"/>
        <scheme val="minor"/>
      </rPr>
      <t>③ Understand exactly various information inside and outside the Company, identify the problems/sistuations, analyze, evaluate the influence to Department and Company
④ Logically think about the specific measures correspond with problems/situations, make improvemnt plan, missions, strategies timely for Department and Company under the view of a business-man</t>
    </r>
  </si>
  <si>
    <t>① Work under assignment of Supervisor 
② Implement the tasks in Plan based on the guidance and instruction of the Supervisor 
③ Implement the simple/easy task independently
④ Have a sense of responsibility in ensuring deadlines and quality of works
⑤ Report to Supervisor  timely and accurately</t>
  </si>
  <si>
    <t>① Arrange, organize and implement the tasks in Plan based on the limited guidance and instruction of the Supervisor 
② Consider the scope of work and the scope of influence then implement the works
③ Implement ordinary works independently
④ Self research
⑤ Have a sense of responsibility in ensuring deadlines and quality of works
⑥ Report to Supervisor  timely and accurately</t>
  </si>
  <si>
    <t>① Arrange, organize and implement the works in Plan independantly
② Consider the scope of work and the scope of influence then implement the works
③ Implement difficult works independently
④ Discover the problems by yourself, set the issues, find out the improvement solution to have the effective correspondence when the problems occured
⑤ Support the Supervisor to monitor, coach and provide proper instruction to lower level members
⑥ Report to Supervisor timely and accurately</t>
  </si>
  <si>
    <r>
      <t>①</t>
    </r>
    <r>
      <rPr>
        <b/>
        <sz val="11"/>
        <rFont val="Calibri"/>
        <family val="2"/>
        <scheme val="minor"/>
      </rPr>
      <t xml:space="preserve"> Find new goals, clarify the tasks, estimate</t>
    </r>
    <r>
      <rPr>
        <sz val="11"/>
        <rFont val="Calibri"/>
        <family val="2"/>
        <charset val="128"/>
        <scheme val="minor"/>
      </rPr>
      <t xml:space="preserve">, plan and deploy  tasks for team members
② Monitor and control work progress
③ </t>
    </r>
    <r>
      <rPr>
        <b/>
        <sz val="11"/>
        <rFont val="Calibri"/>
        <family val="2"/>
        <scheme val="minor"/>
      </rPr>
      <t xml:space="preserve">Find out various of method to implement the works and follow up untill then end  </t>
    </r>
    <r>
      <rPr>
        <sz val="11"/>
        <rFont val="Calibri"/>
        <family val="2"/>
        <charset val="128"/>
        <scheme val="minor"/>
      </rPr>
      <t xml:space="preserve">
④ </t>
    </r>
    <r>
      <rPr>
        <b/>
        <sz val="11"/>
        <rFont val="Calibri"/>
        <family val="2"/>
        <scheme val="minor"/>
      </rPr>
      <t>Review the team's Performance and Productivity and give sugesstion for improvement</t>
    </r>
    <r>
      <rPr>
        <sz val="11"/>
        <rFont val="Calibri"/>
        <family val="2"/>
        <charset val="128"/>
        <scheme val="minor"/>
      </rPr>
      <t xml:space="preserve">
</t>
    </r>
    <r>
      <rPr>
        <b/>
        <sz val="11"/>
        <rFont val="Calibri"/>
        <family val="2"/>
        <scheme val="minor"/>
      </rPr>
      <t>⑤ Lead, review team members' individual performance and give suggestion for training and development to skill up team members
⑥ Promptly and optimally take action to against various issues occured in team (human issues, work problem)</t>
    </r>
    <r>
      <rPr>
        <sz val="11"/>
        <rFont val="Calibri"/>
        <family val="2"/>
        <charset val="128"/>
        <scheme val="minor"/>
      </rPr>
      <t xml:space="preserve">
⑦ Report to project status and problem to Project Manager timely and accurately</t>
    </r>
  </si>
  <si>
    <r>
      <t>① Capable of setting Objectives for Teams, monitor and control work progress, give solution for improvement to ensure the Productivity and Objectives achievment
② Do not postpone the problem, timely and exactly judge the sistuations and make decision to achieve the Obje</t>
    </r>
    <r>
      <rPr>
        <sz val="11"/>
        <rFont val="Calibri"/>
        <family val="2"/>
        <scheme val="minor"/>
      </rPr>
      <t>ctives of your Team/Department</t>
    </r>
    <r>
      <rPr>
        <sz val="11"/>
        <rFont val="Calibri"/>
        <family val="2"/>
        <charset val="128"/>
        <scheme val="minor"/>
      </rPr>
      <t xml:space="preserve">
③ Capable of interviewing, evaluating; Recognize strong point, week point, potential ability of subordinates to give right task/assignment and Personel development plan
④ Review subordinate's individual performance and give suggestion for payrise and promotion
</t>
    </r>
    <r>
      <rPr>
        <sz val="11"/>
        <color rgb="FFFF0000"/>
        <rFont val="Calibri"/>
        <family val="2"/>
        <scheme val="minor"/>
      </rPr>
      <t>⑤ Control, plan and deploy Human Resource Plan, Recruitment Plan, Personel Training and Development Plan to ensure effective human resource</t>
    </r>
    <r>
      <rPr>
        <sz val="11"/>
        <rFont val="Calibri"/>
        <family val="2"/>
        <charset val="128"/>
        <scheme val="minor"/>
      </rPr>
      <t xml:space="preserve">
</t>
    </r>
    <r>
      <rPr>
        <sz val="11"/>
        <color rgb="FFFF0000"/>
        <rFont val="Calibri"/>
        <family val="2"/>
        <scheme val="minor"/>
      </rPr>
      <t>⑥ Define policies, working process for Team/Department</t>
    </r>
  </si>
  <si>
    <t xml:space="preserve">① Timely and exactly analyze, evaluate, report the activities of the Department to GD, mother Company Rakus
② Ability to identify the Risks while implement the business plan and  short/middle/long term strategies and Objectives of the Company, offer the most appropriate measures to avoid such risks.
③ Sensitive capture the Opportunities and Challenges of the times, propose for appropriate strategy/Objectives for the development of the department in the future.
④ Manage Projects/Department Budget, Cost and Profit effective
⑤ Do not postpone the problem,  always "Plan, Do, Check, Action" </t>
  </si>
  <si>
    <t>Co-operative, open mind, active, careful
① Capability to set-up and maintain a positive relationship with others
② Capability to work well with all kind of personal characters
③ Capability to exchange information effectively via phone,  email, by speech with in both internally &amp; externally (with suppliers, contractors)
④ Actively report the work status to the Supervisor</t>
  </si>
  <si>
    <t>Co-operative, open mind, active, responsibility
① Actively build the good relationships within the team members and with other Teams to help achieve the goals of team
② Discover the Problems/issues and share with your team and other team members
③ Catch up the important information, timely give the proper guidance and instruction to your team members
④ Motivate team member
⑤ Actively report the work status to the Manager</t>
  </si>
  <si>
    <t>Co-operative, open mind, active, responsibility
① Capability to set-up and maintain a positive relationship with other Department and External Party (Customer, Partner...) via good attitude and well business manner
② Capability to exchange information effectively via phone,  email, by speech with in both internally &amp; externally 
③ Be an example to others in both ability and behavior to make subordinates trust and follow
④ Capability to work well with all kind of personal characters
⑤ Capability to influence others</t>
  </si>
  <si>
    <t xml:space="preserve">① As a member in team and organization, self awareness of his/her role, always consider the impact to the team and implement the work honestly.
② Understand and compliance with Laws, Rakus VN's regulations/procedures/policies
③ Understand the team's rules, policies, objectives
④ Polite, willing to cooperate and coordinate with the other members to do works smoothly.
⑤ Frequently report, contact, discuss with Supervisor </t>
  </si>
  <si>
    <t>① Instruct subordinates to compliance and enforcement of Laws, Rakus VN's regulations/procedures/policies/objectives
② Foster necessary human resources via coaching and training, place right person in the right place in order to promote subordinates' abilities
③ Well understand Rakus VN Performance evaluation process and criteria and fairly evaluation.
④ Lead your Teams to achieve the goals/objectives while improving motivation
⑤ Propose valuable ideas/inovations to increasing the benefits for the Company
⑥ Promote the cooperation and coordination of the other members/Projects  to do the works smoothly</t>
  </si>
  <si>
    <r>
      <t>① Maintain stability and development of the Department and the Company through the efficiency of human resource management, reducing costs and inscreasing profit
② Build good relationship with trust and confidence inside and outside the Company
③ Build the working rules, procedures, objectives and make sure that subordinates execute properly prescribed</t>
    </r>
    <r>
      <rPr>
        <sz val="11"/>
        <color rgb="FFFF0000"/>
        <rFont val="Calibri"/>
        <family val="2"/>
        <scheme val="minor"/>
      </rPr>
      <t xml:space="preserve">
④ Contribute to coaching, training and development subordinates as well as planning for training successor talent</t>
    </r>
  </si>
  <si>
    <t>① Problem Solving Skill: 
        Possible to solving problem under the advice of Supervisor in Limited work only.
② Communication Skill: 
       Report to Supervisor  timely and accurately the necessary information.
       Smoothly Telephone Speaking</t>
  </si>
  <si>
    <t>① Problem Solving Skill: 
        Possible to solving problem under the advice of Supervisor in Limited work only.
② Communication Skill: 
      - Report to Supervisor  timely and accurately the necessary information.
      - Smoothly Telephone Speaking
　 - Capability to write an announcement/guideline at easy to understand
③ Work organizing and implementing skill</t>
  </si>
  <si>
    <t>① Problem Solving Skill
       Analyze to identify cause of a happened problem and give solution to solve it timely and thoroughly
② Communication Skill: Reporting Skill, telephone speaking, negociation
③ Work organizing and implementing skill
④ Coaching Skill
⑤ Leadership</t>
  </si>
  <si>
    <t>① Problem Solving Skill: 
       Analyze to identify cause of a happened problem and give solution to solve it timely and thoroughly
② Communication Skill: Reporting skill, Presentation Skill
③ Human skill: Persuading &amp; Convincing, Interviewing &amp; Evaluating, Negotiation
④ Leadership ship (Vision, Strategy)</t>
  </si>
  <si>
    <t>① Problem Solving Skill: Solving the difficul problems level while cooperating inside and outside the Company
② Communication Skill: Reporting skill, Presentation Skill
③ Human skill: Persuading &amp; Convincing, Interviewing &amp; Evaluating, Negotiation
④ Bussiness manner: financial viewpoints, management knowleadge, organization theory...</t>
  </si>
  <si>
    <t xml:space="preserve">Experience: 0 year ~
① Basic Social knowledge
② Microsoft Office (Word, Excel, Power Point)
     MS Excel skill: capability to work well with Vlookup, Sum, If, Round functions
</t>
  </si>
  <si>
    <t>Experience:  minimum 01 year experience in relevant works
① Basic Social knowledge
② Microsoft Office (Word, Excel, Power Point)
      MS Excel skill: capability to work well with Vlookup, Sum, If, Round functions
③ Accounting Knowledge is a plus
④ Understand GA Implementation process</t>
  </si>
  <si>
    <t>Experience:  minimum 03 years experience in relevant works
① Basic Social knowledge
② Microsoft Office (Word, Excel, Power Point)
     + Capability to work well with Vlookup, Sum, If, Round functions
      + Capability to work well with Charts function for data analyzing 
③ Accounting Knowledge is a plus
④ Experience in Organize event is a plus
⑤ Understand GA Implementation process</t>
  </si>
  <si>
    <t>Experience: minimum 04 years experience in relevant works
① Knowledge about Vietnam Laws (Labor Laws, Accounting Laws, Enterprise Laws...)
② Documentation skill
   + Capability to write any document (announcements, reports, regulations, processes, guidelines, contracts....) effectively.
③ Planning skill 
          + Capability to develop a program (with multi detail plans for multi activities) with  fully necessary tasks and in right order
            + Capability to allocate resources (manpower, money) reasonably and within the provided budget
④ Organizing skill:
         + Capability to define clear role and responsibility of subodinates
⑤ Understand GA Implementation process</t>
  </si>
  <si>
    <t>Experience: minimum 05 years experience in relevant works
① Knowledge about Vietnam Laws (Labor Laws, Accounting Laws, Enterprise Laws...)
② Documentation skill
   + Capability to write any document (announcements, reports, regulations, processes, guidelines, contracts....) effectively.
③ Planning skill 
          + Capability to develop a program (with multi detail plans for multi activities) with  fully necessary tasks and in right order
            + Capability to allocate resources (manpower, money) reasonably and within the provided budget
④ Organizing skill:
         + Capability to define clear role and responsibility of subodinates
⑤ Human skill:
 + Capability to evaluate candidate, subordinate's abilities, performance fairly
 + Capability to train and develop subordinates to higher level of knowledge &amp; skills</t>
  </si>
  <si>
    <t xml:space="preserve">Experience: minimum 07 year experience in relevant works
① Well understand about IT industry and technology trend
② Well understand about social and have economy knowledge
④ Businessman viewpoint: Financial viewpoints, Development viewpoints, management, organization theory
③ Management skill (budget, project produtivity, resource, time, organizing, decision making, problem solving, planning)
④ Planning Skill: 
   + Capability to develop a program (with multi detail plans for multi activities) with  fully necessary tasks and in right order
    + Capability to allocate resources (manpower, money) reasonably and within the provided budget
⑤ Organization skill: analyze and define clear role and responsibility of each Dept/Project in the organization for a smooth operation and matching with business plan/strategy
⑥ Human Skill: Evaluate candidate/subordinate's abilities/performance fairly... to suggest for right assignment, training &amp; development, and succession plan.
</t>
  </si>
  <si>
    <r>
      <t xml:space="preserve">~TOEIC </t>
    </r>
    <r>
      <rPr>
        <b/>
        <sz val="11"/>
        <color rgb="FFFF0000"/>
        <rFont val="Calibri"/>
        <family val="3"/>
        <charset val="128"/>
        <scheme val="minor"/>
      </rPr>
      <t>600</t>
    </r>
    <r>
      <rPr>
        <sz val="11"/>
        <color theme="1"/>
        <rFont val="Calibri"/>
        <family val="2"/>
        <charset val="128"/>
        <scheme val="minor"/>
      </rPr>
      <t xml:space="preserve"> - Good reading, writing  write business email/announcement/ guildance..., speaking, listening　</t>
    </r>
  </si>
  <si>
    <r>
      <t xml:space="preserve">~TOEIC </t>
    </r>
    <r>
      <rPr>
        <b/>
        <sz val="11"/>
        <color rgb="FFFF0000"/>
        <rFont val="Calibri"/>
        <family val="3"/>
        <charset val="128"/>
        <scheme val="minor"/>
      </rPr>
      <t>700</t>
    </r>
    <r>
      <rPr>
        <sz val="11"/>
        <color theme="1"/>
        <rFont val="Calibri"/>
        <family val="2"/>
        <charset val="128"/>
        <scheme val="minor"/>
      </rPr>
      <t xml:space="preserve"> - Good reading, writing  write business email/announcement/ guildance..., speaking, listening　</t>
    </r>
  </si>
  <si>
    <t>Preferable N4</t>
  </si>
  <si>
    <t>~N2, Good reading, good writing, good speaking, good listening skills</t>
  </si>
  <si>
    <t>LS4</t>
  </si>
  <si>
    <t>LS1</t>
  </si>
  <si>
    <t>LS2</t>
  </si>
  <si>
    <t>LS3</t>
  </si>
  <si>
    <t>6-1. General Manager</t>
    <phoneticPr fontId="7"/>
  </si>
  <si>
    <t>6-S. Senior General Manager</t>
    <phoneticPr fontId="7"/>
  </si>
  <si>
    <t>SE6</t>
  </si>
  <si>
    <t>SE6</t>
    <phoneticPr fontId="7"/>
  </si>
  <si>
    <t>QA6</t>
  </si>
  <si>
    <t>QA6</t>
    <phoneticPr fontId="7"/>
  </si>
  <si>
    <t>GA6</t>
  </si>
  <si>
    <t>GA6</t>
    <phoneticPr fontId="7"/>
  </si>
  <si>
    <t>所感
（各自が入力）</t>
    <rPh sb="0" eb="2">
      <t>ショカン</t>
    </rPh>
    <rPh sb="4" eb="6">
      <t>カクジ</t>
    </rPh>
    <rPh sb="7" eb="9">
      <t>ニュウリョク</t>
    </rPh>
    <phoneticPr fontId="9"/>
  </si>
  <si>
    <t>PF評価
(自動入力)</t>
    <rPh sb="2" eb="4">
      <t>ヒョウカ</t>
    </rPh>
    <rPh sb="6" eb="8">
      <t>ジドウ</t>
    </rPh>
    <rPh sb="8" eb="10">
      <t>ニュウリョク</t>
    </rPh>
    <phoneticPr fontId="9"/>
  </si>
  <si>
    <t>status</t>
    <phoneticPr fontId="7"/>
  </si>
  <si>
    <t>%</t>
    <phoneticPr fontId="7"/>
  </si>
  <si>
    <t>評価シート</t>
    <rPh sb="0" eb="2">
      <t>ヒョウカ</t>
    </rPh>
    <phoneticPr fontId="7"/>
  </si>
  <si>
    <t>2018年3月期上期</t>
    <rPh sb="4" eb="5">
      <t>ネン</t>
    </rPh>
    <rPh sb="6" eb="8">
      <t>ガツキ</t>
    </rPh>
    <rPh sb="8" eb="10">
      <t>カミキ</t>
    </rPh>
    <phoneticPr fontId="9"/>
  </si>
  <si>
    <t>評価期間</t>
    <rPh sb="0" eb="2">
      <t>ヒョウカ</t>
    </rPh>
    <rPh sb="2" eb="4">
      <t>キカン</t>
    </rPh>
    <phoneticPr fontId="7"/>
  </si>
  <si>
    <t>【MBO】</t>
    <phoneticPr fontId="9"/>
  </si>
  <si>
    <t>パフォーマンス評価</t>
    <rPh sb="7" eb="9">
      <t>ヒョウカ</t>
    </rPh>
    <phoneticPr fontId="9"/>
  </si>
  <si>
    <t>コンピテンシー評価</t>
    <rPh sb="7" eb="9">
      <t>ヒョウカ</t>
    </rPh>
    <phoneticPr fontId="9"/>
  </si>
  <si>
    <t>SE1</t>
    <phoneticPr fontId="9"/>
  </si>
  <si>
    <t>SS</t>
    <phoneticPr fontId="9"/>
  </si>
  <si>
    <t>SKILL</t>
    <phoneticPr fontId="7"/>
  </si>
  <si>
    <t>～</t>
    <phoneticPr fontId="7"/>
  </si>
  <si>
    <t>Grade：</t>
    <phoneticPr fontId="9"/>
  </si>
  <si>
    <t>赤い破線は上長が入力する</t>
    <rPh sb="0" eb="1">
      <t>アカ</t>
    </rPh>
    <rPh sb="2" eb="4">
      <t>ハセン</t>
    </rPh>
    <rPh sb="5" eb="7">
      <t>ジョウチョウ</t>
    </rPh>
    <rPh sb="8" eb="10">
      <t>ニュウリョク</t>
    </rPh>
    <phoneticPr fontId="7"/>
  </si>
  <si>
    <t>青い実線は自分で入力する</t>
    <rPh sb="0" eb="1">
      <t>アオ</t>
    </rPh>
    <rPh sb="2" eb="4">
      <t>ジッセン</t>
    </rPh>
    <rPh sb="5" eb="7">
      <t>ジブン</t>
    </rPh>
    <rPh sb="8" eb="10">
      <t>ニュウリョク</t>
    </rPh>
    <phoneticPr fontId="7"/>
  </si>
  <si>
    <t>上長メモ
（上長が入力）</t>
    <rPh sb="0" eb="2">
      <t>ジョウチョウ</t>
    </rPh>
    <rPh sb="6" eb="8">
      <t>ジョウチョウ</t>
    </rPh>
    <rPh sb="9" eb="11">
      <t>ニュウリョク</t>
    </rPh>
    <phoneticPr fontId="9"/>
  </si>
  <si>
    <t>Competency</t>
    <phoneticPr fontId="7"/>
  </si>
  <si>
    <t>Thinking Power</t>
    <phoneticPr fontId="9"/>
  </si>
  <si>
    <t>Take Action Powet</t>
    <phoneticPr fontId="9"/>
  </si>
  <si>
    <t>Inter Personal relationship (Communication Skill)</t>
    <phoneticPr fontId="9"/>
  </si>
  <si>
    <t>Organization Contribution</t>
    <phoneticPr fontId="9"/>
  </si>
  <si>
    <t>Skill</t>
    <phoneticPr fontId="7"/>
  </si>
  <si>
    <t>Soft Skill</t>
    <phoneticPr fontId="9"/>
  </si>
  <si>
    <t>Technical
Skill</t>
    <phoneticPr fontId="9"/>
  </si>
  <si>
    <t>Foreign 
Langage</t>
    <phoneticPr fontId="9"/>
  </si>
  <si>
    <t>GOOD</t>
    <phoneticPr fontId="7"/>
  </si>
  <si>
    <t>Usually</t>
    <phoneticPr fontId="7"/>
  </si>
  <si>
    <t>Bad</t>
    <phoneticPr fontId="7"/>
  </si>
  <si>
    <t>点数</t>
  </si>
  <si>
    <t>合計</t>
  </si>
  <si>
    <t>合計点数</t>
  </si>
  <si>
    <t>Thinking Power</t>
    <phoneticPr fontId="0"/>
  </si>
  <si>
    <t xml:space="preserve">Co-operative, open mind, active
① Capability to set-up and maintain a positive relationship with others
② Capability to work well with all kind of personal characters
③ Capability to exchange information/negociate effectively via phone,  email, by speech with in both internally &amp; externally (with suppliers, contractors); Capability to write an announcement/guideline at easy to understand
④ Discover Problems/issues and share with team member
⑤ Positive to give ideas at team meeting
⑥ Actively report the work status to the Supervisor 
</t>
  </si>
  <si>
    <r>
      <t>Co-operative, open mind, active, careful
① Capability to set-up and maintain a positive relationship with others
② Capability to work well with all kind of personal characters
③ Capability to exchange informatio</t>
    </r>
    <r>
      <rPr>
        <sz val="11"/>
        <rFont val="Calibri"/>
        <family val="2"/>
        <scheme val="minor"/>
      </rPr>
      <t>n/negociate/convince</t>
    </r>
    <r>
      <rPr>
        <sz val="11"/>
        <color theme="1"/>
        <rFont val="Calibri"/>
        <family val="2"/>
        <charset val="128"/>
        <scheme val="minor"/>
      </rPr>
      <t xml:space="preserve"> effectively via phone,  email, by speech with in both internally &amp; externally (with suppliers, contractors)
④ Capability to perform effective presentations
⑤ Discover the Problems/issues and share with your team and other team members
⑥ Actively report the work status to the Supervisor </t>
    </r>
  </si>
  <si>
    <r>
      <t>① As a member in team and organization, self awareness of his/her role, always consider the impact to the team and implement the work honestly.
② Understand and compliance with Laws, Rakus VN's regulations/procedures/policies, a</t>
    </r>
    <r>
      <rPr>
        <sz val="11"/>
        <rFont val="Calibri"/>
        <family val="2"/>
        <scheme val="minor"/>
      </rPr>
      <t>nd publish  rules to Rakus  VN's member.</t>
    </r>
    <r>
      <rPr>
        <sz val="11"/>
        <color theme="1"/>
        <rFont val="Calibri"/>
        <family val="2"/>
        <charset val="128"/>
        <scheme val="minor"/>
      </rPr>
      <t xml:space="preserve">
③ Understand the team's rules, policies, objectives
</t>
    </r>
    <r>
      <rPr>
        <sz val="11"/>
        <color rgb="FFFF0000"/>
        <rFont val="Calibri"/>
        <family val="2"/>
        <scheme val="minor"/>
      </rPr>
      <t>④ Actively participate in internal training session and share professional knowledge with other members</t>
    </r>
    <r>
      <rPr>
        <sz val="11"/>
        <color theme="1"/>
        <rFont val="Calibri"/>
        <family val="2"/>
        <charset val="128"/>
        <scheme val="minor"/>
      </rPr>
      <t xml:space="preserve">
⑤ Polite, willing to cooperate and coordinate with the other members to do works smoothly.
⑥ Timely report, contact, discuss with relevance people and with Supervisor</t>
    </r>
  </si>
  <si>
    <r>
      <t>① As a member in team and organization, self awareness of his/her role, always consider the impact to the team and implement the work honestly.
② Understand and compliance with Laws, Rakus VN's regulations/procedures/policies,</t>
    </r>
    <r>
      <rPr>
        <sz val="11"/>
        <color rgb="FF00B0F0"/>
        <rFont val="Calibri"/>
        <family val="2"/>
        <scheme val="minor"/>
      </rPr>
      <t xml:space="preserve"> </t>
    </r>
    <r>
      <rPr>
        <sz val="11"/>
        <rFont val="Calibri"/>
        <family val="2"/>
        <scheme val="minor"/>
      </rPr>
      <t>and make understand those rules to Rakus VN's member.</t>
    </r>
    <r>
      <rPr>
        <sz val="11"/>
        <color theme="1"/>
        <rFont val="Calibri"/>
        <family val="2"/>
        <charset val="128"/>
        <scheme val="minor"/>
      </rPr>
      <t xml:space="preserve">
③ Understand and encourage team members to protect team's rules, policies, objectives
</t>
    </r>
    <r>
      <rPr>
        <sz val="11"/>
        <color rgb="FFFF0000"/>
        <rFont val="Calibri"/>
        <family val="2"/>
        <scheme val="minor"/>
      </rPr>
      <t>④ Contribute to coaching, monitoring team members</t>
    </r>
    <r>
      <rPr>
        <sz val="11"/>
        <color theme="1"/>
        <rFont val="Calibri"/>
        <family val="2"/>
        <charset val="128"/>
        <scheme val="minor"/>
      </rPr>
      <t xml:space="preserve">
⑤ Polite, willing to cooperate and coordinate with the other team members to do works smoothly.
⑥ Frequently report, contact, discuss with superiors</t>
    </r>
  </si>
  <si>
    <r>
      <t>① Understand and compliance with Laws, Rakus VN's regulations/procedures/policies  and Team' regulation/objectives</t>
    </r>
    <r>
      <rPr>
        <sz val="11"/>
        <rFont val="Calibri"/>
        <family val="2"/>
        <scheme val="minor"/>
      </rPr>
      <t>, and force those rules to Rakus  VN's member.</t>
    </r>
    <r>
      <rPr>
        <sz val="11"/>
        <color theme="1"/>
        <rFont val="Calibri"/>
        <family val="2"/>
        <charset val="128"/>
        <scheme val="minor"/>
      </rPr>
      <t xml:space="preserve">
② Capability to exchange information effectively with in both internally &amp; externally
③ Understand Rakus VN Performance evaluation process and criteria
④ Contribute to set up Team's Goal and achieve
⑤ Be an example to others in both ability and behavior to make subordinates trust and follow
⑥ Polite, willing to cooperate and coordinate with the other members to do works smoothly.
⑦ Frequently report, contact, discuss with Manager</t>
    </r>
  </si>
  <si>
    <t>① Problem Solving Skill: 
        Possible to solving problem under the advice of Supervisor in Limited work only.
② Communication Skill: 
       - Report to Supervisor  timely and accurately the necessary information.
       - Smoothly Telephone Speaking
　  - Capability to perform effective presentations
③ Work organizing and implementing skill</t>
  </si>
  <si>
    <t>Can say simple Greeting in Japanese.
「おはようございます」「こんにちは」「さようなら」「失礼します」「お疲れ様です」「ありがとうございます」</t>
    <phoneticPr fontId="0"/>
  </si>
  <si>
    <t>① Work under assignment of Supervisor
② Translate the Japanese documents, communication mail into English or Vietnamese following the plan and contrary
③ Interpret Japanese into Vietnamese in the customer meeting or project meeting, Google Hangout Meeting and contrary (In this level need simple IT related terms/specialized vocabulary of development)
④ Report to Supervisor timely and accurately</t>
  </si>
  <si>
    <t>① Work under assignment of Supervisor
② Analyze and Estimate the volume of works
③ Translate the Japanese documents, communication mail into English or Vietnamese following the plan and contrary
④ Interpret Japanese into Vietnamese in the customer meeting or project meeting, Google Hangout Meeting and contrary (In this level need difficult IT related terms/specialized vocabulary of development)
⑤ Coaching members in Interpretation/translation works
⑥ Report to Supervisor timely and accurately</t>
  </si>
  <si>
    <t>① Understand and base on the guidance and instruction of his/her Supervisor, collect the  necessary information to carry out the work
② Organize and implement the works in order of Priority</t>
    <phoneticPr fontId="0"/>
  </si>
  <si>
    <t>~N2, Good reading, writing skills</t>
    <phoneticPr fontId="13"/>
  </si>
  <si>
    <t>~N1, Good reading, good writing, good speaking, good listening skills</t>
    <phoneticPr fontId="12"/>
  </si>
  <si>
    <r>
      <t xml:space="preserve">① Complete assignment/task with </t>
    </r>
    <r>
      <rPr>
        <sz val="11"/>
        <color rgb="FFFF0000"/>
        <rFont val="Calibri"/>
        <family val="2"/>
        <scheme val="minor"/>
      </rPr>
      <t>limited support from Supervisor</t>
    </r>
    <r>
      <rPr>
        <sz val="11"/>
        <color theme="1"/>
        <rFont val="Calibri"/>
        <family val="2"/>
        <charset val="128"/>
        <scheme val="minor"/>
      </rPr>
      <t xml:space="preserve">
</t>
    </r>
    <r>
      <rPr>
        <sz val="11"/>
        <color rgb="FFFF0000"/>
        <rFont val="Calibri"/>
        <family val="2"/>
        <scheme val="minor"/>
      </rPr>
      <t>② Positive/ Continuously to deeply understand the business and function of the work in charge  
③ Positive/ Continuously to learn and upgrade the professional skill required for the work</t>
    </r>
    <r>
      <rPr>
        <sz val="11"/>
        <color theme="1"/>
        <rFont val="Calibri"/>
        <family val="2"/>
        <charset val="128"/>
        <scheme val="minor"/>
      </rPr>
      <t xml:space="preserve"> 
</t>
    </r>
    <r>
      <rPr>
        <sz val="11"/>
        <color rgb="FFFF0000"/>
        <rFont val="Calibri"/>
        <family val="2"/>
        <scheme val="minor"/>
      </rPr>
      <t>④ Ensure the acceptable quality of the function which have difficulty level is normal
⑤ Can understand the affected places with limited support from supervisor</t>
    </r>
    <r>
      <rPr>
        <sz val="11"/>
        <color rgb="FF00B0F0"/>
        <rFont val="Calibri"/>
        <family val="2"/>
        <scheme val="minor"/>
      </rPr>
      <t xml:space="preserve">
</t>
    </r>
    <r>
      <rPr>
        <sz val="11"/>
        <rFont val="Calibri"/>
        <family val="2"/>
        <scheme val="minor"/>
      </rPr>
      <t>⑥ Comply with the company's regulations, rules and working processes
⑦ Contribute to team for objectives achievement</t>
    </r>
  </si>
  <si>
    <r>
      <t>① Complete assignment/tas</t>
    </r>
    <r>
      <rPr>
        <sz val="11"/>
        <rFont val="Calibri"/>
        <family val="2"/>
        <scheme val="minor"/>
      </rPr>
      <t>k</t>
    </r>
    <r>
      <rPr>
        <sz val="11"/>
        <color rgb="FFFF0000"/>
        <rFont val="Calibri"/>
        <family val="3"/>
        <charset val="128"/>
        <scheme val="minor"/>
      </rPr>
      <t xml:space="preserve"> independently</t>
    </r>
    <r>
      <rPr>
        <sz val="11"/>
        <color theme="1"/>
        <rFont val="Calibri"/>
        <family val="2"/>
        <charset val="128"/>
        <scheme val="minor"/>
      </rPr>
      <t xml:space="preserve">
</t>
    </r>
    <r>
      <rPr>
        <sz val="11"/>
        <color rgb="FFFF0000"/>
        <rFont val="Calibri"/>
        <family val="2"/>
        <scheme val="minor"/>
      </rPr>
      <t>② Catch up the problems/issues of team and sugguest the solving solution to Supervisor
③ Assist Supervisor in monitoring and coaching lower level staffs in all aspects of operation</t>
    </r>
    <r>
      <rPr>
        <sz val="11"/>
        <color theme="1"/>
        <rFont val="Calibri"/>
        <family val="2"/>
        <charset val="128"/>
        <scheme val="minor"/>
      </rPr>
      <t xml:space="preserve">
④</t>
    </r>
    <r>
      <rPr>
        <sz val="11"/>
        <rFont val="Calibri"/>
        <family val="2"/>
        <scheme val="minor"/>
      </rPr>
      <t xml:space="preserve"> Ensure the acceptable quality of the function which have difficulty level </t>
    </r>
    <r>
      <rPr>
        <sz val="11"/>
        <color rgb="FFFF0000"/>
        <rFont val="Calibri"/>
        <family val="2"/>
        <scheme val="minor"/>
      </rPr>
      <t>is hard
⑤ Ensure the good quality of the function which have difficulty level is normal</t>
    </r>
    <r>
      <rPr>
        <sz val="11"/>
        <color rgb="FF00B0F0"/>
        <rFont val="Calibri"/>
        <family val="2"/>
        <scheme val="minor"/>
      </rPr>
      <t xml:space="preserve">
</t>
    </r>
    <r>
      <rPr>
        <sz val="11"/>
        <rFont val="Calibri"/>
        <family val="2"/>
        <scheme val="minor"/>
      </rPr>
      <t>⑥ Can understand the affected places without support from supervisor
⑦ Comply with the company's regulations, rules and working processes
⑧ Contribute to Team for objective achievement</t>
    </r>
  </si>
  <si>
    <r>
      <t xml:space="preserve">① Monitor and control the daily operation of QA Team
② Assist Manager in management and guide members to achieve the goals/Objectives of the team
③ Monitor and coach team members to make goals and goal successful
④ </t>
    </r>
    <r>
      <rPr>
        <b/>
        <sz val="11"/>
        <rFont val="Calibri"/>
        <family val="2"/>
        <charset val="128"/>
        <scheme val="minor"/>
      </rPr>
      <t>Improve the Team's performance/productivity</t>
    </r>
    <r>
      <rPr>
        <sz val="11"/>
        <rFont val="Calibri"/>
        <family val="2"/>
        <charset val="128"/>
        <scheme val="minor"/>
      </rPr>
      <t xml:space="preserve">
⑤ Co-operate with other Team/Section upon request to complete the common objectives
⑥⑧ Can understand the affection places without support from supervisor</t>
    </r>
  </si>
  <si>
    <r>
      <t xml:space="preserve">① Work under assignment of Leader
② Analyze User requirement to making effective test cases
③ Understand Testing Process
④ Create Test plan and Test cases
⑤ Execute test and following the quality status of Project 
⑤ Make Test Report for statistic
</t>
    </r>
    <r>
      <rPr>
        <sz val="11"/>
        <rFont val="Calibri"/>
        <family val="2"/>
        <scheme val="minor"/>
      </rPr>
      <t>⑥ Review the outputs of low level members
⑦ Review testcase of other member with easy level
⑧ Ability bug analysis  and offer solutions 
⑨ Report to Leader  timely and accurately</t>
    </r>
    <r>
      <rPr>
        <sz val="11"/>
        <color rgb="FF00B0F0"/>
        <rFont val="Calibri"/>
        <family val="2"/>
        <scheme val="minor"/>
      </rPr>
      <t xml:space="preserve">
</t>
    </r>
  </si>
  <si>
    <r>
      <t xml:space="preserve">① Work under assignment of Leader
② Analyze User requirement to making effective test cases
③ Estimate the amount of work with limitted support
④ Create Test plan and Test cases
⑤ Execute test and following the quality status of Project 
⑥ Make Test Report for statistic
⑦ Ability bug analysis  and offer solutions 
⑧ Review the outputs of low level members
</t>
    </r>
    <r>
      <rPr>
        <sz val="11"/>
        <rFont val="Calibri"/>
        <family val="2"/>
        <scheme val="minor"/>
      </rPr>
      <t>⑨ Review testcase of other member with middle level
⑩ Assist Leader in monitoring and coaching lower level staffs in testing
⑪ Report to Leader timely and accurately</t>
    </r>
    <r>
      <rPr>
        <sz val="11"/>
        <rFont val="Calibri"/>
        <family val="2"/>
        <charset val="128"/>
        <scheme val="minor"/>
      </rPr>
      <t xml:space="preserve">
</t>
    </r>
  </si>
  <si>
    <r>
      <t xml:space="preserve">① Understand the guidance and instruction of the Supervisor, base on the latest information of in charge of work, </t>
    </r>
    <r>
      <rPr>
        <sz val="11"/>
        <color rgb="FFFF0000"/>
        <rFont val="Calibri"/>
        <family val="2"/>
        <scheme val="minor"/>
      </rPr>
      <t>comparing with similar cases and application method, find out the better methods to implement work
② Undertand the scope of works(Required task or not) correctly
③ Can catch up the problems/issues and report to the Supervisor</t>
    </r>
  </si>
  <si>
    <r>
      <t xml:space="preserve">① Can catch up the problems/issues and report/sugguest the solving solution to Supervisor
② Undertand the scope of your works and </t>
    </r>
    <r>
      <rPr>
        <sz val="11"/>
        <color rgb="FFFF0000"/>
        <rFont val="Calibri"/>
        <family val="2"/>
        <scheme val="minor"/>
      </rPr>
      <t>be able to investigate the impact range
③ Can find out the difficulty bugs (rare bug &amp; hard to find out)</t>
    </r>
    <r>
      <rPr>
        <sz val="11"/>
        <color theme="1"/>
        <rFont val="Calibri"/>
        <family val="2"/>
        <scheme val="minor"/>
      </rPr>
      <t xml:space="preserve">
</t>
    </r>
    <r>
      <rPr>
        <sz val="11"/>
        <color rgb="FFFF0000"/>
        <rFont val="Calibri"/>
        <family val="2"/>
        <scheme val="minor"/>
      </rPr>
      <t xml:space="preserve">④ Not only consider about the Priority of your works but also the productivity of the Team and propose the priority of overall works of the Team
</t>
    </r>
  </si>
  <si>
    <r>
      <t xml:space="preserve">① Arrange, organize and implement the tasks in Plan based on </t>
    </r>
    <r>
      <rPr>
        <sz val="11"/>
        <color rgb="FFFF0000"/>
        <rFont val="Calibri"/>
        <family val="2"/>
        <scheme val="minor"/>
      </rPr>
      <t>the limited guidance and instruction of the Supervisor
② Consider the scope of work and the impact range then implement the works</t>
    </r>
    <r>
      <rPr>
        <sz val="11"/>
        <rFont val="Calibri"/>
        <family val="2"/>
        <scheme val="minor"/>
      </rPr>
      <t xml:space="preserve">
③ Implement </t>
    </r>
    <r>
      <rPr>
        <sz val="11"/>
        <color rgb="FFFF0000"/>
        <rFont val="Calibri"/>
        <family val="2"/>
        <scheme val="minor"/>
      </rPr>
      <t>ordinary</t>
    </r>
    <r>
      <rPr>
        <sz val="11"/>
        <rFont val="Calibri"/>
        <family val="2"/>
        <scheme val="minor"/>
      </rPr>
      <t xml:space="preserve"> tasks independently
④ Self research
⑤ Can improve own task by self
⑥ Have a sense of responsibility in ensuring deadlines and quality of works
⑦ Report to Supervisor timely and accurately
</t>
    </r>
  </si>
  <si>
    <r>
      <t xml:space="preserve">① Arrange, organize and implement the works in Plan </t>
    </r>
    <r>
      <rPr>
        <sz val="11"/>
        <color rgb="FFFF0000"/>
        <rFont val="Calibri"/>
        <family val="2"/>
        <scheme val="minor"/>
      </rPr>
      <t>independantly</t>
    </r>
    <r>
      <rPr>
        <sz val="11"/>
        <rFont val="Calibri"/>
        <family val="2"/>
        <scheme val="minor"/>
      </rPr>
      <t xml:space="preserve">
② Consider the scope of work and the impact range then implement the works
③ Implement</t>
    </r>
    <r>
      <rPr>
        <sz val="11"/>
        <color rgb="FFFF0000"/>
        <rFont val="Calibri"/>
        <family val="2"/>
        <scheme val="minor"/>
      </rPr>
      <t xml:space="preserve"> difficult</t>
    </r>
    <r>
      <rPr>
        <sz val="11"/>
        <rFont val="Calibri"/>
        <family val="2"/>
        <scheme val="minor"/>
      </rPr>
      <t xml:space="preserve"> tasks independently
④</t>
    </r>
    <r>
      <rPr>
        <sz val="11"/>
        <color rgb="FFFF0000"/>
        <rFont val="Calibri"/>
        <family val="2"/>
        <scheme val="minor"/>
      </rPr>
      <t xml:space="preserve"> Positive</t>
    </r>
    <r>
      <rPr>
        <sz val="11"/>
        <rFont val="Calibri"/>
        <family val="2"/>
        <scheme val="minor"/>
      </rPr>
      <t xml:space="preserve"> improve own task by self
⑤ </t>
    </r>
    <r>
      <rPr>
        <sz val="11"/>
        <color rgb="FFFF0000"/>
        <rFont val="Calibri"/>
        <family val="2"/>
        <scheme val="minor"/>
      </rPr>
      <t xml:space="preserve">Support the Supervisor to monitor, coach and provide proper instruction to lower level members
</t>
    </r>
    <r>
      <rPr>
        <sz val="11"/>
        <rFont val="Calibri"/>
        <family val="2"/>
        <scheme val="minor"/>
      </rPr>
      <t xml:space="preserve">⑥ Have a sense of responsibility in ensuring deadlines and quality of works
⑦ Report to Supervisor timely and accurately
</t>
    </r>
  </si>
  <si>
    <r>
      <t>① Capable of setting Objectives for Teams/</t>
    </r>
    <r>
      <rPr>
        <sz val="11"/>
        <color rgb="FFFF0000"/>
        <rFont val="Calibri"/>
        <family val="2"/>
        <scheme val="minor"/>
      </rPr>
      <t>Department</t>
    </r>
    <r>
      <rPr>
        <sz val="11"/>
        <color theme="1"/>
        <rFont val="Calibri"/>
        <family val="2"/>
        <charset val="128"/>
        <scheme val="minor"/>
      </rPr>
      <t>, monitor and control work progress, give solution</t>
    </r>
    <r>
      <rPr>
        <sz val="11"/>
        <color rgb="FFFF0000"/>
        <rFont val="Calibri"/>
        <family val="2"/>
        <scheme val="minor"/>
      </rPr>
      <t>/make decision</t>
    </r>
    <r>
      <rPr>
        <sz val="11"/>
        <color theme="1"/>
        <rFont val="Calibri"/>
        <family val="2"/>
        <charset val="128"/>
        <scheme val="minor"/>
      </rPr>
      <t xml:space="preserve"> for improvement to ensure the Productivity and Objectives achievment
② Do not postpone the problem, timely and exactly judge the sistuations and make decision to achieve the Objectives of</t>
    </r>
    <r>
      <rPr>
        <sz val="11"/>
        <rFont val="Calibri"/>
        <family val="2"/>
        <scheme val="minor"/>
      </rPr>
      <t xml:space="preserve"> your Team/Department</t>
    </r>
    <r>
      <rPr>
        <sz val="11"/>
        <color theme="1"/>
        <rFont val="Calibri"/>
        <family val="2"/>
        <charset val="128"/>
        <scheme val="minor"/>
      </rPr>
      <t xml:space="preserve">
③  Capable of interviewing, evaluating; Recognize strong point, week point, potential ability of subordinates to give right task/assignment and Personel development plan
④ Review subordinate's individual performance and give suggestion for payrise and promotion
⑤ Control, plan and deploy Human Resource Plan, Recruitment Plan, Personel Training and Development Plan to ensure effective human resource
⑥</t>
    </r>
    <r>
      <rPr>
        <sz val="11"/>
        <color rgb="FFFF0000"/>
        <rFont val="Calibri"/>
        <family val="2"/>
        <scheme val="minor"/>
      </rPr>
      <t xml:space="preserve"> Define policies, working process for Team (include development)/Department</t>
    </r>
  </si>
  <si>
    <r>
      <t>Co-operative, open mind, active, r</t>
    </r>
    <r>
      <rPr>
        <sz val="11"/>
        <color rgb="FFFF0000"/>
        <rFont val="Calibri"/>
        <family val="2"/>
        <scheme val="minor"/>
      </rPr>
      <t>esponsibility</t>
    </r>
    <r>
      <rPr>
        <sz val="11"/>
        <color theme="1"/>
        <rFont val="Calibri"/>
        <family val="2"/>
        <scheme val="minor"/>
      </rPr>
      <t xml:space="preserve">
① Have ability to create clearly and understandable documents
② </t>
    </r>
    <r>
      <rPr>
        <sz val="11"/>
        <color rgb="FFFF0000"/>
        <rFont val="Calibri"/>
        <family val="2"/>
        <scheme val="minor"/>
      </rPr>
      <t>Provide the usefull information (such as solutions for solving common problems/issues...) with your Team and other Team members</t>
    </r>
    <r>
      <rPr>
        <sz val="11"/>
        <color theme="1"/>
        <rFont val="Calibri"/>
        <family val="2"/>
        <scheme val="minor"/>
      </rPr>
      <t xml:space="preserve">
③ Catch up the Problems/Issues and share with your team and </t>
    </r>
    <r>
      <rPr>
        <sz val="11"/>
        <color rgb="FFFF0000"/>
        <rFont val="Calibri"/>
        <family val="2"/>
        <scheme val="minor"/>
      </rPr>
      <t>other team members</t>
    </r>
    <r>
      <rPr>
        <sz val="11"/>
        <color theme="1"/>
        <rFont val="Calibri"/>
        <family val="2"/>
        <scheme val="minor"/>
      </rPr>
      <t xml:space="preserve">
④ In order to solve the team problems/issues, positively </t>
    </r>
    <r>
      <rPr>
        <sz val="11"/>
        <color rgb="FFFF0000"/>
        <rFont val="Calibri"/>
        <family val="2"/>
        <scheme val="minor"/>
      </rPr>
      <t>gathering the important information</t>
    </r>
    <r>
      <rPr>
        <sz val="11"/>
        <color theme="1"/>
        <rFont val="Calibri"/>
        <family val="2"/>
        <scheme val="minor"/>
      </rPr>
      <t xml:space="preserve"> from your team and other team members
⑤ Actively report the work status to the Supervisor</t>
    </r>
  </si>
  <si>
    <t xml:space="preserve">① MS Office: basic Word, excel
      Excel:  understand simple function, pivot table..., can use excel to write test cases
② Testing skill: write Test cases, execute Unit Test 
    + Work follow Testing Process smoothly
    + Understand the business/functions of the commodity in charge
    + Possible to create unit test items without leaking
    +  Accurately implement Unit testing
    + Correctly test accourding to prepared test cases specification
③ Basic SQL (read, understand, write SQL: Select, update, delete, insert, join table, condition where '=' '&lt;' '&gt;')
④ Documentation Skill
    + Create test documents follow templates smoothly
⑤ Work under support/instruction of supervisors
</t>
  </si>
  <si>
    <t>Experience: minimum 1 year
① MS Office: basic Word, excel
      Excel:  understand simple function, pivot table, shortcut key..., can use excel to write test cases, can write documents by excel with high productivity.
② Testing skill: write Test cases/Function Test cases, execute Unit Test/Function Test
    + Work follow Testing Process smoothly
    + Understand the business/functions of the commodity in charge
    + Possible to create unit test items without leaking
    +  Accurately implement Unit testing
    + Correctly test accourding to prepared test cases specification
③ Middle SQL (read, understand, write SQL: Select, update, delete, insert, join table, condition where '=' '&lt;' '&gt;' 'like' 'in', group by , order by )
④ Documentation Skill
    + Create test documents follow templates smoothly
⑤ Independence complete assigned quite difficult task</t>
  </si>
  <si>
    <t xml:space="preserve">Experience: minimum 3 year 
① Testing skill: write Test cases/Function Test cases, execute Unit Test/Function Test/Integration Test
    + Work follow Testing Process smoothly
    + Understand the business/functions of the commodity in charge
    + Possible to create unit test items without leaking
    +  Accurately implement Unit testing
    + Correctly test accourding to prepared test cases specification
② Advance SQL (read, understand, write SQL: Select, update, delete, insert, join table,conditon where'=' '&lt;' '&gt;' 'like' 'in', case when, sum, having , group by ,order by , average, min, max, select insert, union, create table , drop table)
      Read and understand Source Code
③ Documentation Skill
    + Create test documents follow templates smoothly
    + Create test documents to training other member
④ Can review small/simple/easy task of team members
⑤Get the test certificate: Manual Testing, ISTQB, Automation Test or equivalent
</t>
  </si>
  <si>
    <r>
      <t>Experience: minimum 4 year 
① Testing skill: write Test cases/Function Test cases, execute Unit Test/Function Test/Integration Test
    + Work follow Testing Process smoothly
    + Understand the business/functions of the commodity in charge
    + Possible to create unit test items without leaking
    +  Accurately implement Unit testingFunction Test
    + Correctly test accourding to prepared test cases specification
    + Review configuration environment preparation
    + Determine test result together with QC member
② Advance SQL (read, understand, write SQL: Select, update, delete, insert, join table,conditon where, case when, sum, having group, average, stored procedure, trigger)
      Read and understand Source Code
③ Documentation Skill
    + Create test documents follow templates smoothly
    + Create test documents to training other member
    + Make test summary report
④ Planning Skill: Develop test strangy and create the plan to monitor members works
⑤ Management (work estimation, work planning, analysis and judgment, problem diagnostic and solving)
⑥</t>
    </r>
    <r>
      <rPr>
        <b/>
        <sz val="11"/>
        <rFont val="Calibri"/>
        <family val="2"/>
        <charset val="128"/>
        <scheme val="minor"/>
      </rPr>
      <t xml:space="preserve"> Generally review </t>
    </r>
    <r>
      <rPr>
        <sz val="11"/>
        <rFont val="Calibri"/>
        <family val="2"/>
        <charset val="128"/>
        <scheme val="minor"/>
      </rPr>
      <t>task of team members</t>
    </r>
  </si>
  <si>
    <t>Experience: minimum 5 year 
① Project Management: 
       Manage project produtivity, resource, time, organizing, decision making, problem solving, planning...
② Testing skill: 
    + Work follow Testing Process smoothly
    + Understand the business/functions and Logic of the multi Projects
    +  Write Test cases/Function Test cases, execute Unit Test/Function Test/Integration Test, System test, security test, performance test
    + Correctly test accourding to prepared test cases specification
    + Review summary report
③ Advance SQL (read, understand, write SQL)
      Read and understand Source Code
④ Documentation Skill
    + Create test documents/templates/procedure
⑤ Good Inspection skill: Understand and evaluate the requirement and design documents
⑥ Coach and train QA members and Developement members about about Quality Assurance process, working processes
⑦ Get certificate of management Skills</t>
  </si>
  <si>
    <t>~TOEIC 700 - Good reading, writing, listening, speaking　</t>
    <phoneticPr fontId="0"/>
  </si>
  <si>
    <t>TechLead</t>
  </si>
  <si>
    <r>
      <t>① Complete assignment/tas</t>
    </r>
    <r>
      <rPr>
        <sz val="11"/>
        <rFont val="Calibri"/>
        <family val="2"/>
        <scheme val="minor"/>
      </rPr>
      <t>k</t>
    </r>
    <r>
      <rPr>
        <sz val="11"/>
        <color rgb="FFFF0000"/>
        <rFont val="Calibri"/>
        <family val="3"/>
        <charset val="128"/>
        <scheme val="minor"/>
      </rPr>
      <t xml:space="preserve"> independently</t>
    </r>
    <r>
      <rPr>
        <sz val="11"/>
        <color theme="1"/>
        <rFont val="Calibri"/>
        <family val="2"/>
        <charset val="128"/>
        <scheme val="minor"/>
      </rPr>
      <t xml:space="preserve">
</t>
    </r>
    <r>
      <rPr>
        <sz val="11"/>
        <color rgb="FFFF0000"/>
        <rFont val="Calibri"/>
        <family val="2"/>
        <scheme val="minor"/>
      </rPr>
      <t>② Catch up the problems/issues of team and sugguest the solving solution to Supervisor
③ Assist Supervisor in monitoring and coaching lower level staffs in all aspects of operation</t>
    </r>
    <r>
      <rPr>
        <sz val="11"/>
        <color theme="1"/>
        <rFont val="Calibri"/>
        <family val="2"/>
        <charset val="128"/>
        <scheme val="minor"/>
      </rPr>
      <t xml:space="preserve">
</t>
    </r>
    <r>
      <rPr>
        <sz val="11"/>
        <color rgb="FFFF0000"/>
        <rFont val="Calibri"/>
        <family val="2"/>
        <scheme val="minor"/>
      </rPr>
      <t xml:space="preserve">④ Ensure the quality of self source in good quality
⑤ Be in charge of the task which have difficulty level is high
⑥ Positive/ Continuously to deeply understand the business and function of the work in charge
</t>
    </r>
    <r>
      <rPr>
        <sz val="11"/>
        <rFont val="Calibri"/>
        <family val="2"/>
        <scheme val="minor"/>
      </rPr>
      <t>⑦ Comply with the company's regulations, rules and working processes
⑧ Contribute to Team for objective achievement</t>
    </r>
  </si>
  <si>
    <r>
      <t xml:space="preserve">① Monitor and control the daily operation of Team
② Management and guide members to achieve the goals/Objectives of the team
③ Monitor and coach team members to make goals and goal successful
④ </t>
    </r>
    <r>
      <rPr>
        <b/>
        <sz val="11"/>
        <rFont val="Calibri"/>
        <family val="2"/>
        <scheme val="minor"/>
      </rPr>
      <t>Positive I</t>
    </r>
    <r>
      <rPr>
        <b/>
        <sz val="11"/>
        <rFont val="Calibri"/>
        <family val="2"/>
        <charset val="128"/>
        <scheme val="minor"/>
      </rPr>
      <t>mprove the Team's performance/productivity</t>
    </r>
    <r>
      <rPr>
        <sz val="11"/>
        <rFont val="Calibri"/>
        <family val="2"/>
        <charset val="128"/>
        <scheme val="minor"/>
      </rPr>
      <t xml:space="preserve">
⑤ Co-operate with other Team/Section upon request to complete the common objectives</t>
    </r>
    <r>
      <rPr>
        <sz val="11"/>
        <rFont val="Calibri"/>
        <family val="2"/>
        <scheme val="minor"/>
      </rPr>
      <t xml:space="preserve">
⑥ Solve the technique problems as well as problem occurred in team independently
⑦ Ensure the source code quality</t>
    </r>
  </si>
  <si>
    <r>
      <t>①</t>
    </r>
    <r>
      <rPr>
        <sz val="11"/>
        <color rgb="FFFF0000"/>
        <rFont val="Calibri"/>
        <family val="2"/>
        <scheme val="minor"/>
      </rPr>
      <t xml:space="preserve"> Support to</t>
    </r>
    <r>
      <rPr>
        <sz val="11"/>
        <rFont val="Calibri"/>
        <family val="2"/>
        <charset val="128"/>
        <scheme val="minor"/>
      </rPr>
      <t xml:space="preserve"> m</t>
    </r>
    <r>
      <rPr>
        <sz val="11"/>
        <rFont val="Cambria"/>
        <family val="2"/>
        <scheme val="major"/>
      </rPr>
      <t>onitor and</t>
    </r>
    <r>
      <rPr>
        <sz val="11"/>
        <rFont val="Calibri"/>
        <family val="2"/>
        <charset val="128"/>
        <scheme val="minor"/>
      </rPr>
      <t xml:space="preserve"> control the daily operation </t>
    </r>
    <r>
      <rPr>
        <sz val="11"/>
        <color rgb="FFFF0000"/>
        <rFont val="Calibri"/>
        <family val="2"/>
        <scheme val="minor"/>
      </rPr>
      <t>of Project</t>
    </r>
    <r>
      <rPr>
        <sz val="11"/>
        <rFont val="Calibri"/>
        <family val="2"/>
        <charset val="128"/>
        <scheme val="minor"/>
      </rPr>
      <t xml:space="preserve">
② </t>
    </r>
    <r>
      <rPr>
        <sz val="11"/>
        <color rgb="FFFF0000"/>
        <rFont val="Calibri"/>
        <family val="2"/>
        <scheme val="minor"/>
      </rPr>
      <t xml:space="preserve">Support to </t>
    </r>
    <r>
      <rPr>
        <sz val="11"/>
        <rFont val="Calibri"/>
        <family val="2"/>
        <scheme val="minor"/>
      </rPr>
      <t>management and g</t>
    </r>
    <r>
      <rPr>
        <sz val="11"/>
        <rFont val="Calibri"/>
        <family val="2"/>
        <charset val="128"/>
        <scheme val="minor"/>
      </rPr>
      <t xml:space="preserve">uide members to achieve the goals/Objectives of </t>
    </r>
    <r>
      <rPr>
        <sz val="11"/>
        <color rgb="FFFF0000"/>
        <rFont val="Calibri"/>
        <family val="2"/>
        <scheme val="minor"/>
      </rPr>
      <t>the Project</t>
    </r>
    <r>
      <rPr>
        <sz val="11"/>
        <rFont val="Calibri"/>
        <family val="2"/>
        <charset val="128"/>
        <scheme val="minor"/>
      </rPr>
      <t xml:space="preserve">
③ Monitor and coach team members to make goals and goal successful
④</t>
    </r>
    <r>
      <rPr>
        <b/>
        <sz val="11"/>
        <rFont val="Calibri"/>
        <family val="2"/>
        <scheme val="minor"/>
      </rPr>
      <t xml:space="preserve"> </t>
    </r>
    <r>
      <rPr>
        <sz val="11"/>
        <rFont val="Calibri"/>
        <family val="2"/>
        <scheme val="minor"/>
      </rPr>
      <t>Positive Improve the Project's performance/productivity</t>
    </r>
    <r>
      <rPr>
        <b/>
        <sz val="11"/>
        <rFont val="Calibri"/>
        <family val="2"/>
        <charset val="128"/>
        <scheme val="minor"/>
      </rPr>
      <t xml:space="preserve">
⑤ </t>
    </r>
    <r>
      <rPr>
        <b/>
        <sz val="11"/>
        <rFont val="Calibri"/>
        <family val="2"/>
        <scheme val="minor"/>
      </rPr>
      <t xml:space="preserve">Ensure the source quality (clean source, easy to maintain source,etc...) of the project you are involved with </t>
    </r>
    <r>
      <rPr>
        <sz val="11"/>
        <rFont val="Calibri"/>
        <family val="2"/>
        <charset val="128"/>
        <scheme val="minor"/>
      </rPr>
      <t xml:space="preserve">
⑥ Co-operate with other</t>
    </r>
    <r>
      <rPr>
        <sz val="11"/>
        <color theme="8"/>
        <rFont val="Calibri"/>
        <family val="2"/>
        <scheme val="minor"/>
      </rPr>
      <t xml:space="preserve"> </t>
    </r>
    <r>
      <rPr>
        <sz val="11"/>
        <color rgb="FFFF0000"/>
        <rFont val="Calibri"/>
        <family val="2"/>
        <scheme val="minor"/>
      </rPr>
      <t>Project/</t>
    </r>
    <r>
      <rPr>
        <sz val="11"/>
        <rFont val="Calibri"/>
        <family val="2"/>
        <charset val="128"/>
        <scheme val="minor"/>
      </rPr>
      <t>Team upon request to complete the common objectives</t>
    </r>
    <r>
      <rPr>
        <sz val="11"/>
        <color rgb="FFFF0000"/>
        <rFont val="Calibri"/>
        <family val="2"/>
        <scheme val="minor"/>
      </rPr>
      <t xml:space="preserve">
⑦ Solve Technical issues and problems inside and outside the Project
⑧ Contribute to improving technical performance of the entire company </t>
    </r>
  </si>
  <si>
    <t>① Work under assignment of Supervisor
② Create Easy Detail Design documents, write Unit Test cases under instruction from Supervisor
③ Do coding, do Unit Test, be in charge of high quality and high productivity
④ Review the outputs of low level members
⑤ Report to Supervisor timely and accurately
⑥ Positive consult with Supervisor for High quality coding.</t>
  </si>
  <si>
    <r>
      <t>① Monitor and control the daily operation of Project's member to ensure the project/function/assignment meets requirements
② Understand exactly Detail Design/ Requirement specification
③ Create Detail Design, write Unit Test cases independently 
④ Provide and coach Professional/technical guide, proper instruction to the member of the project you are involved with or members of other Project upon request</t>
    </r>
    <r>
      <rPr>
        <strike/>
        <sz val="11"/>
        <rFont val="Calibri"/>
        <family val="2"/>
        <charset val="128"/>
        <scheme val="minor"/>
      </rPr>
      <t xml:space="preserve">
</t>
    </r>
    <r>
      <rPr>
        <sz val="11"/>
        <rFont val="Calibri"/>
        <family val="2"/>
        <charset val="128"/>
        <scheme val="minor"/>
      </rPr>
      <t>⑤Review source code from the viewpoint of performance, readability, long-term maintenance.
⑥ Poitn out the potential error, or critial systems errors and give solution
⑦ Analyze problem, propose technical solution for project
⑧ Catch new technology, suggest process to ensure source code quality 
⑨ Train the technology, code review skill... for member of Projects as required
⑩ Join in reviewing work result of members if required
⑪ Support Project Manager in communication with customer (Mail, Google Hangout, Meeting)</t>
    </r>
    <r>
      <rPr>
        <strike/>
        <sz val="11"/>
        <rFont val="Calibri"/>
        <family val="2"/>
        <charset val="128"/>
        <scheme val="minor"/>
      </rPr>
      <t xml:space="preserve">
</t>
    </r>
    <r>
      <rPr>
        <sz val="11"/>
        <rFont val="Calibri"/>
        <family val="2"/>
        <charset val="128"/>
        <scheme val="minor"/>
      </rPr>
      <t>⑫Support for Outline Design</t>
    </r>
  </si>
  <si>
    <r>
      <t xml:space="preserve">① Can catch up the problems/issues and report/sugguest the solving solution to Supervisor
② Undertand the scope of your works and </t>
    </r>
    <r>
      <rPr>
        <sz val="11"/>
        <color rgb="FFFF0000"/>
        <rFont val="Calibri"/>
        <family val="2"/>
        <scheme val="minor"/>
      </rPr>
      <t>be able to investigate the impact range</t>
    </r>
    <r>
      <rPr>
        <sz val="11"/>
        <color theme="1"/>
        <rFont val="Calibri"/>
        <family val="2"/>
        <scheme val="minor"/>
      </rPr>
      <t xml:space="preserve">
③</t>
    </r>
    <r>
      <rPr>
        <sz val="11"/>
        <color rgb="FFFF0000"/>
        <rFont val="Calibri"/>
        <family val="2"/>
        <scheme val="minor"/>
      </rPr>
      <t xml:space="preserve"> Not only consider about the Priority of your works but also the productivity of the Team and propose the priority of overall works of the Team
</t>
    </r>
    <r>
      <rPr>
        <sz val="11"/>
        <rFont val="Calibri"/>
        <family val="2"/>
        <scheme val="minor"/>
      </rPr>
      <t>④ Can catch up the problems/issues of low level members and report to the Supervisor</t>
    </r>
  </si>
  <si>
    <r>
      <t>① Discover the problems/issues in the works, positively help judment and sugguest the solutions to Manager
② Undertand the scope of works of whole team and be able to analyze the impact range
③</t>
    </r>
    <r>
      <rPr>
        <b/>
        <sz val="11"/>
        <rFont val="Calibri"/>
        <family val="2"/>
        <charset val="128"/>
        <scheme val="minor"/>
      </rPr>
      <t xml:space="preserve"> Understand customer requirement, can discovery and solving problem from the customer's point of view in business
</t>
    </r>
    <r>
      <rPr>
        <sz val="11"/>
        <color rgb="FFFF0000"/>
        <rFont val="Calibri"/>
        <family val="2"/>
        <scheme val="minor"/>
      </rPr>
      <t>④Can make suggestions/planing of Development policies that involve changes in development flow</t>
    </r>
    <r>
      <rPr>
        <b/>
        <sz val="11"/>
        <color rgb="FFFF0000"/>
        <rFont val="Calibri"/>
        <family val="2"/>
        <scheme val="minor"/>
      </rPr>
      <t xml:space="preserve"> </t>
    </r>
    <r>
      <rPr>
        <sz val="11"/>
        <color rgb="FFFF0000"/>
        <rFont val="Calibri"/>
        <family val="2"/>
        <scheme val="minor"/>
      </rPr>
      <t>for the perfomance and productivity of Team.
⑤Creat libraries, sample code and prototype code ect. so that team productivity and quality can be maintained. In addition, can propose such development method.</t>
    </r>
  </si>
  <si>
    <r>
      <rPr>
        <sz val="11"/>
        <color rgb="FFFF0000"/>
        <rFont val="Calibri"/>
        <family val="2"/>
        <scheme val="minor"/>
      </rPr>
      <t>①Even without writing the code, can pull/lead the team technically by self-sharpening the technical ability.
②By creating and suggesting tools that increase the efficiency of coding and testing, can undertake technologies that will be useful to the team.
③ Suggest more good technology and optimized code to team and JP member.</t>
    </r>
    <r>
      <rPr>
        <sz val="11"/>
        <rFont val="Calibri"/>
        <family val="2"/>
        <charset val="128"/>
        <scheme val="minor"/>
      </rPr>
      <t xml:space="preserve">
④ Monitor and control work progress
</t>
    </r>
    <r>
      <rPr>
        <sz val="11"/>
        <rFont val="Calibri"/>
        <family val="2"/>
        <scheme val="minor"/>
      </rPr>
      <t>⑤ Find out various of method to implement the works and follow up untill the end  
⑥ Review the team's Performance and Productivity and give sugesstion for improvement
⑦ Lead, review team members' individual performance and give suggestion for training and development to skill up team members</t>
    </r>
    <r>
      <rPr>
        <sz val="11"/>
        <rFont val="Calibri"/>
        <family val="2"/>
        <charset val="128"/>
        <scheme val="minor"/>
      </rPr>
      <t xml:space="preserve">
⑧ Report work status and problem to Supervisor timely and accurately
</t>
    </r>
  </si>
  <si>
    <r>
      <t>Co-operative, open mind, active
① Aware of creating documents clearly and understandable
② Positive communicate and</t>
    </r>
    <r>
      <rPr>
        <sz val="11"/>
        <color rgb="FFFF0000"/>
        <rFont val="Calibri"/>
        <family val="2"/>
        <scheme val="minor"/>
      </rPr>
      <t xml:space="preserve"> support</t>
    </r>
    <r>
      <rPr>
        <sz val="11"/>
        <color theme="1"/>
        <rFont val="Calibri"/>
        <family val="2"/>
        <scheme val="minor"/>
      </rPr>
      <t xml:space="preserve"> your team </t>
    </r>
    <r>
      <rPr>
        <sz val="11"/>
        <color rgb="FFFF0000"/>
        <rFont val="Calibri"/>
        <family val="2"/>
        <scheme val="minor"/>
      </rPr>
      <t xml:space="preserve">and other member of your team </t>
    </r>
    <r>
      <rPr>
        <sz val="11"/>
        <color theme="1"/>
        <rFont val="Calibri"/>
        <family val="2"/>
        <scheme val="minor"/>
      </rPr>
      <t xml:space="preserve">to do the job smoothly
</t>
    </r>
    <r>
      <rPr>
        <sz val="11"/>
        <color rgb="FFFF0000"/>
        <rFont val="Calibri"/>
        <family val="2"/>
        <scheme val="minor"/>
      </rPr>
      <t>③ Catch up Problems/Issues and share with your team members
④ Positive to give ideas at team meeting</t>
    </r>
    <r>
      <rPr>
        <sz val="11"/>
        <color theme="1"/>
        <rFont val="Calibri"/>
        <family val="2"/>
        <scheme val="minor"/>
      </rPr>
      <t xml:space="preserve">
⑤ Actively report the work status to the Supervisor</t>
    </r>
  </si>
  <si>
    <r>
      <t xml:space="preserve">Co-operative, open mind, active, responsibility
① Actively build the good relationships within the team members and with other Teams to help achieve the goals of team
② Catch up the Problems/issues and share with your team and other team members
</t>
    </r>
    <r>
      <rPr>
        <sz val="11"/>
        <color rgb="FFFF0000"/>
        <rFont val="Calibri"/>
        <family val="2"/>
        <scheme val="minor"/>
      </rPr>
      <t>③ Positive take counsel from members and can make decisions in response to technical problems.</t>
    </r>
    <r>
      <rPr>
        <sz val="11"/>
        <rFont val="Calibri"/>
        <family val="2"/>
        <charset val="128"/>
        <scheme val="minor"/>
      </rPr>
      <t xml:space="preserve">
④ Motivate team member
⑤ Actively report the work status to the Manager
</t>
    </r>
  </si>
  <si>
    <r>
      <t xml:space="preserve">① Understand and compliance with Laws, Rakus VN's regulations/procedures/policies  and Team' regulation/objectives
</t>
    </r>
    <r>
      <rPr>
        <sz val="11"/>
        <color rgb="FFFF0000"/>
        <rFont val="Calibri"/>
        <family val="2"/>
        <scheme val="minor"/>
      </rPr>
      <t>② Join in reviewing work result and evaluationg Performance of members if required</t>
    </r>
    <r>
      <rPr>
        <sz val="11"/>
        <rFont val="Calibri"/>
        <family val="2"/>
        <charset val="128"/>
        <scheme val="minor"/>
      </rPr>
      <t xml:space="preserve">
</t>
    </r>
    <r>
      <rPr>
        <sz val="11"/>
        <color rgb="FFFF0000"/>
        <rFont val="Calibri"/>
        <family val="2"/>
        <scheme val="minor"/>
      </rPr>
      <t xml:space="preserve">③ Do technical collaboration with other teams and contribute to improving the technology of the whole company.
④ Negotiate with the manager on an equal basis, and decide the schedule and direction of the team.
⑤ Can solve the technical problems of other teams.
⑥ Proactively propose training plans for technical improvement of all employees.
</t>
    </r>
    <r>
      <rPr>
        <sz val="11"/>
        <rFont val="Calibri"/>
        <family val="2"/>
        <scheme val="minor"/>
      </rPr>
      <t xml:space="preserve">⑦ Frequently report, contact, discuss with Manager
</t>
    </r>
    <r>
      <rPr>
        <sz val="11"/>
        <color rgb="FFFF0000"/>
        <rFont val="Calibri"/>
        <family val="2"/>
        <scheme val="minor"/>
      </rPr>
      <t>⑧ Positive create and Improve Training Plan and Document.</t>
    </r>
  </si>
  <si>
    <r>
      <t xml:space="preserve">① Problem Solving Skill
</t>
    </r>
    <r>
      <rPr>
        <sz val="11"/>
        <color rgb="FFFF0000"/>
        <rFont val="Calibri"/>
        <family val="2"/>
        <scheme val="minor"/>
      </rPr>
      <t>Have plenty of technical knowledge and domain knowledge, can feel free to consult when there are trouble by design and implementation</t>
    </r>
    <r>
      <rPr>
        <sz val="11"/>
        <color theme="1"/>
        <rFont val="Calibri"/>
        <family val="2"/>
        <charset val="128"/>
        <scheme val="minor"/>
      </rPr>
      <t xml:space="preserve">
</t>
    </r>
    <r>
      <rPr>
        <sz val="11"/>
        <color rgb="FFFF0000"/>
        <rFont val="Calibri"/>
        <family val="2"/>
        <scheme val="minor"/>
      </rPr>
      <t>② Researching Skill</t>
    </r>
    <r>
      <rPr>
        <sz val="11"/>
        <color theme="1"/>
        <rFont val="Calibri"/>
        <family val="2"/>
        <charset val="128"/>
        <scheme val="minor"/>
      </rPr>
      <t xml:space="preserve">
</t>
    </r>
    <r>
      <rPr>
        <sz val="11"/>
        <color rgb="FFFF0000"/>
        <rFont val="Calibri"/>
        <family val="2"/>
        <scheme val="minor"/>
      </rPr>
      <t>Have knowledge about the new technology and difficult technique, can judge whether it should be adopted in the project.</t>
    </r>
    <r>
      <rPr>
        <sz val="11"/>
        <color theme="1"/>
        <rFont val="Calibri"/>
        <family val="2"/>
        <charset val="128"/>
        <scheme val="minor"/>
      </rPr>
      <t xml:space="preserve">
③ Communication Skill: Reporting skill, Teamwork, Presentation Skill
④ Coaching Skill: Code review, document review
⑤ Leadership</t>
    </r>
  </si>
  <si>
    <t>① MS Office: basic Word, excel
   - Excel:  understand simple function, pivot table..., can use excel to write test cases
② Programming skill (Java or PHP, Javasript, jQuery, CSS, HTML) , can code debug
    - Can code without problem according to the Coding Rules based on the Detail design documents 
③ Database: basic SQL about the Product currently supported.
    - Can understand the structure of Database and can execute SQL 
    - Can understand the un-complicated SQL in your Source Code
④ Unit testing skill: Basic 
    - Can write Unit Test Cases and can write Test Code for jUnit
    - Can do Unit Test
⑤ Linux: understand basic commands, check logs and check services
⑥ Detail Design documents:  
     - Read and understand deeply the Specification
     - Catch up the mistake and can report to the Supervisors
⑦ Work under support/instruction of Supervisors</t>
  </si>
  <si>
    <r>
      <t xml:space="preserve">① Good in programming skill
- Code without problems according to the Coding Rules based on the Detail design documents independence.
- Can write good performance code and readable code
- Can write code excluded Bugs and can point out the problems of Detail design
- Understand Requirement, Analysis &amp; Design, Implementation Process, Delivery Process
</t>
    </r>
    <r>
      <rPr>
        <sz val="11"/>
        <rFont val="Calibri"/>
        <family val="2"/>
        <scheme val="minor"/>
      </rPr>
      <t>- Can analyze that the code is not good and having method to solve.</t>
    </r>
    <r>
      <rPr>
        <sz val="11"/>
        <rFont val="Calibri"/>
        <family val="2"/>
        <charset val="128"/>
        <scheme val="minor"/>
      </rPr>
      <t xml:space="preserve">
② Database: SQL
- Can write SQL and analyze the performance
- Can design Table
- Understand the Database maintenance
③ Good in unit testing skill
④ Linux: 
- Understand the resources (IO, CPU, memory)
- Understand the simple shell-script
⑤ Detail design skill 
- Read and understand Detail Design/Requirement specification
- Write technical document, Detail Design document
⑥ Can review big/difficult task of team members</t>
    </r>
  </si>
  <si>
    <r>
      <t xml:space="preserve">① </t>
    </r>
    <r>
      <rPr>
        <sz val="11"/>
        <color rgb="FFFF0000"/>
        <rFont val="Calibri"/>
        <family val="2"/>
        <scheme val="minor"/>
      </rPr>
      <t xml:space="preserve">Excellent </t>
    </r>
    <r>
      <rPr>
        <sz val="11"/>
        <rFont val="Calibri"/>
        <family val="2"/>
        <charset val="128"/>
        <scheme val="minor"/>
      </rPr>
      <t xml:space="preserve">in programming skill
- Code without problems, can give properly instruction with code review
- Can write good performance code and readable code
- Can write code excluded Bugs and can point out the problems of Detail design
- Understand  Project Management, Requirement, Analysis &amp; Design, Implementation Process, Delivery Process
② </t>
    </r>
    <r>
      <rPr>
        <sz val="11"/>
        <color rgb="FFFF0000"/>
        <rFont val="Calibri"/>
        <family val="2"/>
        <scheme val="minor"/>
      </rPr>
      <t>Excellent</t>
    </r>
    <r>
      <rPr>
        <sz val="11"/>
        <rFont val="Calibri"/>
        <family val="2"/>
        <charset val="128"/>
        <scheme val="minor"/>
      </rPr>
      <t xml:space="preserve"> in Detail Design skill
- Can write Detail Design independently, can review and give guildance </t>
    </r>
    <r>
      <rPr>
        <sz val="11"/>
        <color rgb="FFFF0000"/>
        <rFont val="Calibri"/>
        <family val="2"/>
        <scheme val="minor"/>
      </rPr>
      <t xml:space="preserve"> (Overview Analysis, Overview Design, Detail Design, UI Design)
③ Deeply understand the business of Project</t>
    </r>
    <r>
      <rPr>
        <sz val="11"/>
        <rFont val="Calibri"/>
        <family val="2"/>
        <charset val="128"/>
        <scheme val="minor"/>
      </rPr>
      <t xml:space="preserve">
④ Management (work estimation, work planning, analysis and judgment, problem diagnostic and solving)
</t>
    </r>
    <r>
      <rPr>
        <sz val="11"/>
        <color rgb="FFFF0000"/>
        <rFont val="Calibri"/>
        <family val="2"/>
        <scheme val="minor"/>
      </rPr>
      <t xml:space="preserve">Not only temporary improving of performance, but also can design policy of designing/implementation from a medium to long term viewpoint. </t>
    </r>
    <r>
      <rPr>
        <sz val="11"/>
        <rFont val="Calibri"/>
        <family val="2"/>
        <charset val="128"/>
        <scheme val="minor"/>
      </rPr>
      <t xml:space="preserve">
⑤</t>
    </r>
    <r>
      <rPr>
        <b/>
        <sz val="11"/>
        <rFont val="Calibri"/>
        <family val="2"/>
        <scheme val="minor"/>
      </rPr>
      <t xml:space="preserve"> Generally review </t>
    </r>
    <r>
      <rPr>
        <sz val="11"/>
        <rFont val="Calibri"/>
        <family val="2"/>
        <charset val="128"/>
        <scheme val="minor"/>
      </rPr>
      <t>task of team members (review code, document, test...</t>
    </r>
    <r>
      <rPr>
        <sz val="11"/>
        <color rgb="FFFF0000"/>
        <rFont val="Calibri"/>
        <family val="2"/>
        <scheme val="minor"/>
      </rPr>
      <t xml:space="preserve">
</t>
    </r>
    <r>
      <rPr>
        <b/>
        <sz val="11"/>
        <color rgb="FFFF0000"/>
        <rFont val="Calibri"/>
        <family val="2"/>
        <scheme val="minor"/>
      </rPr>
      <t>⑥Can decide whether to refactor the legacy part or rewrite it.</t>
    </r>
  </si>
  <si>
    <t>General Affair</t>
  </si>
  <si>
    <t>High</t>
    <phoneticPr fontId="8"/>
  </si>
  <si>
    <t>Middle</t>
    <phoneticPr fontId="8"/>
  </si>
  <si>
    <t>5-1. Project Manager</t>
  </si>
  <si>
    <t>Tran Khuong Tuan</t>
    <phoneticPr fontId="7"/>
  </si>
  <si>
    <t>① Understand the directions and strategies of the Rakus VN and mother company Rakus
② Well understand about IT industry and technology trend 
③ Analyze and understand various information inside and outside the Company, consider the influence range to Company, set up appropriate strategical Goals/Objective for your Teams and Company
④ Ability to identify problems, analyze, evaluate the situation to make decision/problems solving timely and accurately</t>
  </si>
  <si>
    <t>① Capable of setting Objectives for Teams/Department, monitor and control work progress, give solution/make decision for improvement to ensure the Productivity and Objectives achievment
② Do not postpone the problem, timely and exactly judge the sistuations and make decision to achieve the Objectives of your Team/Department
③  Capable of interviewing, evaluating; Recognize strong point, week point, potential ability of subordinates to give right task/assignment and Personel development plan
④ Review subordinate's individual performance and give suggestion for payrise and promotion
⑤ Control, plan and deploy Human Resource Plan, Recruitment Plan, Personel Training and Development Plan to ensure effective human resource
⑥ Define policies, working process for Team/Department</t>
  </si>
  <si>
    <t>Co-operative, open mind, active, responsibility
① Communicate and feedback timely and fully information to  subordinates
② Positive communicate, sugguest solutions and coordinate with other Managers to complete the overall objectives of the Company
③ Actively communicate, suggest ideas, share the information with GM, GD and the headquarters to understand the direction/vision of Company
④ Motivate your subordinates</t>
  </si>
  <si>
    <t>Dev</t>
  </si>
  <si>
    <t>GOOD</t>
  </si>
  <si>
    <t>Terada</t>
  </si>
  <si>
    <t>I am basic good for every field</t>
  </si>
  <si>
    <t>In general, this period I do my best, work by my heart and together with members in everything.
Even like that, I some time have some mistake in my report and some time my explanation still long (Even I using PREP)
I will improve it better from now on</t>
  </si>
  <si>
    <r>
      <rPr>
        <b/>
        <sz val="10"/>
        <rFont val="ＭＳ Ｐゴシック"/>
        <charset val="128"/>
      </rPr>
      <t>85%</t>
    </r>
    <r>
      <rPr>
        <sz val="10"/>
        <rFont val="ＭＳ Ｐゴシック"/>
        <charset val="128"/>
      </rPr>
      <t xml:space="preserve">
</t>
    </r>
  </si>
  <si>
    <t xml:space="preserve">
+------+--------------------+-------------+
| LOC     | Bug from QA                 | Bug from JP     |
+------+--------------------+-------------+
| 1000    | 0.15                             | 0.15                 |
+------+--------------------+-------------+
</t>
  </si>
  <si>
    <t xml:space="preserve">`
+------+--------------------+-------------+
| LOC     | Code review(RV+JP)      | Bug(RV+JP)      |
+------+--------------------+-------------+
| 1000    | 0.25                             | 0.25                 |
+------+--------------------+-------------+
</t>
  </si>
  <si>
    <t>There are two main reasons of bugs is from outline design and code
So I would like to take bellow actions:
1. Outline Design
1.1. PG write workflow, code
1.2. PL write Bussiness Logic
2. Improve quality of code:
2.1. Absolutely apply RV1 workflow
2.2. Together with members in review/sharing difficult points/doubt points</t>
  </si>
  <si>
    <t xml:space="preserve">1. Report idle time for JP before 3 or 5 days
2. Finish task as fast as possible: Possitive with members flexxible in finishing tasks as fast as possible
3. Do dynamic Kaizen when necessary
</t>
  </si>
  <si>
    <t>① Understand the directions and strategies of the Rakus VN and mother company Rakus
I clearly meet this. 
② Well understand about IT industry and technology trend 
I always catch up change of technology of things related to IT, special for Java Roadmap, Postgres, Framework and change of MW 
③ Analyze and understand various information inside and outside the Company, consider the influence range to Company, set up appropriate strategical Goals/Objective for your Teams and Company
I setup Goals/Objective based on Goals/Objective of company and follow up to meet the target.
④ Ability to identify problems, analyze, evaluate the situation to make decision/problems solving timely and accurately
When our team works almost concentrate to write document, I discuss with team and decide to apply PREP in writing document.
Result is basic good and get compliment from JP.</t>
  </si>
  <si>
    <t>① Capable of setting Objectives for Teams/Department, monitor and control work progress, give solution/make decision for improvement to ensure the Productivity and Objectives achievment
I setup Object a little higher than Object of company because we want also support all RV meet the objective of company.
② Do not postpone the problem, timely and exactly judge the sistuations and make decision to achieve the Objectives of your Team/Department
This time, we archived Productivity: High, WorkEffort: Middle
③ Capable of interviewing, evaluating; Recognize strong point, week point, potential ability of subordinates to give right task/assignment and Personel development plan
This period, I did it well and accuately. All members agree with what I evaluation in the first feedback.
④ Review subordinate's individual performance and give suggestion for payrise and promotion
This period, I did it well and accuately. All members agree with what I evaluation in the first feedback.
⑤ Control, plan and deploy Human Resource Plan, Recruitment Plan, Personel Training and Development Plan to ensure effective human resource
I always assign right tasks to rights members so that they can work with the best performance, improve productivity of team
⑥ Define policies, working process for Team/Department"
Workflow of RV1 always apply into almost task:
1. Confirm requirement in team.
2. Sharing when reviewing (document/code).
1 and 2 help us maximum decrease rework!</t>
  </si>
  <si>
    <t>"Co-operative, open mind, active, responsibility
① Communicate and feedback timely and fully information to  subordinates
I always communicate with my team in the best way, continueously and always bring a good result after every communication
② Positive communicate, sugguest solutions and coordinate with other Managers to complete the overall objectives of the Company
I have share many ideas/suggestion to Terada san, Ogawa san and I hope they will be very useful in the future.
Example: about specialization in gereral and in every phase of work.
I give suggestion to members and join some difficult tasks to support members finish task as well.
Example: some security task itext, common-beanutils,...
③ Actively communicate, suggest ideas, share the information with GM, GD and the headquarters to understand the direction/vision of Company
I have share many ideas/suggestion to Terada san, Ogawa san and I hope they will be very useful in the future.
Example: about specialization in gereral and in every phase of work.
④ Motivate your subordinates
I am very close to my members, we cheer together by communicate in works, party and 1on1
I give them advice to improve their self and promote in the future.</t>
  </si>
  <si>
    <t>① Instruct subordinates to compliance and enforcement of Laws, Rakus VN's regulations/procedures/policies/objectives
All my members always follow company rules.
I always bring to members about this and they almost follow and understand that it is essential beside works.
② Foster necessary human resources via coaching and training, place right person in the right place in order to promote subordinates' abilities
First is myself, I have trained by program of company and I see I growing up after those course.
I also share and review/advice my members to take action in every training course of company and apply into works.
③ Well understand Rakus VN Performance evaluation process and criteria and fairly evaluation.
I support/follow members in evalution of their self and make a good MBO in short time (based on recommendation of company)
and evaluation them fiarly in detail.
④ Lead your Teams to achieve the goals/objectives while improving motivation
Like ①, ②, ③
⑤ Actively propose valuable ideas/inovations to increasing the benefits for the Company
I just have one ideas in recruitment and share this to Ogawa san: 
"We should recruit development even fresher(junior) but from famouse University.
Because they deep unserstand fundamental of IT so that they can do difficultanything
And cost(salary) is not high. And we will got very good developers in a short future)"
⑥ Promote the cooperation and coordination of the other members/Projects  to do the works smoothly"
When RRS have 3 teams, RV1, RV2, QA,
We always work together in a good way: I always ask my members to share knowledge, support related things when we do the same task.
Even 3 teams but we work like one team with good sharing and good relation ship.</t>
  </si>
  <si>
    <t>Ogawa</t>
  </si>
  <si>
    <r>
      <rPr>
        <b/>
        <sz val="10"/>
        <rFont val="ＭＳ Ｐゴシック"/>
        <charset val="128"/>
      </rPr>
      <t xml:space="preserve">80%
</t>
    </r>
    <r>
      <rPr>
        <sz val="10"/>
        <rFont val="ＭＳ Ｐゴシック"/>
        <charset val="128"/>
      </rPr>
      <t xml:space="preserve">
</t>
    </r>
  </si>
  <si>
    <r>
      <t xml:space="preserve">Development Rate
</t>
    </r>
    <r>
      <rPr>
        <sz val="10"/>
        <color rgb="FF00B0F0"/>
        <rFont val="ＭＳ Ｐゴシック"/>
        <charset val="128"/>
      </rPr>
      <t>(202204 - 202209) :
Last  period: 80%</t>
    </r>
  </si>
  <si>
    <r>
      <t xml:space="preserve">Productivity Action
</t>
    </r>
    <r>
      <rPr>
        <sz val="10"/>
        <color rgb="FF00B0F0"/>
        <rFont val="ＭＳ Ｐゴシック"/>
        <charset val="128"/>
      </rPr>
      <t xml:space="preserve">(202204 - 202209)
Last period: 79.2%
</t>
    </r>
    <r>
      <rPr>
        <sz val="10"/>
        <rFont val="ＭＳ Ｐゴシック"/>
        <family val="3"/>
        <charset val="128"/>
      </rPr>
      <t xml:space="preserve">
</t>
    </r>
    <r>
      <rPr>
        <sz val="10"/>
        <color rgb="FF00B0F0"/>
        <rFont val="ＭＳ Ｐゴシック"/>
        <charset val="128"/>
      </rPr>
      <t xml:space="preserve">
</t>
    </r>
    <r>
      <rPr>
        <sz val="10"/>
        <rFont val="ＭＳ Ｐゴシック"/>
        <family val="3"/>
        <charset val="128"/>
      </rPr>
      <t xml:space="preserve">
</t>
    </r>
  </si>
  <si>
    <t xml:space="preserve">Reduce rework:
1. Make better quality of Code Review before send to JP
1.1. Kaizen how to work with MW:
- Using PREP teamplate
- Assign related MW to correspondence members
1.3. Support members in difficult tasks
1.4. Support/consult members think about doubt points, some other approaches so we can detect some bugs or NG point at the begining
2. Directly support members and together with members in research tasks
2.1. Support review about document
2.2. Consult about new approach/solution
</t>
  </si>
  <si>
    <r>
      <t xml:space="preserve">Decrease Bug from QA and JP
</t>
    </r>
    <r>
      <rPr>
        <sz val="10"/>
        <color theme="8"/>
        <rFont val="ＭＳ Ｐゴシック"/>
      </rPr>
      <t>This Objective is the same with last period because last period we almost works just work with document</t>
    </r>
    <r>
      <rPr>
        <sz val="10"/>
        <rFont val="ＭＳ Ｐゴシック"/>
        <family val="3"/>
        <charset val="128"/>
      </rPr>
      <t xml:space="preserve">
</t>
    </r>
    <r>
      <rPr>
        <i/>
        <sz val="10"/>
        <color rgb="FFFF0000"/>
        <rFont val="ＭＳ Ｐゴシック"/>
        <family val="3"/>
        <charset val="128"/>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</si>
</sst>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 "/>
    <numFmt numFmtId="165" formatCode="yyyy&quot;年&quot;m&quot;月&quot;;@"/>
  </numFmts>
  <fonts count="61">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28"/>
      <scheme val="minor"/>
    </font>
    <font>
      <sz val="11"/>
      <color rgb="FFFF0000"/>
      <name val="Calibri"/>
      <family val="2"/>
      <charset val="128"/>
      <scheme val="minor"/>
    </font>
    <font>
      <sz val="11"/>
      <color theme="0"/>
      <name val="Calibri"/>
      <family val="2"/>
      <charset val="128"/>
      <scheme val="minor"/>
    </font>
    <font>
      <sz val="6"/>
      <name val="Calibri"/>
      <family val="2"/>
      <charset val="128"/>
      <scheme val="minor"/>
    </font>
    <font>
      <sz val="10"/>
      <name val="ＭＳ Ｐゴシック"/>
      <family val="3"/>
      <charset val="128"/>
    </font>
    <font>
      <sz val="6"/>
      <name val="ＭＳ Ｐゴシック"/>
      <family val="3"/>
      <charset val="128"/>
    </font>
    <font>
      <sz val="9"/>
      <name val="ＭＳ Ｐゴシック"/>
      <family val="3"/>
      <charset val="128"/>
    </font>
    <font>
      <b/>
      <sz val="9"/>
      <color indexed="81"/>
      <name val="ＭＳ Ｐゴシック"/>
      <family val="3"/>
      <charset val="128"/>
    </font>
    <font>
      <sz val="9"/>
      <color indexed="81"/>
      <name val="ＭＳ Ｐゴシック"/>
      <family val="3"/>
      <charset val="128"/>
    </font>
    <font>
      <b/>
      <sz val="10"/>
      <name val="ＭＳ Ｐゴシック"/>
      <family val="3"/>
      <charset val="128"/>
    </font>
    <font>
      <sz val="12"/>
      <name val="ＭＳ Ｐゴシック"/>
      <family val="3"/>
      <charset val="128"/>
    </font>
    <font>
      <sz val="18"/>
      <name val="ＭＳ Ｐゴシック"/>
      <family val="3"/>
      <charset val="128"/>
    </font>
    <font>
      <sz val="20"/>
      <name val="ＭＳ Ｐゴシック"/>
      <family val="3"/>
      <charset val="128"/>
    </font>
    <font>
      <sz val="14"/>
      <name val="ＭＳ Ｐゴシック"/>
      <family val="3"/>
      <charset val="128"/>
    </font>
    <font>
      <sz val="22"/>
      <name val="ＭＳ Ｐゴシック"/>
      <family val="3"/>
      <charset val="128"/>
    </font>
    <font>
      <sz val="11"/>
      <color theme="1"/>
      <name val="Calibri"/>
      <family val="3"/>
      <charset val="128"/>
      <scheme val="minor"/>
    </font>
    <font>
      <sz val="11"/>
      <color rgb="FFFF0000"/>
      <name val="ＭＳ Ｐゴシック"/>
      <family val="3"/>
      <charset val="128"/>
    </font>
    <font>
      <sz val="48"/>
      <name val="ＭＳ Ｐゴシック"/>
      <family val="3"/>
      <charset val="128"/>
    </font>
    <font>
      <b/>
      <sz val="14"/>
      <color theme="0"/>
      <name val="ＭＳ Ｐゴシック"/>
      <family val="3"/>
      <charset val="128"/>
    </font>
    <font>
      <sz val="14"/>
      <color theme="0"/>
      <name val="ＭＳ Ｐゴシック"/>
      <family val="3"/>
      <charset val="128"/>
    </font>
    <font>
      <sz val="10"/>
      <color theme="0"/>
      <name val="ＭＳ Ｐゴシック"/>
      <family val="3"/>
      <charset val="128"/>
    </font>
    <font>
      <sz val="48"/>
      <color rgb="FF3333FF"/>
      <name val="ＭＳ Ｐゴシック"/>
      <family val="3"/>
      <charset val="128"/>
    </font>
    <font>
      <sz val="24"/>
      <color rgb="FF3333FF"/>
      <name val="ＭＳ Ｐゴシック"/>
      <family val="3"/>
      <charset val="128"/>
    </font>
    <font>
      <b/>
      <sz val="10"/>
      <color theme="0"/>
      <name val="ＭＳ Ｐゴシック"/>
      <family val="3"/>
      <charset val="128"/>
    </font>
    <font>
      <b/>
      <sz val="12"/>
      <color theme="0"/>
      <name val="Calibri"/>
      <family val="3"/>
      <charset val="128"/>
      <scheme val="minor"/>
    </font>
    <font>
      <b/>
      <sz val="12"/>
      <color theme="0"/>
      <name val="ＭＳ Ｐゴシック"/>
      <family val="3"/>
      <charset val="128"/>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Calibri"/>
      <family val="2"/>
      <charset val="128"/>
      <scheme val="minor"/>
    </font>
    <font>
      <b/>
      <sz val="11"/>
      <name val="Calibri"/>
      <family val="2"/>
      <charset val="128"/>
      <scheme val="minor"/>
    </font>
    <font>
      <b/>
      <sz val="11"/>
      <name val="Calibri"/>
      <family val="2"/>
      <scheme val="minor"/>
    </font>
    <font>
      <b/>
      <sz val="11"/>
      <color rgb="FFFF0000"/>
      <name val="Calibri"/>
      <family val="3"/>
      <charset val="128"/>
      <scheme val="minor"/>
    </font>
    <font>
      <b/>
      <sz val="11"/>
      <color rgb="FFFF0000"/>
      <name val="Calibri"/>
      <family val="2"/>
      <scheme val="minor"/>
    </font>
    <font>
      <sz val="11"/>
      <color rgb="FFFF0000"/>
      <name val="Calibri"/>
      <family val="3"/>
      <charset val="128"/>
      <scheme val="minor"/>
    </font>
    <font>
      <sz val="11"/>
      <name val="Calibri"/>
      <family val="3"/>
      <charset val="128"/>
      <scheme val="minor"/>
    </font>
    <font>
      <sz val="48"/>
      <color rgb="FF3333FF"/>
      <name val="Calibri"/>
      <family val="2"/>
      <charset val="128"/>
      <scheme val="minor"/>
    </font>
    <font>
      <sz val="14"/>
      <color theme="1"/>
      <name val="Calibri"/>
      <family val="2"/>
      <charset val="128"/>
      <scheme val="minor"/>
    </font>
    <font>
      <sz val="12"/>
      <color theme="1"/>
      <name val="Calibri"/>
      <family val="2"/>
      <charset val="128"/>
      <scheme val="minor"/>
    </font>
    <font>
      <sz val="12"/>
      <name val="ＭＳ Ｐゴシック"/>
      <family val="2"/>
      <charset val="128"/>
    </font>
    <font>
      <sz val="12"/>
      <color theme="1"/>
      <name val="Calibri"/>
      <family val="3"/>
      <charset val="128"/>
      <scheme val="minor"/>
    </font>
    <font>
      <sz val="11"/>
      <color theme="0" tint="-0.34998626667073579"/>
      <name val="Calibri"/>
      <family val="2"/>
      <charset val="128"/>
      <scheme val="minor"/>
    </font>
    <font>
      <sz val="11"/>
      <color theme="0" tint="-0.34998626667073579"/>
      <name val="Calibri"/>
      <family val="3"/>
      <charset val="128"/>
      <scheme val="minor"/>
    </font>
    <font>
      <sz val="10"/>
      <color theme="0" tint="-0.34998626667073579"/>
      <name val="ＭＳ Ｐゴシック"/>
      <family val="3"/>
      <charset val="128"/>
    </font>
    <font>
      <sz val="11"/>
      <color theme="0"/>
      <name val="Calibri"/>
      <family val="3"/>
      <charset val="128"/>
      <scheme val="minor"/>
    </font>
    <font>
      <sz val="48"/>
      <color theme="1"/>
      <name val="Calibri"/>
      <family val="2"/>
      <charset val="128"/>
      <scheme val="minor"/>
    </font>
    <font>
      <sz val="11"/>
      <color rgb="FF00B0F0"/>
      <name val="Calibri"/>
      <family val="2"/>
      <scheme val="minor"/>
    </font>
    <font>
      <sz val="11"/>
      <name val="Cambria"/>
      <family val="2"/>
      <scheme val="major"/>
    </font>
    <font>
      <sz val="11"/>
      <color theme="8"/>
      <name val="Calibri"/>
      <family val="2"/>
      <scheme val="minor"/>
    </font>
    <font>
      <strike/>
      <sz val="11"/>
      <name val="Calibri"/>
      <family val="2"/>
      <charset val="128"/>
      <scheme val="minor"/>
    </font>
    <font>
      <sz val="10"/>
      <color rgb="FF00B0F0"/>
      <name val="ＭＳ Ｐゴシック"/>
      <charset val="128"/>
    </font>
    <font>
      <sz val="11"/>
      <name val="ＭＳ Ｐゴシック"/>
      <family val="3"/>
      <charset val="128"/>
    </font>
    <font>
      <sz val="10"/>
      <name val="ＭＳ Ｐゴシック"/>
      <charset val="128"/>
    </font>
    <font>
      <b/>
      <sz val="10"/>
      <name val="ＭＳ Ｐゴシック"/>
      <charset val="128"/>
    </font>
    <font>
      <i/>
      <sz val="10"/>
      <color rgb="FFFF0000"/>
      <name val="ＭＳ Ｐゴシック"/>
      <family val="3"/>
      <charset val="128"/>
    </font>
    <font>
      <sz val="10"/>
      <color theme="8"/>
      <name val="ＭＳ Ｐゴシック"/>
    </font>
  </fonts>
  <fills count="11">
    <fill>
      <patternFill patternType="none"/>
    </fill>
    <fill>
      <patternFill patternType="gray125"/>
    </fill>
    <fill>
      <patternFill patternType="solid">
        <fgColor theme="0"/>
        <bgColor indexed="64"/>
      </patternFill>
    </fill>
    <fill>
      <patternFill patternType="solid">
        <fgColor rgb="FFCCECFF"/>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CC"/>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medium">
        <color rgb="FF3333FF"/>
      </left>
      <right/>
      <top style="medium">
        <color rgb="FF3333FF"/>
      </top>
      <bottom style="medium">
        <color rgb="FF3333FF"/>
      </bottom>
      <diagonal/>
    </border>
    <border>
      <left/>
      <right style="medium">
        <color rgb="FF3333FF"/>
      </right>
      <top style="medium">
        <color rgb="FF3333FF"/>
      </top>
      <bottom style="medium">
        <color rgb="FF3333FF"/>
      </bottom>
      <diagonal/>
    </border>
    <border>
      <left style="thin">
        <color indexed="64"/>
      </left>
      <right style="thin">
        <color indexed="64"/>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auto="1"/>
      </left>
      <right/>
      <top/>
      <bottom style="hair">
        <color auto="1"/>
      </bottom>
      <diagonal/>
    </border>
    <border>
      <left/>
      <right style="hair">
        <color auto="1"/>
      </right>
      <top/>
      <bottom style="hair">
        <color auto="1"/>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style="hair">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auto="1"/>
      </left>
      <right/>
      <top/>
      <bottom style="thin">
        <color indexed="64"/>
      </bottom>
      <diagonal/>
    </border>
    <border>
      <left/>
      <right style="hair">
        <color auto="1"/>
      </right>
      <top/>
      <bottom style="thin">
        <color indexed="64"/>
      </bottom>
      <diagonal/>
    </border>
    <border>
      <left/>
      <right/>
      <top style="medium">
        <color rgb="FF3333FF"/>
      </top>
      <bottom style="medium">
        <color rgb="FF3333FF"/>
      </bottom>
      <diagonal/>
    </border>
    <border>
      <left style="medium">
        <color rgb="FF3333FF"/>
      </left>
      <right style="thin">
        <color indexed="64"/>
      </right>
      <top style="medium">
        <color rgb="FF3333FF"/>
      </top>
      <bottom style="thin">
        <color indexed="64"/>
      </bottom>
      <diagonal/>
    </border>
    <border>
      <left style="thin">
        <color indexed="64"/>
      </left>
      <right style="thin">
        <color indexed="64"/>
      </right>
      <top style="medium">
        <color rgb="FF3333FF"/>
      </top>
      <bottom style="thin">
        <color indexed="64"/>
      </bottom>
      <diagonal/>
    </border>
    <border>
      <left style="thin">
        <color indexed="64"/>
      </left>
      <right style="medium">
        <color rgb="FF3333FF"/>
      </right>
      <top style="medium">
        <color rgb="FF3333FF"/>
      </top>
      <bottom style="thin">
        <color indexed="64"/>
      </bottom>
      <diagonal/>
    </border>
    <border>
      <left style="medium">
        <color rgb="FF3333FF"/>
      </left>
      <right style="thin">
        <color indexed="64"/>
      </right>
      <top style="thin">
        <color indexed="64"/>
      </top>
      <bottom/>
      <diagonal/>
    </border>
    <border>
      <left style="medium">
        <color rgb="FF3333FF"/>
      </left>
      <right style="thin">
        <color indexed="64"/>
      </right>
      <top style="thin">
        <color indexed="64"/>
      </top>
      <bottom style="thin">
        <color indexed="64"/>
      </bottom>
      <diagonal/>
    </border>
    <border>
      <left style="thin">
        <color indexed="64"/>
      </left>
      <right style="medium">
        <color rgb="FF3333FF"/>
      </right>
      <top style="thin">
        <color indexed="64"/>
      </top>
      <bottom style="thin">
        <color indexed="64"/>
      </bottom>
      <diagonal/>
    </border>
    <border>
      <left style="medium">
        <color rgb="FF3333FF"/>
      </left>
      <right style="thin">
        <color indexed="64"/>
      </right>
      <top/>
      <bottom/>
      <diagonal/>
    </border>
    <border>
      <left style="medium">
        <color rgb="FF3333FF"/>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medium">
        <color rgb="FF3333FF"/>
      </right>
      <top style="thin">
        <color indexed="64"/>
      </top>
      <bottom style="thin">
        <color theme="1"/>
      </bottom>
      <diagonal/>
    </border>
    <border>
      <left style="medium">
        <color rgb="FF3333FF"/>
      </left>
      <right style="thin">
        <color indexed="64"/>
      </right>
      <top/>
      <bottom style="medium">
        <color rgb="FF3333FF"/>
      </bottom>
      <diagonal/>
    </border>
    <border>
      <left style="medium">
        <color rgb="FF3333FF"/>
      </left>
      <right style="thin">
        <color indexed="64"/>
      </right>
      <top/>
      <bottom style="thin">
        <color indexed="64"/>
      </bottom>
      <diagonal/>
    </border>
    <border>
      <left style="thin">
        <color indexed="64"/>
      </left>
      <right style="medium">
        <color rgb="FF3333FF"/>
      </right>
      <top/>
      <bottom style="thin">
        <color indexed="64"/>
      </bottom>
      <diagonal/>
    </border>
    <border>
      <left style="medium">
        <color rgb="FF3333FF"/>
      </left>
      <right style="thin">
        <color indexed="64"/>
      </right>
      <top style="thin">
        <color indexed="64"/>
      </top>
      <bottom style="medium">
        <color rgb="FF3333FF"/>
      </bottom>
      <diagonal/>
    </border>
    <border>
      <left style="thin">
        <color indexed="64"/>
      </left>
      <right style="thin">
        <color indexed="64"/>
      </right>
      <top style="thin">
        <color indexed="64"/>
      </top>
      <bottom style="medium">
        <color rgb="FF3333FF"/>
      </bottom>
      <diagonal/>
    </border>
    <border>
      <left style="thin">
        <color indexed="64"/>
      </left>
      <right style="medium">
        <color rgb="FF3333FF"/>
      </right>
      <top style="thin">
        <color indexed="64"/>
      </top>
      <bottom style="medium">
        <color rgb="FF3333FF"/>
      </bottom>
      <diagonal/>
    </border>
    <border>
      <left style="mediumDashed">
        <color rgb="FFFF0000"/>
      </left>
      <right/>
      <top style="mediumDashed">
        <color rgb="FFFF0000"/>
      </top>
      <bottom style="mediumDashed">
        <color rgb="FFFF0000"/>
      </bottom>
      <diagonal/>
    </border>
    <border>
      <left/>
      <right/>
      <top style="mediumDashed">
        <color rgb="FFFF0000"/>
      </top>
      <bottom style="mediumDashed">
        <color rgb="FFFF0000"/>
      </bottom>
      <diagonal/>
    </border>
    <border>
      <left/>
      <right style="mediumDashed">
        <color rgb="FFFF0000"/>
      </right>
      <top style="mediumDashed">
        <color rgb="FFFF0000"/>
      </top>
      <bottom style="mediumDashed">
        <color rgb="FFFF0000"/>
      </bottom>
      <diagonal/>
    </border>
    <border>
      <left style="medium">
        <color rgb="FF3333FF"/>
      </left>
      <right/>
      <top/>
      <bottom style="medium">
        <color rgb="FF3333FF"/>
      </bottom>
      <diagonal/>
    </border>
    <border>
      <left/>
      <right style="medium">
        <color rgb="FF3333FF"/>
      </right>
      <top/>
      <bottom style="medium">
        <color rgb="FF3333FF"/>
      </bottom>
      <diagonal/>
    </border>
    <border>
      <left style="thin">
        <color indexed="64"/>
      </left>
      <right/>
      <top style="medium">
        <color rgb="FF3333FF"/>
      </top>
      <bottom/>
      <diagonal/>
    </border>
    <border>
      <left/>
      <right/>
      <top style="medium">
        <color rgb="FF3333FF"/>
      </top>
      <bottom/>
      <diagonal/>
    </border>
    <border>
      <left/>
      <right style="thin">
        <color indexed="64"/>
      </right>
      <top style="medium">
        <color rgb="FF3333FF"/>
      </top>
      <bottom/>
      <diagonal/>
    </border>
    <border>
      <left style="thin">
        <color indexed="64"/>
      </left>
      <right style="medium">
        <color rgb="FF3333FF"/>
      </right>
      <top style="medium">
        <color rgb="FF3333FF"/>
      </top>
      <bottom/>
      <diagonal/>
    </border>
    <border>
      <left/>
      <right style="medium">
        <color rgb="FF3333FF"/>
      </right>
      <top style="thin">
        <color indexed="64"/>
      </top>
      <bottom/>
      <diagonal/>
    </border>
    <border>
      <left/>
      <right style="medium">
        <color rgb="FF3333FF"/>
      </right>
      <top/>
      <bottom/>
      <diagonal/>
    </border>
    <border>
      <left/>
      <right style="medium">
        <color rgb="FF3333FF"/>
      </right>
      <top/>
      <bottom style="thin">
        <color indexed="64"/>
      </bottom>
      <diagonal/>
    </border>
    <border>
      <left style="thin">
        <color indexed="64"/>
      </left>
      <right/>
      <top/>
      <bottom style="medium">
        <color rgb="FF3333FF"/>
      </bottom>
      <diagonal/>
    </border>
    <border>
      <left/>
      <right/>
      <top/>
      <bottom style="medium">
        <color rgb="FF3333FF"/>
      </bottom>
      <diagonal/>
    </border>
    <border>
      <left/>
      <right style="thin">
        <color indexed="64"/>
      </right>
      <top/>
      <bottom style="medium">
        <color rgb="FF3333FF"/>
      </bottom>
      <diagonal/>
    </border>
    <border>
      <left style="medium">
        <color rgb="FF3333FF"/>
      </left>
      <right/>
      <top style="medium">
        <color rgb="FF3333FF"/>
      </top>
      <bottom/>
      <diagonal/>
    </border>
    <border>
      <left/>
      <right style="medium">
        <color rgb="FF3333FF"/>
      </right>
      <top style="medium">
        <color rgb="FF3333FF"/>
      </top>
      <bottom/>
      <diagonal/>
    </border>
    <border>
      <left style="medium">
        <color rgb="FF3333FF"/>
      </left>
      <right/>
      <top style="thin">
        <color indexed="64"/>
      </top>
      <bottom/>
      <diagonal/>
    </border>
    <border>
      <left style="medium">
        <color rgb="FF3333FF"/>
      </left>
      <right/>
      <top/>
      <bottom style="thin">
        <color indexed="64"/>
      </bottom>
      <diagonal/>
    </border>
    <border>
      <left style="medium">
        <color rgb="FF3333FF"/>
      </left>
      <right/>
      <top/>
      <bottom/>
      <diagonal/>
    </border>
    <border>
      <left style="medium">
        <color rgb="FF3333FF"/>
      </left>
      <right style="thin">
        <color indexed="64"/>
      </right>
      <top style="mediumDashed">
        <color rgb="FFFF0000"/>
      </top>
      <bottom style="thin">
        <color indexed="64"/>
      </bottom>
      <diagonal/>
    </border>
    <border>
      <left style="thin">
        <color indexed="64"/>
      </left>
      <right style="thin">
        <color indexed="64"/>
      </right>
      <top style="mediumDashed">
        <color rgb="FFFF0000"/>
      </top>
      <bottom style="thin">
        <color indexed="64"/>
      </bottom>
      <diagonal/>
    </border>
    <border>
      <left style="thin">
        <color indexed="64"/>
      </left>
      <right style="mediumDashed">
        <color rgb="FFFF0000"/>
      </right>
      <top style="mediumDashed">
        <color rgb="FFFF0000"/>
      </top>
      <bottom style="thin">
        <color indexed="64"/>
      </bottom>
      <diagonal/>
    </border>
    <border>
      <left style="thin">
        <color indexed="64"/>
      </left>
      <right style="mediumDashed">
        <color rgb="FFFF0000"/>
      </right>
      <top style="thin">
        <color indexed="64"/>
      </top>
      <bottom style="thin">
        <color indexed="64"/>
      </bottom>
      <diagonal/>
    </border>
    <border>
      <left/>
      <right style="mediumDashed">
        <color rgb="FFFF0000"/>
      </right>
      <top style="thin">
        <color indexed="64"/>
      </top>
      <bottom/>
      <diagonal/>
    </border>
    <border>
      <left/>
      <right style="mediumDashed">
        <color rgb="FFFF0000"/>
      </right>
      <top/>
      <bottom/>
      <diagonal/>
    </border>
    <border>
      <left/>
      <right style="mediumDashed">
        <color rgb="FFFF0000"/>
      </right>
      <top/>
      <bottom style="thin">
        <color indexed="64"/>
      </bottom>
      <diagonal/>
    </border>
    <border>
      <left style="medium">
        <color rgb="FF3333FF"/>
      </left>
      <right/>
      <top/>
      <bottom style="mediumDashed">
        <color rgb="FFFF0000"/>
      </bottom>
      <diagonal/>
    </border>
    <border>
      <left/>
      <right/>
      <top/>
      <bottom style="mediumDashed">
        <color rgb="FFFF0000"/>
      </bottom>
      <diagonal/>
    </border>
    <border>
      <left/>
      <right style="mediumDashed">
        <color rgb="FFFF0000"/>
      </right>
      <top/>
      <bottom style="mediumDashed">
        <color rgb="FFFF0000"/>
      </bottom>
      <diagonal/>
    </border>
    <border>
      <left style="medium">
        <color rgb="FF3333FF"/>
      </left>
      <right/>
      <top style="medium">
        <color rgb="FF3333FF"/>
      </top>
      <bottom style="thin">
        <color indexed="64"/>
      </bottom>
      <diagonal/>
    </border>
    <border>
      <left/>
      <right/>
      <top style="medium">
        <color rgb="FF3333FF"/>
      </top>
      <bottom style="thin">
        <color indexed="64"/>
      </bottom>
      <diagonal/>
    </border>
    <border>
      <left/>
      <right style="medium">
        <color rgb="FF3333FF"/>
      </right>
      <top style="medium">
        <color rgb="FF3333FF"/>
      </top>
      <bottom style="thin">
        <color indexed="64"/>
      </bottom>
      <diagonal/>
    </border>
    <border>
      <left style="medium">
        <color rgb="FF3333FF"/>
      </left>
      <right/>
      <top style="mediumDashed">
        <color rgb="FFFF0000"/>
      </top>
      <bottom style="thin">
        <color indexed="64"/>
      </bottom>
      <diagonal/>
    </border>
    <border>
      <left/>
      <right/>
      <top style="mediumDashed">
        <color rgb="FFFF0000"/>
      </top>
      <bottom style="thin">
        <color indexed="64"/>
      </bottom>
      <diagonal/>
    </border>
    <border>
      <left/>
      <right style="mediumDashed">
        <color rgb="FFFF0000"/>
      </right>
      <top style="mediumDashed">
        <color rgb="FFFF0000"/>
      </top>
      <bottom style="thin">
        <color indexed="64"/>
      </bottom>
      <diagonal/>
    </border>
    <border>
      <left style="medium">
        <color rgb="FF3333FF"/>
      </left>
      <right/>
      <top style="medium">
        <color rgb="FF3333FF"/>
      </top>
      <bottom style="thin">
        <color theme="1"/>
      </bottom>
      <diagonal/>
    </border>
    <border>
      <left/>
      <right/>
      <top style="medium">
        <color rgb="FF3333FF"/>
      </top>
      <bottom style="thin">
        <color theme="1"/>
      </bottom>
      <diagonal/>
    </border>
    <border>
      <left/>
      <right style="medium">
        <color rgb="FF3333FF"/>
      </right>
      <top style="medium">
        <color rgb="FF3333FF"/>
      </top>
      <bottom style="thin">
        <color theme="1"/>
      </bottom>
      <diagonal/>
    </border>
    <border>
      <left style="medium">
        <color rgb="FF3333FF"/>
      </left>
      <right/>
      <top style="thin">
        <color theme="1"/>
      </top>
      <bottom style="thin">
        <color theme="1"/>
      </bottom>
      <diagonal/>
    </border>
    <border>
      <left/>
      <right/>
      <top style="thin">
        <color theme="1"/>
      </top>
      <bottom style="thin">
        <color theme="1"/>
      </bottom>
      <diagonal/>
    </border>
    <border>
      <left/>
      <right style="medium">
        <color rgb="FF3333FF"/>
      </right>
      <top style="thin">
        <color theme="1"/>
      </top>
      <bottom style="thin">
        <color theme="1"/>
      </bottom>
      <diagonal/>
    </border>
    <border>
      <left style="medium">
        <color rgb="FF3333FF"/>
      </left>
      <right/>
      <top style="thin">
        <color theme="1"/>
      </top>
      <bottom style="medium">
        <color rgb="FF3333FF"/>
      </bottom>
      <diagonal/>
    </border>
    <border>
      <left/>
      <right/>
      <top style="thin">
        <color theme="1"/>
      </top>
      <bottom style="medium">
        <color rgb="FF3333FF"/>
      </bottom>
      <diagonal/>
    </border>
    <border>
      <left/>
      <right style="medium">
        <color rgb="FF3333FF"/>
      </right>
      <top style="thin">
        <color theme="1"/>
      </top>
      <bottom style="medium">
        <color rgb="FF3333FF"/>
      </bottom>
      <diagonal/>
    </border>
    <border>
      <left style="thin">
        <color indexed="64"/>
      </left>
      <right/>
      <top style="mediumDashed">
        <color rgb="FFFF0000"/>
      </top>
      <bottom/>
      <diagonal/>
    </border>
    <border>
      <left/>
      <right style="mediumDashed">
        <color rgb="FFFF0000"/>
      </right>
      <top style="mediumDashed">
        <color rgb="FFFF0000"/>
      </top>
      <bottom/>
      <diagonal/>
    </border>
    <border>
      <left/>
      <right style="thin">
        <color indexed="64"/>
      </right>
      <top/>
      <bottom style="mediumDashed">
        <color rgb="FFFF0000"/>
      </bottom>
      <diagonal/>
    </border>
    <border>
      <left style="thin">
        <color indexed="64"/>
      </left>
      <right/>
      <top/>
      <bottom style="mediumDashed">
        <color rgb="FFFF0000"/>
      </bottom>
      <diagonal/>
    </border>
    <border>
      <left style="mediumDashed">
        <color rgb="FFFF0000"/>
      </left>
      <right style="thin">
        <color indexed="64"/>
      </right>
      <top style="mediumDashed">
        <color rgb="FFFF0000"/>
      </top>
      <bottom style="thin">
        <color indexed="64"/>
      </bottom>
      <diagonal/>
    </border>
    <border>
      <left style="mediumDashed">
        <color rgb="FFFF0000"/>
      </left>
      <right style="thin">
        <color indexed="64"/>
      </right>
      <top style="thin">
        <color indexed="64"/>
      </top>
      <bottom style="thin">
        <color indexed="64"/>
      </bottom>
      <diagonal/>
    </border>
    <border>
      <left style="mediumDashed">
        <color rgb="FFFF0000"/>
      </left>
      <right style="thin">
        <color indexed="64"/>
      </right>
      <top style="thin">
        <color indexed="64"/>
      </top>
      <bottom/>
      <diagonal/>
    </border>
    <border>
      <left style="mediumDashed">
        <color rgb="FFFF0000"/>
      </left>
      <right style="thin">
        <color indexed="64"/>
      </right>
      <top/>
      <bottom/>
      <diagonal/>
    </border>
    <border>
      <left style="mediumDashed">
        <color rgb="FFFF0000"/>
      </left>
      <right style="thin">
        <color indexed="64"/>
      </right>
      <top/>
      <bottom style="thin">
        <color indexed="64"/>
      </bottom>
      <diagonal/>
    </border>
    <border>
      <left style="mediumDashed">
        <color rgb="FFFF0000"/>
      </left>
      <right style="thin">
        <color indexed="64"/>
      </right>
      <top/>
      <bottom style="mediumDashed">
        <color rgb="FFFF0000"/>
      </bottom>
      <diagonal/>
    </border>
    <border>
      <left/>
      <right/>
      <top style="mediumDashed">
        <color rgb="FFFF0000"/>
      </top>
      <bottom/>
      <diagonal/>
    </border>
    <border>
      <left/>
      <right style="thin">
        <color indexed="64"/>
      </right>
      <top style="mediumDashed">
        <color rgb="FFFF0000"/>
      </top>
      <bottom/>
      <diagonal/>
    </border>
    <border>
      <left style="medium">
        <color rgb="FF3333FF"/>
      </left>
      <right/>
      <top style="mediumDashed">
        <color rgb="FFFF0000"/>
      </top>
      <bottom/>
      <diagonal/>
    </border>
    <border>
      <left/>
      <right style="thin">
        <color indexed="64"/>
      </right>
      <top style="mediumDashed">
        <color rgb="FFFF0000"/>
      </top>
      <bottom style="thin">
        <color indexed="64"/>
      </bottom>
      <diagonal/>
    </border>
    <border>
      <left style="thin">
        <color indexed="64"/>
      </left>
      <right/>
      <top style="mediumDashed">
        <color rgb="FFFF0000"/>
      </top>
      <bottom style="thin">
        <color indexed="64"/>
      </bottom>
      <diagonal/>
    </border>
  </borders>
  <cellStyleXfs count="8">
    <xf numFmtId="0" fontId="0" fillId="0" borderId="0">
      <alignment vertical="center"/>
    </xf>
    <xf numFmtId="38" fontId="4" fillId="0" borderId="0" applyFont="0" applyFill="0" applyBorder="0" applyAlignment="0" applyProtection="0">
      <alignment vertical="center"/>
    </xf>
    <xf numFmtId="9" fontId="4"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xf numFmtId="0" fontId="2" fillId="0" borderId="0"/>
    <xf numFmtId="0" fontId="2" fillId="0" borderId="0"/>
  </cellStyleXfs>
  <cellXfs count="646">
    <xf numFmtId="0" fontId="0" fillId="0" borderId="0" xfId="0">
      <alignment vertical="center"/>
    </xf>
    <xf numFmtId="0" fontId="0" fillId="0" borderId="1" xfId="0" applyBorder="1">
      <alignment vertical="center"/>
    </xf>
    <xf numFmtId="0" fontId="0" fillId="0" borderId="0" xfId="0" applyBorder="1">
      <alignment vertical="center"/>
    </xf>
    <xf numFmtId="0" fontId="0" fillId="2" borderId="0" xfId="0" applyFill="1">
      <alignment vertical="center"/>
    </xf>
    <xf numFmtId="0" fontId="0" fillId="0" borderId="1" xfId="0" quotePrefix="1" applyBorder="1">
      <alignment vertical="center"/>
    </xf>
    <xf numFmtId="0" fontId="0" fillId="4" borderId="1" xfId="0" applyFill="1" applyBorder="1">
      <alignment vertical="center"/>
    </xf>
    <xf numFmtId="0" fontId="0" fillId="2" borderId="1" xfId="0" applyFill="1" applyBorder="1">
      <alignment vertical="center"/>
    </xf>
    <xf numFmtId="0" fontId="0" fillId="4" borderId="4" xfId="0" applyFill="1" applyBorder="1" applyAlignment="1">
      <alignment vertical="center"/>
    </xf>
    <xf numFmtId="0" fontId="0" fillId="4" borderId="6" xfId="0" applyFill="1" applyBorder="1" applyAlignment="1">
      <alignment vertical="center"/>
    </xf>
    <xf numFmtId="0" fontId="22" fillId="7" borderId="16" xfId="0" applyFont="1" applyFill="1" applyBorder="1" applyProtection="1">
      <alignment vertical="center"/>
      <protection locked="0"/>
    </xf>
    <xf numFmtId="0" fontId="23" fillId="7" borderId="11" xfId="0" applyFont="1" applyFill="1" applyBorder="1" applyProtection="1">
      <alignment vertical="center"/>
      <protection locked="0"/>
    </xf>
    <xf numFmtId="0" fontId="24" fillId="7" borderId="11" xfId="0" applyFont="1" applyFill="1" applyBorder="1" applyProtection="1">
      <alignment vertical="center"/>
      <protection locked="0"/>
    </xf>
    <xf numFmtId="0" fontId="22" fillId="7" borderId="11" xfId="0" applyFont="1" applyFill="1" applyBorder="1" applyAlignment="1" applyProtection="1">
      <alignment vertical="center"/>
      <protection locked="0"/>
    </xf>
    <xf numFmtId="0" fontId="8" fillId="2" borderId="0" xfId="0" applyFont="1" applyFill="1" applyBorder="1" applyProtection="1">
      <alignment vertical="center"/>
      <protection locked="0"/>
    </xf>
    <xf numFmtId="0" fontId="28" fillId="7" borderId="16" xfId="0" applyFont="1" applyFill="1" applyBorder="1">
      <alignment vertical="center"/>
    </xf>
    <xf numFmtId="0" fontId="8" fillId="0" borderId="0" xfId="0" applyFont="1" applyBorder="1" applyProtection="1">
      <alignment vertical="center"/>
    </xf>
    <xf numFmtId="0" fontId="0" fillId="0" borderId="30" xfId="0" applyBorder="1">
      <alignment vertical="center"/>
    </xf>
    <xf numFmtId="0" fontId="8" fillId="0" borderId="30" xfId="0" applyFont="1" applyBorder="1" applyAlignment="1" applyProtection="1">
      <alignment horizontal="center" vertical="center"/>
    </xf>
    <xf numFmtId="164" fontId="0" fillId="0" borderId="0" xfId="0" applyNumberFormat="1">
      <alignment vertical="center"/>
    </xf>
    <xf numFmtId="0" fontId="8" fillId="0" borderId="1" xfId="0" applyFont="1" applyBorder="1" applyAlignment="1" applyProtection="1">
      <alignment horizontal="center" vertical="center"/>
    </xf>
    <xf numFmtId="0" fontId="8" fillId="5" borderId="1" xfId="0" applyFont="1" applyFill="1" applyBorder="1" applyAlignment="1" applyProtection="1">
      <alignment horizontal="center" vertical="center"/>
    </xf>
    <xf numFmtId="0" fontId="8" fillId="0" borderId="0" xfId="0" applyFont="1" applyProtection="1">
      <alignment vertical="center"/>
    </xf>
    <xf numFmtId="0" fontId="18" fillId="0" borderId="0" xfId="0" applyFont="1" applyBorder="1" applyAlignment="1" applyProtection="1">
      <alignment vertical="center"/>
    </xf>
    <xf numFmtId="0" fontId="0" fillId="0" borderId="0" xfId="0">
      <alignment vertical="center"/>
    </xf>
    <xf numFmtId="0" fontId="0" fillId="4" borderId="0" xfId="0" applyFill="1" applyBorder="1">
      <alignment vertical="center"/>
    </xf>
    <xf numFmtId="0" fontId="0" fillId="2" borderId="0" xfId="0" applyFill="1" applyBorder="1">
      <alignment vertical="center"/>
    </xf>
    <xf numFmtId="38" fontId="0" fillId="0" borderId="30" xfId="1" applyFont="1" applyBorder="1">
      <alignment vertical="center"/>
    </xf>
    <xf numFmtId="0" fontId="0" fillId="0" borderId="41" xfId="0" applyBorder="1">
      <alignment vertical="center"/>
    </xf>
    <xf numFmtId="38" fontId="0" fillId="0" borderId="41" xfId="1" applyFont="1" applyBorder="1">
      <alignment vertical="center"/>
    </xf>
    <xf numFmtId="0" fontId="8" fillId="0" borderId="41" xfId="0" applyFont="1" applyBorder="1" applyAlignment="1" applyProtection="1">
      <alignment horizontal="center" vertical="center"/>
    </xf>
    <xf numFmtId="0" fontId="0" fillId="0" borderId="44" xfId="0" applyBorder="1">
      <alignment vertical="center"/>
    </xf>
    <xf numFmtId="38" fontId="0" fillId="0" borderId="44" xfId="1" applyFont="1" applyBorder="1">
      <alignment vertical="center"/>
    </xf>
    <xf numFmtId="0" fontId="8" fillId="0" borderId="44" xfId="0" applyFont="1" applyBorder="1" applyAlignment="1" applyProtection="1">
      <alignment horizontal="center" vertical="center"/>
    </xf>
    <xf numFmtId="0" fontId="47" fillId="2" borderId="0" xfId="0" applyFont="1" applyFill="1" applyBorder="1" applyAlignment="1">
      <alignment horizontal="right" vertical="center"/>
    </xf>
    <xf numFmtId="0" fontId="47" fillId="2" borderId="0" xfId="0" applyFont="1" applyFill="1" applyBorder="1">
      <alignment vertical="center"/>
    </xf>
    <xf numFmtId="0" fontId="48" fillId="2" borderId="0" xfId="0" applyFont="1" applyFill="1" applyBorder="1" applyAlignment="1" applyProtection="1">
      <alignment horizontal="center" vertical="center"/>
    </xf>
    <xf numFmtId="164" fontId="8" fillId="2" borderId="0" xfId="0" applyNumberFormat="1" applyFont="1" applyFill="1" applyBorder="1" applyAlignment="1" applyProtection="1">
      <alignment vertical="center"/>
    </xf>
    <xf numFmtId="0" fontId="8" fillId="2" borderId="0" xfId="0" applyFont="1" applyFill="1" applyBorder="1" applyAlignment="1" applyProtection="1">
      <alignment vertical="center"/>
    </xf>
    <xf numFmtId="0" fontId="18" fillId="2" borderId="0" xfId="0" applyFont="1" applyFill="1" applyAlignment="1">
      <alignment horizontal="center" vertical="center"/>
    </xf>
    <xf numFmtId="0" fontId="18" fillId="2" borderId="0" xfId="0" applyFont="1" applyFill="1" applyAlignment="1">
      <alignment vertical="center"/>
    </xf>
    <xf numFmtId="0" fontId="20" fillId="2" borderId="0" xfId="0" applyFont="1" applyFill="1">
      <alignment vertical="center"/>
    </xf>
    <xf numFmtId="0" fontId="16" fillId="2" borderId="0" xfId="0" applyFont="1" applyFill="1" applyAlignment="1">
      <alignment vertical="center"/>
    </xf>
    <xf numFmtId="0" fontId="15" fillId="2" borderId="0" xfId="0" applyFont="1" applyFill="1" applyAlignment="1">
      <alignment vertical="center"/>
    </xf>
    <xf numFmtId="0" fontId="29" fillId="7" borderId="16" xfId="0" applyFont="1" applyFill="1" applyBorder="1" applyProtection="1">
      <alignment vertical="center"/>
      <protection locked="0"/>
    </xf>
    <xf numFmtId="0" fontId="8" fillId="0" borderId="12" xfId="0" applyFont="1" applyBorder="1" applyAlignment="1" applyProtection="1">
      <alignment horizontal="center" vertical="center"/>
    </xf>
    <xf numFmtId="9" fontId="8" fillId="0" borderId="12" xfId="2" applyFont="1" applyBorder="1" applyAlignment="1" applyProtection="1">
      <alignment horizontal="center" vertical="center"/>
    </xf>
    <xf numFmtId="0" fontId="8" fillId="0" borderId="48" xfId="0" applyFont="1" applyBorder="1" applyAlignment="1" applyProtection="1">
      <alignment horizontal="center" vertical="center"/>
    </xf>
    <xf numFmtId="9" fontId="8" fillId="0" borderId="48" xfId="2" applyFont="1" applyBorder="1" applyAlignment="1" applyProtection="1">
      <alignment horizontal="center" vertical="center"/>
    </xf>
    <xf numFmtId="0" fontId="8" fillId="0" borderId="49" xfId="0" applyFont="1" applyBorder="1" applyAlignment="1" applyProtection="1">
      <alignment horizontal="center" vertical="center"/>
    </xf>
    <xf numFmtId="9" fontId="8" fillId="0" borderId="49" xfId="2" applyFont="1" applyBorder="1" applyAlignment="1" applyProtection="1">
      <alignment horizontal="center" vertical="center"/>
    </xf>
    <xf numFmtId="0" fontId="49" fillId="7" borderId="30" xfId="0" applyFont="1" applyFill="1" applyBorder="1" applyAlignment="1">
      <alignment horizontal="center" vertical="center" wrapText="1"/>
    </xf>
    <xf numFmtId="0" fontId="8" fillId="2" borderId="0" xfId="0" applyFont="1" applyFill="1" applyProtection="1">
      <alignment vertical="center"/>
      <protection locked="0"/>
    </xf>
    <xf numFmtId="0" fontId="8" fillId="2" borderId="7" xfId="0" applyFont="1" applyFill="1" applyBorder="1" applyProtection="1">
      <alignment vertical="center"/>
      <protection locked="0"/>
    </xf>
    <xf numFmtId="0" fontId="0" fillId="4" borderId="0" xfId="0" applyFill="1" applyBorder="1" applyAlignment="1">
      <alignment horizontal="center" vertical="center"/>
    </xf>
    <xf numFmtId="0" fontId="14" fillId="0" borderId="0" xfId="0" applyFont="1" applyFill="1" applyBorder="1" applyAlignment="1" applyProtection="1">
      <alignment horizontal="left" vertical="top" wrapText="1"/>
      <protection locked="0"/>
    </xf>
    <xf numFmtId="0" fontId="19" fillId="4" borderId="0" xfId="0" applyFont="1" applyFill="1" applyBorder="1" applyAlignment="1">
      <alignment horizontal="center" vertical="center" wrapText="1"/>
    </xf>
    <xf numFmtId="0" fontId="0" fillId="5" borderId="22" xfId="0" applyFill="1" applyBorder="1">
      <alignment vertical="center"/>
    </xf>
    <xf numFmtId="0" fontId="0" fillId="5" borderId="52" xfId="0" applyFill="1" applyBorder="1">
      <alignment vertical="center"/>
    </xf>
    <xf numFmtId="0" fontId="0" fillId="5" borderId="23" xfId="0" applyFill="1" applyBorder="1">
      <alignment vertical="center"/>
    </xf>
    <xf numFmtId="0" fontId="0" fillId="5" borderId="69" xfId="0" applyFill="1" applyBorder="1">
      <alignment vertical="center"/>
    </xf>
    <xf numFmtId="0" fontId="0" fillId="5" borderId="70" xfId="0" applyFill="1" applyBorder="1">
      <alignment vertical="center"/>
    </xf>
    <xf numFmtId="0" fontId="0" fillId="5" borderId="71" xfId="0" applyFill="1" applyBorder="1">
      <alignment vertical="center"/>
    </xf>
    <xf numFmtId="0" fontId="29" fillId="7" borderId="7" xfId="0" applyFont="1" applyFill="1" applyBorder="1" applyProtection="1">
      <alignment vertical="center"/>
      <protection locked="0"/>
    </xf>
    <xf numFmtId="0" fontId="29" fillId="7" borderId="2" xfId="0" applyFont="1" applyFill="1" applyBorder="1" applyProtection="1">
      <alignment vertical="center"/>
      <protection locked="0"/>
    </xf>
    <xf numFmtId="0" fontId="24" fillId="7" borderId="7" xfId="0" applyFont="1" applyFill="1" applyBorder="1" applyProtection="1">
      <alignment vertical="center"/>
      <protection locked="0"/>
    </xf>
    <xf numFmtId="0" fontId="24" fillId="7" borderId="2" xfId="0" applyFont="1" applyFill="1" applyBorder="1" applyProtection="1">
      <alignment vertical="center"/>
      <protection locked="0"/>
    </xf>
    <xf numFmtId="0" fontId="27" fillId="7" borderId="7" xfId="0" applyFont="1" applyFill="1" applyBorder="1" applyProtection="1">
      <alignment vertical="center"/>
      <protection locked="0"/>
    </xf>
    <xf numFmtId="0" fontId="27" fillId="7" borderId="2" xfId="0" applyFont="1" applyFill="1" applyBorder="1" applyProtection="1">
      <alignment vertical="center"/>
      <protection locked="0"/>
    </xf>
    <xf numFmtId="0" fontId="22" fillId="7" borderId="7" xfId="0" applyFont="1" applyFill="1" applyBorder="1" applyProtection="1">
      <alignment vertical="center"/>
      <protection locked="0"/>
    </xf>
    <xf numFmtId="0" fontId="23" fillId="7" borderId="7" xfId="0" applyFont="1" applyFill="1" applyBorder="1" applyProtection="1">
      <alignment vertical="center"/>
      <protection locked="0"/>
    </xf>
    <xf numFmtId="0" fontId="23" fillId="7" borderId="2" xfId="0" applyFont="1" applyFill="1" applyBorder="1" applyProtection="1">
      <alignment vertical="center"/>
      <protection locked="0"/>
    </xf>
    <xf numFmtId="0" fontId="43" fillId="2" borderId="0" xfId="0" applyFont="1" applyFill="1">
      <alignment vertical="center"/>
    </xf>
    <xf numFmtId="9" fontId="42" fillId="2" borderId="0" xfId="2" applyFont="1" applyFill="1">
      <alignment vertical="center"/>
    </xf>
    <xf numFmtId="0" fontId="21" fillId="0" borderId="0" xfId="0" applyFont="1" applyFill="1" applyBorder="1" applyAlignment="1" applyProtection="1">
      <alignment horizontal="center" vertical="center" shrinkToFit="1"/>
      <protection locked="0"/>
    </xf>
    <xf numFmtId="0" fontId="50" fillId="2" borderId="1" xfId="0" applyFont="1" applyFill="1" applyBorder="1">
      <alignment vertical="center"/>
    </xf>
    <xf numFmtId="0" fontId="4" fillId="0" borderId="0" xfId="3" applyAlignment="1">
      <alignment horizontal="center" vertical="center"/>
    </xf>
    <xf numFmtId="0" fontId="4" fillId="0" borderId="1" xfId="3" applyBorder="1" applyAlignment="1">
      <alignment horizontal="center" vertical="center"/>
    </xf>
    <xf numFmtId="0" fontId="4" fillId="0" borderId="1" xfId="3" applyBorder="1" applyAlignment="1">
      <alignment vertical="center"/>
    </xf>
    <xf numFmtId="0" fontId="4" fillId="0" borderId="0" xfId="3" applyAlignment="1">
      <alignment vertical="center"/>
    </xf>
    <xf numFmtId="0" fontId="4" fillId="2" borderId="0" xfId="3" applyFill="1" applyAlignment="1">
      <alignment horizontal="center" vertical="center"/>
    </xf>
    <xf numFmtId="0" fontId="4" fillId="0" borderId="0" xfId="3" applyAlignment="1">
      <alignment horizontal="left" vertical="top"/>
    </xf>
    <xf numFmtId="0" fontId="4" fillId="0" borderId="0" xfId="3" applyAlignment="1">
      <alignment horizontal="left" vertical="center"/>
    </xf>
    <xf numFmtId="0" fontId="4" fillId="9" borderId="1" xfId="3" applyFill="1" applyBorder="1" applyAlignment="1">
      <alignment horizontal="center" vertical="center" wrapText="1"/>
    </xf>
    <xf numFmtId="0" fontId="4" fillId="9" borderId="0" xfId="3" applyFill="1" applyAlignment="1">
      <alignment horizontal="center" vertical="center"/>
    </xf>
    <xf numFmtId="0" fontId="4" fillId="9" borderId="1" xfId="3" applyFill="1" applyBorder="1" applyAlignment="1">
      <alignment horizontal="center" vertical="center"/>
    </xf>
    <xf numFmtId="0" fontId="4" fillId="0" borderId="1" xfId="3" applyBorder="1" applyAlignment="1">
      <alignment vertical="center" wrapText="1"/>
    </xf>
    <xf numFmtId="0" fontId="4" fillId="0" borderId="1" xfId="3" applyBorder="1" applyAlignment="1">
      <alignment vertical="top" wrapText="1"/>
    </xf>
    <xf numFmtId="0" fontId="0" fillId="9" borderId="1" xfId="3" applyFont="1" applyFill="1" applyBorder="1" applyAlignment="1">
      <alignment horizontal="center" vertical="center" wrapText="1"/>
    </xf>
    <xf numFmtId="0" fontId="4" fillId="0" borderId="1" xfId="4" applyBorder="1" applyAlignment="1">
      <alignment vertical="center"/>
    </xf>
    <xf numFmtId="0" fontId="0" fillId="3" borderId="86" xfId="0" applyFill="1" applyBorder="1" applyAlignment="1">
      <alignment horizontal="left" vertical="top"/>
    </xf>
    <xf numFmtId="0" fontId="0" fillId="3" borderId="7" xfId="0" applyFill="1" applyBorder="1" applyAlignment="1">
      <alignment horizontal="left" vertical="top"/>
    </xf>
    <xf numFmtId="0" fontId="0" fillId="3" borderId="78" xfId="0" applyFill="1" applyBorder="1" applyAlignment="1">
      <alignment horizontal="left" vertical="top"/>
    </xf>
    <xf numFmtId="0" fontId="0" fillId="3" borderId="88" xfId="0" applyFill="1" applyBorder="1" applyAlignment="1">
      <alignment horizontal="left" vertical="top"/>
    </xf>
    <xf numFmtId="0" fontId="0" fillId="3" borderId="0" xfId="0" applyFill="1" applyBorder="1" applyAlignment="1">
      <alignment horizontal="left" vertical="top"/>
    </xf>
    <xf numFmtId="0" fontId="0" fillId="3" borderId="79" xfId="0" applyFill="1" applyBorder="1" applyAlignment="1">
      <alignment horizontal="left" vertical="top"/>
    </xf>
    <xf numFmtId="0" fontId="0" fillId="3" borderId="87" xfId="0" applyFill="1" applyBorder="1" applyAlignment="1">
      <alignment horizontal="left" vertical="top"/>
    </xf>
    <xf numFmtId="0" fontId="0" fillId="3" borderId="10" xfId="0" applyFill="1" applyBorder="1" applyAlignment="1">
      <alignment horizontal="left" vertical="top"/>
    </xf>
    <xf numFmtId="0" fontId="0" fillId="3" borderId="80" xfId="0" applyFill="1" applyBorder="1" applyAlignment="1">
      <alignment horizontal="left" vertical="top"/>
    </xf>
    <xf numFmtId="165" fontId="15" fillId="2" borderId="22" xfId="0" applyNumberFormat="1" applyFont="1" applyFill="1" applyBorder="1" applyAlignment="1">
      <alignment horizontal="center" vertical="center"/>
    </xf>
    <xf numFmtId="165" fontId="15" fillId="2" borderId="52" xfId="0" applyNumberFormat="1" applyFont="1" applyFill="1" applyBorder="1" applyAlignment="1">
      <alignment horizontal="center" vertical="center"/>
    </xf>
    <xf numFmtId="165" fontId="15" fillId="2" borderId="23" xfId="0" applyNumberFormat="1" applyFont="1" applyFill="1" applyBorder="1" applyAlignment="1">
      <alignment horizontal="center" vertical="center"/>
    </xf>
    <xf numFmtId="165" fontId="16" fillId="2" borderId="22" xfId="0" applyNumberFormat="1" applyFont="1" applyFill="1" applyBorder="1" applyAlignment="1">
      <alignment horizontal="center" vertical="center"/>
    </xf>
    <xf numFmtId="165" fontId="16" fillId="2" borderId="52" xfId="0" applyNumberFormat="1" applyFont="1" applyFill="1" applyBorder="1" applyAlignment="1">
      <alignment horizontal="center" vertical="center"/>
    </xf>
    <xf numFmtId="165" fontId="16" fillId="2" borderId="23" xfId="0" applyNumberFormat="1" applyFont="1" applyFill="1" applyBorder="1" applyAlignment="1">
      <alignment horizontal="center" vertical="center"/>
    </xf>
    <xf numFmtId="0" fontId="15" fillId="4" borderId="57" xfId="0" applyFont="1" applyFill="1" applyBorder="1" applyAlignment="1">
      <alignment horizontal="right" vertical="center"/>
    </xf>
    <xf numFmtId="0" fontId="15" fillId="4" borderId="1" xfId="0" applyFont="1" applyFill="1" applyBorder="1" applyAlignment="1">
      <alignment horizontal="right" vertical="center"/>
    </xf>
    <xf numFmtId="0" fontId="15" fillId="4" borderId="66" xfId="0" applyFont="1" applyFill="1" applyBorder="1" applyAlignment="1">
      <alignment horizontal="right" vertical="center"/>
    </xf>
    <xf numFmtId="0" fontId="15" fillId="4" borderId="67" xfId="0" applyFont="1" applyFill="1" applyBorder="1" applyAlignment="1">
      <alignment horizontal="right"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3" xfId="0" applyBorder="1" applyAlignment="1">
      <alignment horizontal="center" vertical="center"/>
    </xf>
    <xf numFmtId="0" fontId="15" fillId="0" borderId="18" xfId="0" applyFont="1" applyBorder="1" applyAlignment="1">
      <alignment horizontal="center" vertical="center"/>
    </xf>
    <xf numFmtId="0" fontId="15" fillId="0" borderId="65" xfId="0" applyFont="1" applyBorder="1" applyAlignment="1">
      <alignment horizontal="center" vertical="center"/>
    </xf>
    <xf numFmtId="0" fontId="15" fillId="0" borderId="1" xfId="0" applyFont="1" applyBorder="1" applyAlignment="1">
      <alignment horizontal="center" vertical="center"/>
    </xf>
    <xf numFmtId="0" fontId="15" fillId="0" borderId="58" xfId="0" applyFont="1" applyBorder="1" applyAlignment="1">
      <alignment horizontal="center" vertical="center"/>
    </xf>
    <xf numFmtId="0" fontId="15" fillId="0" borderId="67" xfId="0" applyFont="1" applyBorder="1" applyAlignment="1">
      <alignment horizontal="center" vertical="center"/>
    </xf>
    <xf numFmtId="0" fontId="15" fillId="0" borderId="68" xfId="0" applyFont="1" applyBorder="1" applyAlignment="1">
      <alignment horizontal="center" vertical="center"/>
    </xf>
    <xf numFmtId="0" fontId="15" fillId="4" borderId="53" xfId="0" applyFont="1" applyFill="1" applyBorder="1" applyAlignment="1">
      <alignment horizontal="right" vertical="center"/>
    </xf>
    <xf numFmtId="0" fontId="15" fillId="4" borderId="54" xfId="0" applyFont="1" applyFill="1" applyBorder="1" applyAlignment="1">
      <alignment horizontal="right" vertical="center"/>
    </xf>
    <xf numFmtId="0" fontId="15" fillId="4" borderId="60" xfId="0" applyFont="1" applyFill="1" applyBorder="1" applyAlignment="1">
      <alignment horizontal="right" vertical="center"/>
    </xf>
    <xf numFmtId="0" fontId="15" fillId="4" borderId="61" xfId="0" applyFont="1" applyFill="1" applyBorder="1" applyAlignment="1">
      <alignment horizontal="right" vertical="center"/>
    </xf>
    <xf numFmtId="0" fontId="15" fillId="0" borderId="54" xfId="0" applyFont="1" applyBorder="1" applyAlignment="1">
      <alignment horizontal="center" vertical="center"/>
    </xf>
    <xf numFmtId="0" fontId="15" fillId="0" borderId="55" xfId="0" applyFont="1" applyBorder="1" applyAlignment="1">
      <alignment horizontal="center" vertical="center"/>
    </xf>
    <xf numFmtId="0" fontId="15" fillId="0" borderId="61" xfId="0" applyFont="1" applyBorder="1" applyAlignment="1">
      <alignment horizontal="center" vertical="center"/>
    </xf>
    <xf numFmtId="0" fontId="15" fillId="0" borderId="62" xfId="0" applyFont="1" applyBorder="1" applyAlignment="1">
      <alignment horizontal="center" vertical="center"/>
    </xf>
    <xf numFmtId="0" fontId="15" fillId="4" borderId="64" xfId="0" applyFont="1" applyFill="1" applyBorder="1" applyAlignment="1">
      <alignment horizontal="right" vertical="center"/>
    </xf>
    <xf numFmtId="0" fontId="15" fillId="4" borderId="18" xfId="0" applyFont="1" applyFill="1" applyBorder="1" applyAlignment="1">
      <alignment horizontal="right" vertical="center"/>
    </xf>
    <xf numFmtId="0" fontId="13" fillId="0" borderId="57" xfId="0" applyFont="1" applyBorder="1" applyAlignment="1" applyProtection="1">
      <alignment horizontal="left" vertical="top" wrapText="1"/>
      <protection locked="0"/>
    </xf>
    <xf numFmtId="0" fontId="8" fillId="0" borderId="1" xfId="0" applyFont="1" applyBorder="1" applyAlignment="1" applyProtection="1">
      <alignment horizontal="left" vertical="top"/>
      <protection locked="0"/>
    </xf>
    <xf numFmtId="0" fontId="8" fillId="0" borderId="57" xfId="0" applyFont="1" applyBorder="1" applyAlignment="1" applyProtection="1">
      <alignment horizontal="left" vertical="top"/>
      <protection locked="0"/>
    </xf>
    <xf numFmtId="9" fontId="58" fillId="0" borderId="8" xfId="0" applyNumberFormat="1" applyFont="1" applyBorder="1" applyAlignment="1" applyProtection="1">
      <alignment horizontal="left" vertical="top" wrapText="1"/>
      <protection locked="0"/>
    </xf>
    <xf numFmtId="0" fontId="58" fillId="0" borderId="0" xfId="0" applyFont="1" applyBorder="1" applyAlignment="1" applyProtection="1">
      <alignment horizontal="left" vertical="top"/>
      <protection locked="0"/>
    </xf>
    <xf numFmtId="0" fontId="58" fillId="0" borderId="9" xfId="0" applyFont="1" applyBorder="1" applyAlignment="1" applyProtection="1">
      <alignment horizontal="left" vertical="top"/>
      <protection locked="0"/>
    </xf>
    <xf numFmtId="0" fontId="58" fillId="0" borderId="8" xfId="0" applyFont="1" applyBorder="1" applyAlignment="1" applyProtection="1">
      <alignment horizontal="left" vertical="top"/>
      <protection locked="0"/>
    </xf>
    <xf numFmtId="0" fontId="58" fillId="0" borderId="6" xfId="0" applyFont="1" applyBorder="1" applyAlignment="1" applyProtection="1">
      <alignment horizontal="left" vertical="top"/>
      <protection locked="0"/>
    </xf>
    <xf numFmtId="0" fontId="58" fillId="0" borderId="10" xfId="0" applyFont="1" applyBorder="1" applyAlignment="1" applyProtection="1">
      <alignment horizontal="left" vertical="top"/>
      <protection locked="0"/>
    </xf>
    <xf numFmtId="0" fontId="58" fillId="0" borderId="5" xfId="0" applyFont="1" applyBorder="1" applyAlignment="1" applyProtection="1">
      <alignment horizontal="left" vertical="top"/>
      <protection locked="0"/>
    </xf>
    <xf numFmtId="0" fontId="43" fillId="2" borderId="1" xfId="0" applyFont="1" applyFill="1" applyBorder="1" applyAlignment="1" applyProtection="1">
      <alignment horizontal="center" vertical="center"/>
      <protection locked="0"/>
    </xf>
    <xf numFmtId="0" fontId="45" fillId="2" borderId="1" xfId="0" applyFont="1" applyFill="1" applyBorder="1" applyAlignment="1" applyProtection="1">
      <alignment vertical="center"/>
      <protection locked="0"/>
    </xf>
    <xf numFmtId="0" fontId="45" fillId="2" borderId="4" xfId="0" applyFont="1" applyFill="1" applyBorder="1" applyAlignment="1" applyProtection="1">
      <alignment horizontal="center" vertical="center" shrinkToFit="1"/>
    </xf>
    <xf numFmtId="0" fontId="45" fillId="2" borderId="7" xfId="0" applyFont="1" applyFill="1" applyBorder="1" applyAlignment="1" applyProtection="1">
      <alignment horizontal="center" vertical="center" shrinkToFit="1"/>
    </xf>
    <xf numFmtId="0" fontId="45" fillId="2" borderId="8" xfId="0" applyFont="1" applyFill="1" applyBorder="1" applyAlignment="1" applyProtection="1">
      <alignment horizontal="center" vertical="center" shrinkToFit="1"/>
    </xf>
    <xf numFmtId="0" fontId="45" fillId="2" borderId="0" xfId="0" applyFont="1" applyFill="1" applyBorder="1" applyAlignment="1" applyProtection="1">
      <alignment horizontal="center" vertical="center" shrinkToFit="1"/>
    </xf>
    <xf numFmtId="0" fontId="45" fillId="2" borderId="6" xfId="0" applyFont="1" applyFill="1" applyBorder="1" applyAlignment="1" applyProtection="1">
      <alignment horizontal="center" vertical="center" shrinkToFit="1"/>
    </xf>
    <xf numFmtId="0" fontId="45" fillId="2" borderId="10" xfId="0" applyFont="1" applyFill="1" applyBorder="1" applyAlignment="1" applyProtection="1">
      <alignment horizontal="center" vertical="center" shrinkToFit="1"/>
    </xf>
    <xf numFmtId="0" fontId="45" fillId="2" borderId="4" xfId="0" applyFont="1" applyFill="1" applyBorder="1" applyAlignment="1" applyProtection="1">
      <alignment horizontal="center" vertical="center"/>
      <protection locked="0"/>
    </xf>
    <xf numFmtId="0" fontId="45" fillId="2" borderId="2" xfId="0" applyFont="1" applyFill="1" applyBorder="1" applyAlignment="1" applyProtection="1">
      <alignment horizontal="center" vertical="center"/>
      <protection locked="0"/>
    </xf>
    <xf numFmtId="0" fontId="45" fillId="2" borderId="8" xfId="0" applyFont="1" applyFill="1" applyBorder="1" applyAlignment="1" applyProtection="1">
      <alignment horizontal="center" vertical="center"/>
      <protection locked="0"/>
    </xf>
    <xf numFmtId="0" fontId="45" fillId="2" borderId="9" xfId="0" applyFont="1" applyFill="1" applyBorder="1" applyAlignment="1" applyProtection="1">
      <alignment horizontal="center" vertical="center"/>
      <protection locked="0"/>
    </xf>
    <xf numFmtId="0" fontId="45" fillId="2" borderId="6" xfId="0" applyFont="1" applyFill="1" applyBorder="1" applyAlignment="1" applyProtection="1">
      <alignment horizontal="center" vertical="center"/>
      <protection locked="0"/>
    </xf>
    <xf numFmtId="0" fontId="45" fillId="2" borderId="5" xfId="0" applyFont="1" applyFill="1" applyBorder="1" applyAlignment="1" applyProtection="1">
      <alignment horizontal="center" vertical="center"/>
      <protection locked="0"/>
    </xf>
    <xf numFmtId="0" fontId="45" fillId="2" borderId="2" xfId="0" applyFont="1" applyFill="1" applyBorder="1" applyAlignment="1" applyProtection="1">
      <alignment horizontal="center" vertical="center" shrinkToFit="1"/>
    </xf>
    <xf numFmtId="0" fontId="45" fillId="2" borderId="9" xfId="0" applyFont="1" applyFill="1" applyBorder="1" applyAlignment="1" applyProtection="1">
      <alignment horizontal="center" vertical="center" shrinkToFit="1"/>
    </xf>
    <xf numFmtId="0" fontId="45" fillId="2" borderId="5" xfId="0" applyFont="1" applyFill="1" applyBorder="1" applyAlignment="1" applyProtection="1">
      <alignment horizontal="center" vertical="center" shrinkToFit="1"/>
    </xf>
    <xf numFmtId="38" fontId="45" fillId="2" borderId="72" xfId="1" applyFont="1" applyFill="1" applyBorder="1" applyAlignment="1">
      <alignment horizontal="center" vertical="center"/>
    </xf>
    <xf numFmtId="38" fontId="45" fillId="2" borderId="73" xfId="1" applyFont="1" applyFill="1" applyBorder="1" applyAlignment="1">
      <alignment horizontal="center" vertical="center"/>
    </xf>
    <xf numFmtId="0" fontId="45" fillId="3" borderId="105" xfId="0" applyFont="1" applyFill="1" applyBorder="1" applyAlignment="1" applyProtection="1">
      <alignment horizontal="center" vertical="center"/>
      <protection locked="0"/>
    </xf>
    <xf numFmtId="0" fontId="45" fillId="3" borderId="106" xfId="0" applyFont="1" applyFill="1" applyBorder="1" applyAlignment="1" applyProtection="1">
      <alignment horizontal="center" vertical="center"/>
      <protection locked="0"/>
    </xf>
    <xf numFmtId="0" fontId="45" fillId="3" borderId="107" xfId="0" applyFont="1" applyFill="1" applyBorder="1" applyAlignment="1" applyProtection="1">
      <alignment horizontal="center" vertical="center"/>
      <protection locked="0"/>
    </xf>
    <xf numFmtId="14" fontId="14" fillId="2" borderId="108" xfId="0" applyNumberFormat="1" applyFont="1" applyFill="1" applyBorder="1" applyAlignment="1" applyProtection="1">
      <alignment horizontal="center" vertical="center"/>
      <protection locked="0"/>
    </xf>
    <xf numFmtId="14" fontId="14" fillId="2" borderId="109" xfId="0" applyNumberFormat="1" applyFont="1" applyFill="1" applyBorder="1" applyAlignment="1" applyProtection="1">
      <alignment horizontal="center" vertical="center"/>
      <protection locked="0"/>
    </xf>
    <xf numFmtId="14" fontId="14" fillId="2" borderId="110" xfId="0" applyNumberFormat="1" applyFont="1" applyFill="1" applyBorder="1" applyAlignment="1" applyProtection="1">
      <alignment horizontal="center" vertical="center"/>
      <protection locked="0"/>
    </xf>
    <xf numFmtId="14" fontId="14" fillId="2" borderId="111" xfId="0" applyNumberFormat="1" applyFont="1" applyFill="1" applyBorder="1" applyAlignment="1" applyProtection="1">
      <alignment horizontal="center" vertical="center"/>
      <protection locked="0"/>
    </xf>
    <xf numFmtId="14" fontId="14" fillId="2" borderId="112" xfId="0" applyNumberFormat="1" applyFont="1" applyFill="1" applyBorder="1" applyAlignment="1" applyProtection="1">
      <alignment horizontal="center" vertical="center"/>
      <protection locked="0"/>
    </xf>
    <xf numFmtId="14" fontId="14" fillId="2" borderId="113" xfId="0" applyNumberFormat="1" applyFont="1" applyFill="1" applyBorder="1" applyAlignment="1" applyProtection="1">
      <alignment horizontal="center" vertical="center"/>
      <protection locked="0"/>
    </xf>
    <xf numFmtId="0" fontId="44" fillId="3" borderId="76" xfId="0" applyFont="1" applyFill="1" applyBorder="1" applyAlignment="1" applyProtection="1">
      <alignment horizontal="center" vertical="center"/>
      <protection locked="0"/>
    </xf>
    <xf numFmtId="0" fontId="14" fillId="3" borderId="77" xfId="0" applyFont="1" applyFill="1" applyBorder="1" applyAlignment="1" applyProtection="1">
      <alignment horizontal="center" vertical="center"/>
      <protection locked="0"/>
    </xf>
    <xf numFmtId="0" fontId="14" fillId="3" borderId="5" xfId="0" applyFont="1" applyFill="1" applyBorder="1" applyAlignment="1" applyProtection="1">
      <alignment horizontal="center" vertical="center"/>
      <protection locked="0"/>
    </xf>
    <xf numFmtId="0" fontId="14" fillId="3" borderId="65" xfId="0" applyFont="1" applyFill="1" applyBorder="1" applyAlignment="1" applyProtection="1">
      <alignment horizontal="center" vertical="center"/>
      <protection locked="0"/>
    </xf>
    <xf numFmtId="38" fontId="14" fillId="0" borderId="7" xfId="1" applyFont="1" applyFill="1" applyBorder="1" applyAlignment="1" applyProtection="1">
      <alignment horizontal="center" vertical="center"/>
      <protection locked="0"/>
    </xf>
    <xf numFmtId="38" fontId="14" fillId="0" borderId="78" xfId="1" applyFont="1" applyFill="1" applyBorder="1" applyAlignment="1" applyProtection="1">
      <alignment horizontal="center" vertical="center"/>
      <protection locked="0"/>
    </xf>
    <xf numFmtId="38" fontId="14" fillId="0" borderId="0" xfId="1" applyFont="1" applyFill="1" applyBorder="1" applyAlignment="1" applyProtection="1">
      <alignment horizontal="center" vertical="center"/>
      <protection locked="0"/>
    </xf>
    <xf numFmtId="38" fontId="14" fillId="0" borderId="79" xfId="1" applyFont="1" applyFill="1" applyBorder="1" applyAlignment="1" applyProtection="1">
      <alignment horizontal="center" vertical="center"/>
      <protection locked="0"/>
    </xf>
    <xf numFmtId="38" fontId="14" fillId="0" borderId="10" xfId="1" applyFont="1" applyFill="1" applyBorder="1" applyAlignment="1" applyProtection="1">
      <alignment horizontal="center" vertical="center"/>
      <protection locked="0"/>
    </xf>
    <xf numFmtId="38" fontId="14" fillId="0" borderId="80" xfId="1" applyFont="1" applyFill="1" applyBorder="1" applyAlignment="1" applyProtection="1">
      <alignment horizontal="center" vertical="center"/>
      <protection locked="0"/>
    </xf>
    <xf numFmtId="38" fontId="14" fillId="0" borderId="4" xfId="1" applyFont="1" applyFill="1" applyBorder="1" applyAlignment="1" applyProtection="1">
      <alignment horizontal="center" vertical="center"/>
      <protection locked="0"/>
    </xf>
    <xf numFmtId="38" fontId="14" fillId="0" borderId="8" xfId="1" applyFont="1" applyFill="1" applyBorder="1" applyAlignment="1" applyProtection="1">
      <alignment horizontal="center" vertical="center"/>
      <protection locked="0"/>
    </xf>
    <xf numFmtId="38" fontId="14" fillId="0" borderId="6" xfId="1" applyFont="1" applyFill="1" applyBorder="1" applyAlignment="1" applyProtection="1">
      <alignment horizontal="center" vertical="center"/>
      <protection locked="0"/>
    </xf>
    <xf numFmtId="0" fontId="8" fillId="2" borderId="4" xfId="0" applyFont="1" applyFill="1" applyBorder="1" applyAlignment="1" applyProtection="1">
      <alignment horizontal="left" vertical="top" wrapText="1"/>
      <protection locked="0"/>
    </xf>
    <xf numFmtId="0" fontId="8" fillId="2" borderId="7" xfId="0" applyFont="1" applyFill="1" applyBorder="1" applyAlignment="1" applyProtection="1">
      <alignment horizontal="left" vertical="top" wrapText="1"/>
      <protection locked="0"/>
    </xf>
    <xf numFmtId="0" fontId="8" fillId="2" borderId="2" xfId="0" applyFont="1" applyFill="1" applyBorder="1" applyAlignment="1" applyProtection="1">
      <alignment horizontal="left" vertical="top" wrapText="1"/>
      <protection locked="0"/>
    </xf>
    <xf numFmtId="0" fontId="8" fillId="2" borderId="8" xfId="0" applyFont="1" applyFill="1" applyBorder="1" applyAlignment="1" applyProtection="1">
      <alignment horizontal="left" vertical="top" wrapText="1"/>
      <protection locked="0"/>
    </xf>
    <xf numFmtId="0" fontId="8" fillId="2" borderId="0" xfId="0" applyFont="1"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8" fillId="2" borderId="6" xfId="0" applyFont="1" applyFill="1" applyBorder="1" applyAlignment="1" applyProtection="1">
      <alignment horizontal="left" vertical="top" wrapText="1"/>
      <protection locked="0"/>
    </xf>
    <xf numFmtId="0" fontId="8" fillId="2" borderId="10" xfId="0" applyFont="1" applyFill="1" applyBorder="1" applyAlignment="1" applyProtection="1">
      <alignment horizontal="left" vertical="top" wrapText="1"/>
      <protection locked="0"/>
    </xf>
    <xf numFmtId="0" fontId="8" fillId="2" borderId="5" xfId="0" applyFont="1" applyFill="1" applyBorder="1" applyAlignment="1" applyProtection="1">
      <alignment horizontal="left" vertical="top" wrapText="1"/>
      <protection locked="0"/>
    </xf>
    <xf numFmtId="0" fontId="14" fillId="2" borderId="16"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4" fillId="2" borderId="4" xfId="0" applyFont="1" applyFill="1" applyBorder="1" applyAlignment="1" applyProtection="1">
      <alignment horizontal="center" vertical="center"/>
      <protection locked="0"/>
    </xf>
    <xf numFmtId="0" fontId="14" fillId="2" borderId="2" xfId="0" applyFont="1" applyFill="1" applyBorder="1" applyAlignment="1" applyProtection="1">
      <alignment horizontal="center" vertical="center"/>
      <protection locked="0"/>
    </xf>
    <xf numFmtId="0" fontId="14" fillId="2" borderId="4" xfId="0" applyFont="1" applyFill="1" applyBorder="1" applyAlignment="1" applyProtection="1">
      <alignment horizontal="center" vertical="center" shrinkToFit="1"/>
    </xf>
    <xf numFmtId="0" fontId="14" fillId="2" borderId="7" xfId="0" applyFont="1" applyFill="1" applyBorder="1" applyAlignment="1" applyProtection="1">
      <alignment horizontal="center" vertical="center" shrinkToFit="1"/>
    </xf>
    <xf numFmtId="0" fontId="14" fillId="2" borderId="6" xfId="0" applyFont="1" applyFill="1" applyBorder="1" applyAlignment="1" applyProtection="1">
      <alignment horizontal="center" vertical="center"/>
      <protection locked="0"/>
    </xf>
    <xf numFmtId="0" fontId="14" fillId="2" borderId="5"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shrinkToFit="1"/>
    </xf>
    <xf numFmtId="0" fontId="14" fillId="2" borderId="10" xfId="0" applyFont="1" applyFill="1" applyBorder="1" applyAlignment="1" applyProtection="1">
      <alignment horizontal="center" vertical="center" shrinkToFit="1"/>
    </xf>
    <xf numFmtId="0" fontId="45" fillId="2" borderId="4" xfId="0" applyFont="1" applyFill="1" applyBorder="1" applyAlignment="1" applyProtection="1">
      <alignment horizontal="center" vertical="center" wrapText="1" shrinkToFit="1"/>
    </xf>
    <xf numFmtId="0" fontId="45" fillId="2" borderId="7" xfId="0" applyFont="1" applyFill="1" applyBorder="1" applyAlignment="1" applyProtection="1">
      <alignment horizontal="center" vertical="center" wrapText="1" shrinkToFit="1"/>
    </xf>
    <xf numFmtId="0" fontId="45" fillId="2" borderId="2" xfId="0" applyFont="1" applyFill="1" applyBorder="1" applyAlignment="1" applyProtection="1">
      <alignment horizontal="center" vertical="center" wrapText="1" shrinkToFit="1"/>
    </xf>
    <xf numFmtId="0" fontId="45" fillId="2" borderId="8" xfId="0" applyFont="1" applyFill="1" applyBorder="1" applyAlignment="1" applyProtection="1">
      <alignment horizontal="center" vertical="center" wrapText="1" shrinkToFit="1"/>
    </xf>
    <xf numFmtId="0" fontId="45" fillId="2" borderId="0" xfId="0" applyFont="1" applyFill="1" applyBorder="1" applyAlignment="1" applyProtection="1">
      <alignment horizontal="center" vertical="center" wrapText="1" shrinkToFit="1"/>
    </xf>
    <xf numFmtId="0" fontId="45" fillId="2" borderId="9" xfId="0" applyFont="1" applyFill="1" applyBorder="1" applyAlignment="1" applyProtection="1">
      <alignment horizontal="center" vertical="center" wrapText="1" shrinkToFit="1"/>
    </xf>
    <xf numFmtId="0" fontId="45" fillId="2" borderId="6" xfId="0" applyFont="1" applyFill="1" applyBorder="1" applyAlignment="1" applyProtection="1">
      <alignment horizontal="center" vertical="center" wrapText="1" shrinkToFit="1"/>
    </xf>
    <xf numFmtId="0" fontId="45" fillId="2" borderId="10" xfId="0" applyFont="1" applyFill="1" applyBorder="1" applyAlignment="1" applyProtection="1">
      <alignment horizontal="center" vertical="center" wrapText="1" shrinkToFit="1"/>
    </xf>
    <xf numFmtId="0" fontId="45" fillId="2" borderId="5" xfId="0" applyFont="1" applyFill="1" applyBorder="1" applyAlignment="1" applyProtection="1">
      <alignment horizontal="center" vertical="center" wrapText="1" shrinkToFit="1"/>
    </xf>
    <xf numFmtId="0" fontId="8" fillId="4" borderId="16" xfId="0" applyFont="1" applyFill="1" applyBorder="1" applyAlignment="1" applyProtection="1">
      <alignment horizontal="center" vertical="center"/>
      <protection locked="0"/>
    </xf>
    <xf numFmtId="0" fontId="8" fillId="4" borderId="16" xfId="0" applyFont="1" applyFill="1" applyBorder="1" applyAlignment="1" applyProtection="1">
      <alignment vertical="center"/>
      <protection locked="0"/>
    </xf>
    <xf numFmtId="0" fontId="8" fillId="3" borderId="53" xfId="0" applyFont="1" applyFill="1" applyBorder="1" applyAlignment="1" applyProtection="1">
      <alignment horizontal="center" vertical="center"/>
      <protection locked="0"/>
    </xf>
    <xf numFmtId="0" fontId="8" fillId="3" borderId="54" xfId="0" applyFont="1" applyFill="1" applyBorder="1" applyAlignment="1" applyProtection="1">
      <alignment horizontal="center" vertical="center"/>
      <protection locked="0"/>
    </xf>
    <xf numFmtId="0" fontId="8" fillId="3" borderId="57"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protection locked="0"/>
    </xf>
    <xf numFmtId="0" fontId="8" fillId="3" borderId="54" xfId="0" applyFont="1" applyFill="1" applyBorder="1" applyAlignment="1" applyProtection="1">
      <alignment vertical="center"/>
      <protection locked="0"/>
    </xf>
    <xf numFmtId="0" fontId="8" fillId="3" borderId="1" xfId="0" applyFont="1" applyFill="1" applyBorder="1" applyAlignment="1" applyProtection="1">
      <alignment vertical="center"/>
      <protection locked="0"/>
    </xf>
    <xf numFmtId="0" fontId="8" fillId="3" borderId="74" xfId="0" applyFont="1" applyFill="1" applyBorder="1" applyAlignment="1" applyProtection="1">
      <alignment horizontal="center" vertical="center" wrapText="1"/>
      <protection locked="0"/>
    </xf>
    <xf numFmtId="0" fontId="8" fillId="3" borderId="75" xfId="0" applyFont="1" applyFill="1" applyBorder="1" applyAlignment="1" applyProtection="1">
      <alignment horizontal="center" vertical="center" wrapText="1"/>
      <protection locked="0"/>
    </xf>
    <xf numFmtId="0" fontId="8" fillId="3" borderId="76" xfId="0" applyFont="1" applyFill="1" applyBorder="1" applyAlignment="1" applyProtection="1">
      <alignment horizontal="center" vertical="center" wrapText="1"/>
      <protection locked="0"/>
    </xf>
    <xf numFmtId="0" fontId="8" fillId="3" borderId="6" xfId="0" applyFont="1" applyFill="1" applyBorder="1" applyAlignment="1" applyProtection="1">
      <alignment horizontal="center" vertical="center" wrapText="1"/>
      <protection locked="0"/>
    </xf>
    <xf numFmtId="0" fontId="8" fillId="3" borderId="10"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8" fillId="2" borderId="0" xfId="0" applyFont="1" applyFill="1" applyBorder="1" applyAlignment="1" applyProtection="1">
      <alignment horizontal="left" vertical="top"/>
      <protection locked="0"/>
    </xf>
    <xf numFmtId="0" fontId="8" fillId="2" borderId="9" xfId="0" applyFont="1" applyFill="1" applyBorder="1" applyAlignment="1" applyProtection="1">
      <alignment horizontal="left" vertical="top"/>
      <protection locked="0"/>
    </xf>
    <xf numFmtId="0" fontId="8" fillId="2" borderId="8" xfId="0" applyFont="1" applyFill="1" applyBorder="1" applyAlignment="1" applyProtection="1">
      <alignment horizontal="left" vertical="top"/>
      <protection locked="0"/>
    </xf>
    <xf numFmtId="0" fontId="8" fillId="2" borderId="6" xfId="0" applyFont="1" applyFill="1" applyBorder="1" applyAlignment="1" applyProtection="1">
      <alignment horizontal="left" vertical="top"/>
      <protection locked="0"/>
    </xf>
    <xf numFmtId="0" fontId="8" fillId="2" borderId="10" xfId="0" applyFont="1" applyFill="1" applyBorder="1" applyAlignment="1" applyProtection="1">
      <alignment horizontal="left" vertical="top"/>
      <protection locked="0"/>
    </xf>
    <xf numFmtId="0" fontId="8" fillId="2" borderId="5" xfId="0" applyFont="1" applyFill="1" applyBorder="1" applyAlignment="1" applyProtection="1">
      <alignment horizontal="left" vertical="top"/>
      <protection locked="0"/>
    </xf>
    <xf numFmtId="0" fontId="8" fillId="0" borderId="16" xfId="0" applyFont="1" applyFill="1" applyBorder="1" applyAlignment="1" applyProtection="1">
      <alignment horizontal="center" vertical="center"/>
      <protection locked="0"/>
    </xf>
    <xf numFmtId="0" fontId="8" fillId="0" borderId="57" xfId="0" applyFont="1" applyBorder="1" applyAlignment="1" applyProtection="1">
      <alignment horizontal="left" vertical="top" wrapText="1"/>
      <protection locked="0"/>
    </xf>
    <xf numFmtId="0" fontId="13" fillId="4" borderId="13" xfId="0" applyFont="1" applyFill="1" applyBorder="1" applyAlignment="1" applyProtection="1">
      <alignment horizontal="left" vertical="top"/>
      <protection locked="0"/>
    </xf>
    <xf numFmtId="0" fontId="13" fillId="4" borderId="14" xfId="0" applyFont="1" applyFill="1" applyBorder="1" applyAlignment="1" applyProtection="1">
      <alignment horizontal="left" vertical="top"/>
      <protection locked="0"/>
    </xf>
    <xf numFmtId="0" fontId="13" fillId="4" borderId="15" xfId="0" applyFont="1" applyFill="1" applyBorder="1" applyAlignment="1" applyProtection="1">
      <alignment horizontal="left" vertical="top"/>
      <protection locked="0"/>
    </xf>
    <xf numFmtId="9" fontId="57" fillId="0" borderId="8" xfId="0" applyNumberFormat="1" applyFont="1" applyBorder="1" applyAlignment="1" applyProtection="1">
      <alignment horizontal="left" vertical="top" wrapText="1"/>
      <protection locked="0"/>
    </xf>
    <xf numFmtId="0" fontId="57" fillId="0" borderId="0" xfId="0" applyFont="1" applyBorder="1" applyAlignment="1" applyProtection="1">
      <alignment horizontal="left" vertical="top"/>
      <protection locked="0"/>
    </xf>
    <xf numFmtId="0" fontId="57" fillId="0" borderId="9" xfId="0" applyFont="1" applyBorder="1" applyAlignment="1" applyProtection="1">
      <alignment horizontal="left" vertical="top"/>
      <protection locked="0"/>
    </xf>
    <xf numFmtId="0" fontId="57" fillId="0" borderId="8" xfId="0" applyFont="1" applyBorder="1" applyAlignment="1" applyProtection="1">
      <alignment horizontal="left" vertical="top"/>
      <protection locked="0"/>
    </xf>
    <xf numFmtId="0" fontId="57" fillId="0" borderId="6" xfId="0" applyFont="1" applyBorder="1" applyAlignment="1" applyProtection="1">
      <alignment horizontal="left" vertical="top"/>
      <protection locked="0"/>
    </xf>
    <xf numFmtId="0" fontId="57" fillId="0" borderId="10" xfId="0" applyFont="1" applyBorder="1" applyAlignment="1" applyProtection="1">
      <alignment horizontal="left" vertical="top"/>
      <protection locked="0"/>
    </xf>
    <xf numFmtId="0" fontId="57" fillId="0" borderId="5" xfId="0" applyFont="1" applyBorder="1" applyAlignment="1" applyProtection="1">
      <alignment horizontal="left" vertical="top"/>
      <protection locked="0"/>
    </xf>
    <xf numFmtId="0" fontId="58" fillId="4" borderId="13" xfId="0" applyFont="1" applyFill="1" applyBorder="1" applyAlignment="1" applyProtection="1">
      <alignment horizontal="left" vertical="top"/>
      <protection locked="0"/>
    </xf>
    <xf numFmtId="0" fontId="58" fillId="4" borderId="14" xfId="0" applyFont="1" applyFill="1" applyBorder="1" applyAlignment="1" applyProtection="1">
      <alignment horizontal="left" vertical="top"/>
      <protection locked="0"/>
    </xf>
    <xf numFmtId="0" fontId="58" fillId="4" borderId="15" xfId="0" applyFont="1" applyFill="1" applyBorder="1" applyAlignment="1" applyProtection="1">
      <alignment horizontal="left" vertical="top"/>
      <protection locked="0"/>
    </xf>
    <xf numFmtId="10" fontId="57" fillId="0" borderId="8" xfId="0" applyNumberFormat="1" applyFont="1" applyBorder="1" applyAlignment="1" applyProtection="1">
      <alignment horizontal="left" vertical="top" wrapText="1"/>
      <protection locked="0"/>
    </xf>
    <xf numFmtId="10" fontId="57" fillId="0" borderId="20" xfId="0" quotePrefix="1" applyNumberFormat="1" applyFont="1" applyBorder="1" applyAlignment="1" applyProtection="1">
      <alignment horizontal="left" vertical="top" wrapText="1"/>
      <protection locked="0"/>
    </xf>
    <xf numFmtId="10" fontId="57" fillId="0" borderId="21" xfId="0" quotePrefix="1" applyNumberFormat="1" applyFont="1" applyBorder="1" applyAlignment="1" applyProtection="1">
      <alignment horizontal="left" vertical="top" wrapText="1"/>
      <protection locked="0"/>
    </xf>
    <xf numFmtId="10" fontId="57" fillId="0" borderId="8" xfId="0" quotePrefix="1" applyNumberFormat="1" applyFont="1" applyBorder="1" applyAlignment="1" applyProtection="1">
      <alignment horizontal="left" vertical="top" wrapText="1"/>
      <protection locked="0"/>
    </xf>
    <xf numFmtId="10" fontId="57" fillId="0" borderId="0" xfId="0" quotePrefix="1" applyNumberFormat="1" applyFont="1" applyBorder="1" applyAlignment="1" applyProtection="1">
      <alignment horizontal="left" vertical="top" wrapText="1"/>
      <protection locked="0"/>
    </xf>
    <xf numFmtId="10" fontId="57" fillId="0" borderId="9" xfId="0" quotePrefix="1" applyNumberFormat="1" applyFont="1" applyBorder="1" applyAlignment="1" applyProtection="1">
      <alignment horizontal="left" vertical="top" wrapText="1"/>
      <protection locked="0"/>
    </xf>
    <xf numFmtId="10" fontId="57" fillId="0" borderId="6" xfId="0" quotePrefix="1" applyNumberFormat="1" applyFont="1" applyBorder="1" applyAlignment="1" applyProtection="1">
      <alignment horizontal="left" vertical="top" wrapText="1"/>
      <protection locked="0"/>
    </xf>
    <xf numFmtId="10" fontId="57" fillId="0" borderId="10" xfId="0" quotePrefix="1" applyNumberFormat="1" applyFont="1" applyBorder="1" applyAlignment="1" applyProtection="1">
      <alignment horizontal="left" vertical="top" wrapText="1"/>
      <protection locked="0"/>
    </xf>
    <xf numFmtId="10" fontId="57" fillId="0" borderId="5" xfId="0" quotePrefix="1" applyNumberFormat="1" applyFont="1" applyBorder="1" applyAlignment="1" applyProtection="1">
      <alignment horizontal="left" vertical="top" wrapText="1"/>
      <protection locked="0"/>
    </xf>
    <xf numFmtId="0" fontId="57" fillId="0" borderId="57" xfId="0" applyFont="1" applyBorder="1" applyAlignment="1" applyProtection="1">
      <alignment horizontal="left" vertical="top" wrapText="1"/>
      <protection locked="0"/>
    </xf>
    <xf numFmtId="0" fontId="57" fillId="0" borderId="1" xfId="0" applyFont="1" applyBorder="1" applyAlignment="1" applyProtection="1">
      <alignment horizontal="left" vertical="top"/>
      <protection locked="0"/>
    </xf>
    <xf numFmtId="0" fontId="57" fillId="0" borderId="57" xfId="0" applyFont="1" applyBorder="1" applyAlignment="1" applyProtection="1">
      <alignment horizontal="left" vertical="top"/>
      <protection locked="0"/>
    </xf>
    <xf numFmtId="0" fontId="8" fillId="0" borderId="86" xfId="0" applyFont="1" applyFill="1" applyBorder="1" applyAlignment="1" applyProtection="1">
      <alignment horizontal="left" vertical="top"/>
      <protection locked="0"/>
    </xf>
    <xf numFmtId="0" fontId="8" fillId="0" borderId="7" xfId="0" applyFont="1" applyFill="1" applyBorder="1" applyAlignment="1" applyProtection="1">
      <alignment horizontal="left" vertical="top"/>
      <protection locked="0"/>
    </xf>
    <xf numFmtId="0" fontId="8" fillId="0" borderId="78" xfId="0" applyFont="1" applyFill="1" applyBorder="1" applyAlignment="1" applyProtection="1">
      <alignment horizontal="left" vertical="top"/>
      <protection locked="0"/>
    </xf>
    <xf numFmtId="0" fontId="8" fillId="0" borderId="88"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8" fillId="0" borderId="79" xfId="0" applyFont="1" applyFill="1" applyBorder="1" applyAlignment="1" applyProtection="1">
      <alignment horizontal="left" vertical="top"/>
      <protection locked="0"/>
    </xf>
    <xf numFmtId="0" fontId="8" fillId="0" borderId="87" xfId="0" applyFont="1" applyFill="1" applyBorder="1" applyAlignment="1" applyProtection="1">
      <alignment horizontal="left" vertical="top"/>
      <protection locked="0"/>
    </xf>
    <xf numFmtId="0" fontId="8" fillId="0" borderId="10" xfId="0" applyFont="1" applyFill="1" applyBorder="1" applyAlignment="1" applyProtection="1">
      <alignment horizontal="left" vertical="top"/>
      <protection locked="0"/>
    </xf>
    <xf numFmtId="0" fontId="8" fillId="0" borderId="80" xfId="0" applyFont="1" applyFill="1" applyBorder="1" applyAlignment="1" applyProtection="1">
      <alignment horizontal="left" vertical="top"/>
      <protection locked="0"/>
    </xf>
    <xf numFmtId="0" fontId="19" fillId="4" borderId="4"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0" fillId="3" borderId="84" xfId="0" applyFill="1" applyBorder="1" applyAlignment="1">
      <alignment horizontal="center" vertical="center"/>
    </xf>
    <xf numFmtId="0" fontId="0" fillId="3" borderId="75" xfId="0" applyFill="1" applyBorder="1" applyAlignment="1">
      <alignment horizontal="center" vertical="center"/>
    </xf>
    <xf numFmtId="0" fontId="0" fillId="3" borderId="85" xfId="0" applyFill="1" applyBorder="1" applyAlignment="1">
      <alignment horizontal="center" vertical="center"/>
    </xf>
    <xf numFmtId="0" fontId="0" fillId="3" borderId="87" xfId="0" applyFill="1" applyBorder="1" applyAlignment="1">
      <alignment horizontal="center" vertical="center"/>
    </xf>
    <xf numFmtId="0" fontId="0" fillId="3" borderId="10" xfId="0" applyFill="1" applyBorder="1" applyAlignment="1">
      <alignment horizontal="center" vertical="center"/>
    </xf>
    <xf numFmtId="0" fontId="0" fillId="3" borderId="80" xfId="0" applyFill="1" applyBorder="1" applyAlignment="1">
      <alignment horizontal="center" vertical="center"/>
    </xf>
    <xf numFmtId="0" fontId="8" fillId="0" borderId="86" xfId="0" applyFont="1" applyBorder="1" applyAlignment="1" applyProtection="1">
      <alignment horizontal="left" vertical="top"/>
      <protection locked="0"/>
    </xf>
    <xf numFmtId="0" fontId="8" fillId="0" borderId="7" xfId="0" applyFont="1" applyBorder="1" applyAlignment="1" applyProtection="1">
      <alignment horizontal="left" vertical="top"/>
      <protection locked="0"/>
    </xf>
    <xf numFmtId="0" fontId="8" fillId="0" borderId="78" xfId="0" applyFont="1" applyBorder="1" applyAlignment="1" applyProtection="1">
      <alignment horizontal="left" vertical="top"/>
      <protection locked="0"/>
    </xf>
    <xf numFmtId="0" fontId="8" fillId="0" borderId="88" xfId="0" applyFont="1" applyBorder="1" applyAlignment="1" applyProtection="1">
      <alignment horizontal="left" vertical="top"/>
      <protection locked="0"/>
    </xf>
    <xf numFmtId="0" fontId="8" fillId="0" borderId="0" xfId="0" applyFont="1" applyBorder="1" applyAlignment="1" applyProtection="1">
      <alignment horizontal="left" vertical="top"/>
      <protection locked="0"/>
    </xf>
    <xf numFmtId="0" fontId="8" fillId="0" borderId="79" xfId="0" applyFont="1" applyBorder="1" applyAlignment="1" applyProtection="1">
      <alignment horizontal="left" vertical="top"/>
      <protection locked="0"/>
    </xf>
    <xf numFmtId="0" fontId="8" fillId="0" borderId="72" xfId="0" applyFont="1" applyBorder="1" applyAlignment="1" applyProtection="1">
      <alignment horizontal="left" vertical="top"/>
      <protection locked="0"/>
    </xf>
    <xf numFmtId="0" fontId="8" fillId="0" borderId="82" xfId="0" applyFont="1" applyBorder="1" applyAlignment="1" applyProtection="1">
      <alignment horizontal="left" vertical="top"/>
      <protection locked="0"/>
    </xf>
    <xf numFmtId="0" fontId="8" fillId="0" borderId="73" xfId="0" applyFont="1" applyBorder="1" applyAlignment="1" applyProtection="1">
      <alignment horizontal="left" vertical="top"/>
      <protection locked="0"/>
    </xf>
    <xf numFmtId="0" fontId="14" fillId="3" borderId="99" xfId="0" applyFont="1" applyFill="1" applyBorder="1" applyAlignment="1" applyProtection="1">
      <alignment horizontal="center" vertical="center"/>
      <protection locked="0"/>
    </xf>
    <xf numFmtId="0" fontId="14" fillId="3" borderId="100" xfId="0" applyFont="1" applyFill="1" applyBorder="1" applyAlignment="1" applyProtection="1">
      <alignment horizontal="center" vertical="center"/>
      <protection locked="0"/>
    </xf>
    <xf numFmtId="0" fontId="14" fillId="3" borderId="101" xfId="0" applyFont="1" applyFill="1" applyBorder="1" applyAlignment="1" applyProtection="1">
      <alignment horizontal="center" vertical="center"/>
      <protection locked="0"/>
    </xf>
    <xf numFmtId="0" fontId="14" fillId="10" borderId="102" xfId="0" applyFont="1" applyFill="1" applyBorder="1" applyAlignment="1" applyProtection="1">
      <alignment horizontal="center" vertical="center"/>
      <protection locked="0"/>
    </xf>
    <xf numFmtId="0" fontId="14" fillId="10" borderId="103" xfId="0" applyFont="1" applyFill="1" applyBorder="1" applyAlignment="1" applyProtection="1">
      <alignment horizontal="center" vertical="center"/>
      <protection locked="0"/>
    </xf>
    <xf numFmtId="0" fontId="14" fillId="10" borderId="104" xfId="0" applyFont="1" applyFill="1" applyBorder="1" applyAlignment="1" applyProtection="1">
      <alignment horizontal="center" vertical="center"/>
      <protection locked="0"/>
    </xf>
    <xf numFmtId="0" fontId="8" fillId="0" borderId="93" xfId="0" applyFont="1" applyBorder="1" applyAlignment="1" applyProtection="1">
      <alignment horizontal="left" vertical="top"/>
      <protection locked="0"/>
    </xf>
    <xf numFmtId="0" fontId="8" fillId="0" borderId="94" xfId="0" applyFont="1" applyBorder="1" applyAlignment="1" applyProtection="1">
      <alignment horizontal="left" vertical="top"/>
      <protection locked="0"/>
    </xf>
    <xf numFmtId="0" fontId="8" fillId="0" borderId="96" xfId="0" applyFont="1" applyBorder="1" applyAlignment="1" applyProtection="1">
      <alignment horizontal="left" vertical="top"/>
      <protection locked="0"/>
    </xf>
    <xf numFmtId="0" fontId="8" fillId="0" borderId="97" xfId="0" applyFont="1" applyBorder="1" applyAlignment="1" applyProtection="1">
      <alignment horizontal="left" vertical="top"/>
      <protection locked="0"/>
    </xf>
    <xf numFmtId="0" fontId="8" fillId="0" borderId="98" xfId="0" applyFont="1" applyBorder="1" applyAlignment="1" applyProtection="1">
      <alignment horizontal="left" vertical="top"/>
      <protection locked="0"/>
    </xf>
    <xf numFmtId="0" fontId="8" fillId="0" borderId="72" xfId="0" applyFont="1" applyFill="1" applyBorder="1" applyAlignment="1" applyProtection="1">
      <alignment horizontal="left" vertical="top"/>
      <protection locked="0"/>
    </xf>
    <xf numFmtId="0" fontId="8" fillId="0" borderId="82" xfId="0" applyFont="1" applyFill="1" applyBorder="1" applyAlignment="1" applyProtection="1">
      <alignment horizontal="left" vertical="top"/>
      <protection locked="0"/>
    </xf>
    <xf numFmtId="0" fontId="8" fillId="0" borderId="73" xfId="0" applyFont="1" applyFill="1" applyBorder="1" applyAlignment="1" applyProtection="1">
      <alignment horizontal="left" vertical="top"/>
      <protection locked="0"/>
    </xf>
    <xf numFmtId="0" fontId="8" fillId="2" borderId="11" xfId="0" applyFont="1" applyFill="1" applyBorder="1" applyAlignment="1" applyProtection="1">
      <alignment horizontal="center" vertical="center"/>
    </xf>
    <xf numFmtId="0" fontId="8" fillId="0" borderId="93" xfId="0" applyFont="1" applyFill="1" applyBorder="1" applyAlignment="1" applyProtection="1">
      <alignment horizontal="left" vertical="top"/>
      <protection locked="0"/>
    </xf>
    <xf numFmtId="0" fontId="8" fillId="0" borderId="94" xfId="0" applyFont="1" applyFill="1" applyBorder="1" applyAlignment="1" applyProtection="1">
      <alignment horizontal="left" vertical="top"/>
      <protection locked="0"/>
    </xf>
    <xf numFmtId="0" fontId="8" fillId="0" borderId="96" xfId="0" applyFont="1" applyFill="1" applyBorder="1" applyAlignment="1" applyProtection="1">
      <alignment horizontal="left" vertical="top"/>
      <protection locked="0"/>
    </xf>
    <xf numFmtId="0" fontId="8" fillId="0" borderId="97" xfId="0" applyFont="1" applyFill="1" applyBorder="1" applyAlignment="1" applyProtection="1">
      <alignment horizontal="left" vertical="top"/>
      <protection locked="0"/>
    </xf>
    <xf numFmtId="0" fontId="8" fillId="0" borderId="98" xfId="0" applyFont="1" applyFill="1" applyBorder="1" applyAlignment="1" applyProtection="1">
      <alignment horizontal="left" vertical="top"/>
      <protection locked="0"/>
    </xf>
    <xf numFmtId="38" fontId="8" fillId="0" borderId="7" xfId="1" applyFont="1" applyFill="1" applyBorder="1" applyAlignment="1" applyProtection="1">
      <alignment horizontal="center" vertical="center"/>
      <protection locked="0"/>
    </xf>
    <xf numFmtId="38" fontId="8" fillId="0" borderId="0" xfId="1" applyFont="1" applyFill="1" applyBorder="1" applyAlignment="1" applyProtection="1">
      <alignment horizontal="center" vertical="center"/>
      <protection locked="0"/>
    </xf>
    <xf numFmtId="38" fontId="8" fillId="0" borderId="10" xfId="1" applyFont="1" applyFill="1" applyBorder="1" applyAlignment="1" applyProtection="1">
      <alignment horizontal="center" vertical="center"/>
      <protection locked="0"/>
    </xf>
    <xf numFmtId="0" fontId="8" fillId="0" borderId="2" xfId="0" applyFont="1" applyFill="1" applyBorder="1" applyAlignment="1" applyProtection="1">
      <alignment horizontal="left" vertical="top"/>
      <protection locked="0"/>
    </xf>
    <xf numFmtId="0" fontId="8" fillId="0" borderId="9" xfId="0" applyFont="1" applyFill="1" applyBorder="1" applyAlignment="1" applyProtection="1">
      <alignment horizontal="left" vertical="top"/>
      <protection locked="0"/>
    </xf>
    <xf numFmtId="0" fontId="8" fillId="0" borderId="83" xfId="0" applyFont="1" applyFill="1" applyBorder="1" applyAlignment="1" applyProtection="1">
      <alignment horizontal="left" vertical="top"/>
      <protection locked="0"/>
    </xf>
    <xf numFmtId="0" fontId="26" fillId="0" borderId="4" xfId="0" applyFont="1" applyFill="1" applyBorder="1" applyAlignment="1" applyProtection="1">
      <alignment horizontal="center" vertical="center" shrinkToFit="1"/>
      <protection locked="0"/>
    </xf>
    <xf numFmtId="0" fontId="26" fillId="0" borderId="78" xfId="0" applyFont="1" applyFill="1" applyBorder="1" applyAlignment="1" applyProtection="1">
      <alignment horizontal="center" vertical="center" shrinkToFit="1"/>
      <protection locked="0"/>
    </xf>
    <xf numFmtId="0" fontId="26" fillId="0" borderId="8" xfId="0" applyFont="1" applyFill="1" applyBorder="1" applyAlignment="1" applyProtection="1">
      <alignment horizontal="center" vertical="center" shrinkToFit="1"/>
      <protection locked="0"/>
    </xf>
    <xf numFmtId="0" fontId="26" fillId="0" borderId="79" xfId="0" applyFont="1" applyFill="1" applyBorder="1" applyAlignment="1" applyProtection="1">
      <alignment horizontal="center" vertical="center" shrinkToFit="1"/>
      <protection locked="0"/>
    </xf>
    <xf numFmtId="0" fontId="26" fillId="0" borderId="81" xfId="0" applyFont="1" applyFill="1" applyBorder="1" applyAlignment="1" applyProtection="1">
      <alignment horizontal="center" vertical="center" shrinkToFit="1"/>
      <protection locked="0"/>
    </xf>
    <xf numFmtId="0" fontId="26" fillId="0" borderId="73" xfId="0" applyFont="1" applyFill="1" applyBorder="1" applyAlignment="1" applyProtection="1">
      <alignment horizontal="center" vertical="center" shrinkToFit="1"/>
      <protection locked="0"/>
    </xf>
    <xf numFmtId="0" fontId="8" fillId="0" borderId="19"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0" fontId="8" fillId="0" borderId="8" xfId="0" applyFont="1" applyBorder="1" applyAlignment="1" applyProtection="1">
      <alignment horizontal="left" vertical="top" wrapText="1"/>
      <protection locked="0"/>
    </xf>
    <xf numFmtId="0" fontId="8" fillId="0" borderId="0"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5" xfId="0" applyFont="1" applyBorder="1" applyAlignment="1" applyProtection="1">
      <alignment horizontal="left" vertical="top" wrapText="1"/>
      <protection locked="0"/>
    </xf>
    <xf numFmtId="0" fontId="13" fillId="4" borderId="13" xfId="0" applyFont="1" applyFill="1" applyBorder="1" applyAlignment="1" applyProtection="1">
      <alignment horizontal="left" vertical="top" wrapText="1"/>
      <protection locked="0"/>
    </xf>
    <xf numFmtId="0" fontId="13" fillId="4" borderId="14" xfId="0" applyFont="1" applyFill="1" applyBorder="1" applyAlignment="1" applyProtection="1">
      <alignment horizontal="left" vertical="top" wrapText="1"/>
      <protection locked="0"/>
    </xf>
    <xf numFmtId="0" fontId="13" fillId="4" borderId="15" xfId="0" applyFont="1" applyFill="1" applyBorder="1" applyAlignment="1" applyProtection="1">
      <alignment horizontal="left" vertical="top" wrapText="1"/>
      <protection locked="0"/>
    </xf>
    <xf numFmtId="0" fontId="8" fillId="4" borderId="1" xfId="0" applyFont="1" applyFill="1" applyBorder="1" applyAlignment="1" applyProtection="1">
      <alignment horizontal="center" vertical="center"/>
      <protection locked="0"/>
    </xf>
    <xf numFmtId="0" fontId="8" fillId="0" borderId="95" xfId="0" applyFont="1" applyFill="1" applyBorder="1" applyAlignment="1" applyProtection="1">
      <alignment horizontal="left" vertical="top"/>
      <protection locked="0"/>
    </xf>
    <xf numFmtId="0" fontId="8" fillId="0" borderId="5" xfId="0" applyFont="1" applyFill="1" applyBorder="1" applyAlignment="1" applyProtection="1">
      <alignment horizontal="left" vertical="top"/>
      <protection locked="0"/>
    </xf>
    <xf numFmtId="0" fontId="26" fillId="0" borderId="6" xfId="0" applyFont="1" applyFill="1" applyBorder="1" applyAlignment="1" applyProtection="1">
      <alignment horizontal="center" vertical="center" shrinkToFit="1"/>
      <protection locked="0"/>
    </xf>
    <xf numFmtId="0" fontId="26" fillId="0" borderId="80" xfId="0" applyFont="1" applyFill="1" applyBorder="1" applyAlignment="1" applyProtection="1">
      <alignment horizontal="center" vertical="center" shrinkToFit="1"/>
      <protection locked="0"/>
    </xf>
    <xf numFmtId="0" fontId="8" fillId="10" borderId="89" xfId="0" applyFont="1" applyFill="1" applyBorder="1" applyAlignment="1" applyProtection="1">
      <alignment horizontal="center" vertical="center" wrapText="1"/>
      <protection locked="0"/>
    </xf>
    <xf numFmtId="0" fontId="8" fillId="10" borderId="90" xfId="0" applyFont="1" applyFill="1" applyBorder="1" applyAlignment="1" applyProtection="1">
      <alignment horizontal="center" vertical="center"/>
      <protection locked="0"/>
    </xf>
    <xf numFmtId="0" fontId="8" fillId="10" borderId="91" xfId="0" applyFont="1" applyFill="1" applyBorder="1" applyAlignment="1" applyProtection="1">
      <alignment horizontal="center" vertical="center"/>
      <protection locked="0"/>
    </xf>
    <xf numFmtId="0" fontId="8" fillId="10" borderId="57" xfId="0" applyFont="1" applyFill="1" applyBorder="1" applyAlignment="1" applyProtection="1">
      <alignment horizontal="center" vertical="center"/>
      <protection locked="0"/>
    </xf>
    <xf numFmtId="0" fontId="8" fillId="10" borderId="1" xfId="0" applyFont="1" applyFill="1" applyBorder="1" applyAlignment="1" applyProtection="1">
      <alignment horizontal="center" vertical="center"/>
      <protection locked="0"/>
    </xf>
    <xf numFmtId="0" fontId="8" fillId="10" borderId="92" xfId="0" applyFont="1" applyFill="1" applyBorder="1" applyAlignment="1" applyProtection="1">
      <alignment horizontal="center" vertical="center"/>
      <protection locked="0"/>
    </xf>
    <xf numFmtId="0" fontId="8" fillId="4" borderId="5" xfId="0" applyFont="1" applyFill="1" applyBorder="1" applyAlignment="1" applyProtection="1">
      <alignment horizontal="center" vertical="center"/>
      <protection locked="0"/>
    </xf>
    <xf numFmtId="0" fontId="8" fillId="4" borderId="6" xfId="0" applyFont="1" applyFill="1" applyBorder="1" applyAlignment="1" applyProtection="1">
      <alignment horizontal="center" vertical="center"/>
      <protection locked="0"/>
    </xf>
    <xf numFmtId="38" fontId="8" fillId="0" borderId="4" xfId="1" applyFont="1" applyFill="1" applyBorder="1" applyAlignment="1" applyProtection="1">
      <alignment horizontal="center" vertical="center"/>
      <protection locked="0"/>
    </xf>
    <xf numFmtId="38" fontId="8" fillId="0" borderId="8" xfId="1" applyFont="1" applyFill="1" applyBorder="1" applyAlignment="1" applyProtection="1">
      <alignment horizontal="center" vertical="center"/>
      <protection locked="0"/>
    </xf>
    <xf numFmtId="38" fontId="8" fillId="0" borderId="6" xfId="1" applyFont="1" applyFill="1" applyBorder="1" applyAlignment="1" applyProtection="1">
      <alignment horizontal="center" vertical="center"/>
      <protection locked="0"/>
    </xf>
    <xf numFmtId="0" fontId="25" fillId="0" borderId="4" xfId="0" applyFont="1" applyFill="1" applyBorder="1" applyAlignment="1" applyProtection="1">
      <alignment horizontal="center" vertical="center" shrinkToFit="1"/>
      <protection locked="0"/>
    </xf>
    <xf numFmtId="0" fontId="25" fillId="0" borderId="78" xfId="0" applyFont="1" applyFill="1" applyBorder="1" applyAlignment="1" applyProtection="1">
      <alignment horizontal="center" vertical="center" shrinkToFit="1"/>
      <protection locked="0"/>
    </xf>
    <xf numFmtId="0" fontId="25" fillId="0" borderId="8" xfId="0" applyFont="1" applyFill="1" applyBorder="1" applyAlignment="1" applyProtection="1">
      <alignment horizontal="center" vertical="center" shrinkToFit="1"/>
      <protection locked="0"/>
    </xf>
    <xf numFmtId="0" fontId="25" fillId="0" borderId="79" xfId="0" applyFont="1" applyFill="1" applyBorder="1" applyAlignment="1" applyProtection="1">
      <alignment horizontal="center" vertical="center" shrinkToFit="1"/>
      <protection locked="0"/>
    </xf>
    <xf numFmtId="0" fontId="25" fillId="0" borderId="6" xfId="0" applyFont="1" applyFill="1" applyBorder="1" applyAlignment="1" applyProtection="1">
      <alignment horizontal="center" vertical="center" shrinkToFit="1"/>
      <protection locked="0"/>
    </xf>
    <xf numFmtId="0" fontId="25" fillId="0" borderId="80" xfId="0" applyFont="1" applyFill="1" applyBorder="1" applyAlignment="1" applyProtection="1">
      <alignment horizontal="center" vertical="center" shrinkToFit="1"/>
      <protection locked="0"/>
    </xf>
    <xf numFmtId="0" fontId="8" fillId="4" borderId="1" xfId="0" applyFont="1" applyFill="1" applyBorder="1" applyAlignment="1" applyProtection="1">
      <alignment vertical="center"/>
      <protection locked="0"/>
    </xf>
    <xf numFmtId="0" fontId="10" fillId="4" borderId="2"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xf numFmtId="0" fontId="8" fillId="3" borderId="84" xfId="0" applyFont="1" applyFill="1" applyBorder="1" applyAlignment="1" applyProtection="1">
      <alignment horizontal="center" vertical="center" wrapText="1"/>
      <protection locked="0"/>
    </xf>
    <xf numFmtId="0" fontId="8" fillId="3" borderId="87" xfId="0" applyFont="1" applyFill="1" applyBorder="1" applyAlignment="1" applyProtection="1">
      <alignment horizontal="center" vertical="center" wrapText="1"/>
      <protection locked="0"/>
    </xf>
    <xf numFmtId="0" fontId="8" fillId="3" borderId="85" xfId="0" applyFont="1" applyFill="1" applyBorder="1" applyAlignment="1" applyProtection="1">
      <alignment horizontal="center" vertical="center"/>
      <protection locked="0"/>
    </xf>
    <xf numFmtId="0" fontId="8" fillId="3" borderId="6" xfId="0" applyFont="1" applyFill="1" applyBorder="1" applyAlignment="1" applyProtection="1">
      <alignment horizontal="center" vertical="center"/>
      <protection locked="0"/>
    </xf>
    <xf numFmtId="0" fontId="8" fillId="3" borderId="80" xfId="0" applyFont="1" applyFill="1" applyBorder="1" applyAlignment="1" applyProtection="1">
      <alignment horizontal="center" vertical="center"/>
      <protection locked="0"/>
    </xf>
    <xf numFmtId="0" fontId="8" fillId="4" borderId="1" xfId="0" applyFont="1" applyFill="1" applyBorder="1" applyAlignment="1" applyProtection="1">
      <alignment horizontal="center" vertical="center" wrapText="1"/>
      <protection locked="0"/>
    </xf>
    <xf numFmtId="0" fontId="8" fillId="4" borderId="1" xfId="0" applyFont="1" applyFill="1" applyBorder="1" applyAlignment="1" applyProtection="1">
      <alignment vertical="center" wrapText="1"/>
      <protection locked="0"/>
    </xf>
    <xf numFmtId="0" fontId="8" fillId="4" borderId="1" xfId="0" applyFont="1" applyFill="1" applyBorder="1" applyAlignment="1" applyProtection="1">
      <alignment horizontal="left" vertical="top" wrapText="1"/>
      <protection locked="0"/>
    </xf>
    <xf numFmtId="0" fontId="8" fillId="2" borderId="0" xfId="0" applyFont="1" applyFill="1" applyBorder="1" applyAlignment="1" applyProtection="1">
      <alignment horizontal="center" vertical="center"/>
    </xf>
    <xf numFmtId="0" fontId="8" fillId="3" borderId="114" xfId="0" applyFont="1" applyFill="1" applyBorder="1" applyAlignment="1" applyProtection="1">
      <alignment horizontal="center" vertical="center" wrapText="1"/>
      <protection locked="0"/>
    </xf>
    <xf numFmtId="0" fontId="8" fillId="3" borderId="115" xfId="0" applyFont="1" applyFill="1" applyBorder="1" applyAlignment="1" applyProtection="1">
      <alignment horizontal="center" vertical="center"/>
      <protection locked="0"/>
    </xf>
    <xf numFmtId="0" fontId="8" fillId="3" borderId="95" xfId="0" applyFont="1" applyFill="1" applyBorder="1" applyAlignment="1" applyProtection="1">
      <alignment horizontal="center" vertical="center"/>
      <protection locked="0"/>
    </xf>
    <xf numFmtId="0" fontId="21" fillId="0" borderId="4" xfId="0" applyFont="1" applyFill="1" applyBorder="1" applyAlignment="1" applyProtection="1">
      <alignment horizontal="center" vertical="center" shrinkToFit="1"/>
      <protection locked="0"/>
    </xf>
    <xf numFmtId="0" fontId="21" fillId="0" borderId="93" xfId="0" applyFont="1" applyFill="1" applyBorder="1" applyAlignment="1" applyProtection="1">
      <alignment horizontal="center" vertical="center" shrinkToFit="1"/>
      <protection locked="0"/>
    </xf>
    <xf numFmtId="0" fontId="21" fillId="0" borderId="8" xfId="0" applyFont="1" applyFill="1" applyBorder="1" applyAlignment="1" applyProtection="1">
      <alignment horizontal="center" vertical="center" shrinkToFit="1"/>
      <protection locked="0"/>
    </xf>
    <xf numFmtId="0" fontId="21" fillId="0" borderId="94" xfId="0" applyFont="1" applyFill="1" applyBorder="1" applyAlignment="1" applyProtection="1">
      <alignment horizontal="center" vertical="center" shrinkToFit="1"/>
      <protection locked="0"/>
    </xf>
    <xf numFmtId="0" fontId="21" fillId="0" borderId="6" xfId="0" applyFont="1" applyFill="1" applyBorder="1" applyAlignment="1" applyProtection="1">
      <alignment horizontal="center" vertical="center" shrinkToFit="1"/>
      <protection locked="0"/>
    </xf>
    <xf numFmtId="0" fontId="21" fillId="0" borderId="95" xfId="0" applyFont="1" applyFill="1" applyBorder="1" applyAlignment="1" applyProtection="1">
      <alignment horizontal="center" vertical="center" shrinkToFit="1"/>
      <protection locked="0"/>
    </xf>
    <xf numFmtId="0" fontId="8" fillId="2" borderId="7" xfId="0" applyFont="1" applyFill="1" applyBorder="1" applyAlignment="1" applyProtection="1">
      <alignment horizontal="center" vertical="center"/>
    </xf>
    <xf numFmtId="0" fontId="21" fillId="0" borderId="78" xfId="0" applyFont="1" applyFill="1" applyBorder="1" applyAlignment="1" applyProtection="1">
      <alignment horizontal="center" vertical="center" shrinkToFit="1"/>
      <protection locked="0"/>
    </xf>
    <xf numFmtId="0" fontId="21" fillId="0" borderId="79" xfId="0" applyFont="1" applyFill="1" applyBorder="1" applyAlignment="1" applyProtection="1">
      <alignment horizontal="center" vertical="center" shrinkToFit="1"/>
      <protection locked="0"/>
    </xf>
    <xf numFmtId="0" fontId="21" fillId="0" borderId="80" xfId="0" applyFont="1" applyFill="1" applyBorder="1" applyAlignment="1" applyProtection="1">
      <alignment horizontal="center" vertical="center" shrinkToFit="1"/>
      <protection locked="0"/>
    </xf>
    <xf numFmtId="0" fontId="8" fillId="3" borderId="89" xfId="0" applyFont="1" applyFill="1" applyBorder="1" applyAlignment="1" applyProtection="1">
      <alignment horizontal="center" vertical="center" wrapText="1"/>
      <protection locked="0"/>
    </xf>
    <xf numFmtId="0" fontId="8" fillId="3" borderId="90" xfId="0" applyFont="1" applyFill="1" applyBorder="1" applyAlignment="1" applyProtection="1">
      <alignment horizontal="center" vertical="center"/>
      <protection locked="0"/>
    </xf>
    <xf numFmtId="0" fontId="8" fillId="0" borderId="86"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88"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87" xfId="0" applyFont="1" applyFill="1" applyBorder="1" applyAlignment="1" applyProtection="1">
      <alignment horizontal="left" vertical="top" wrapText="1"/>
      <protection locked="0"/>
    </xf>
    <xf numFmtId="0" fontId="8" fillId="0" borderId="10" xfId="0" applyFont="1" applyFill="1" applyBorder="1" applyAlignment="1" applyProtection="1">
      <alignment horizontal="left" vertical="top" wrapText="1"/>
      <protection locked="0"/>
    </xf>
    <xf numFmtId="0" fontId="8" fillId="0" borderId="5" xfId="0" applyFont="1" applyFill="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50" fillId="2"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21" fillId="6" borderId="1" xfId="0" applyFont="1" applyFill="1" applyBorder="1" applyAlignment="1" applyProtection="1">
      <alignment horizontal="center" vertical="center" shrinkToFit="1"/>
      <protection locked="0"/>
    </xf>
    <xf numFmtId="0" fontId="21" fillId="0" borderId="1" xfId="0" applyFont="1" applyFill="1" applyBorder="1" applyAlignment="1" applyProtection="1">
      <alignment horizontal="center" vertical="center" shrinkToFit="1"/>
      <protection locked="0"/>
    </xf>
    <xf numFmtId="0" fontId="0" fillId="4" borderId="120" xfId="0" applyFill="1" applyBorder="1" applyAlignment="1">
      <alignment horizontal="center" vertical="center"/>
    </xf>
    <xf numFmtId="0" fontId="0" fillId="4" borderId="121" xfId="0" applyFill="1" applyBorder="1" applyAlignment="1">
      <alignment horizontal="center" vertical="center"/>
    </xf>
    <xf numFmtId="0" fontId="0" fillId="4" borderId="123" xfId="0" applyFill="1" applyBorder="1" applyAlignment="1">
      <alignment horizontal="center" vertical="center"/>
    </xf>
    <xf numFmtId="0" fontId="21" fillId="0" borderId="7" xfId="0" applyFont="1" applyFill="1" applyBorder="1" applyAlignment="1" applyProtection="1">
      <alignment horizontal="center" vertical="center" shrinkToFit="1"/>
      <protection locked="0"/>
    </xf>
    <xf numFmtId="0" fontId="21" fillId="0" borderId="0" xfId="0" applyFont="1" applyFill="1" applyBorder="1" applyAlignment="1" applyProtection="1">
      <alignment horizontal="center" vertical="center" shrinkToFit="1"/>
      <protection locked="0"/>
    </xf>
    <xf numFmtId="0" fontId="0" fillId="4" borderId="122" xfId="0" applyFill="1" applyBorder="1" applyAlignment="1">
      <alignment horizontal="center" vertical="center"/>
    </xf>
    <xf numFmtId="0" fontId="21" fillId="0" borderId="10" xfId="0" applyFont="1" applyFill="1" applyBorder="1" applyAlignment="1" applyProtection="1">
      <alignment horizontal="center" vertical="center" shrinkToFit="1"/>
      <protection locked="0"/>
    </xf>
    <xf numFmtId="0" fontId="21" fillId="6" borderId="28" xfId="0" applyFont="1" applyFill="1" applyBorder="1" applyAlignment="1" applyProtection="1">
      <alignment horizontal="center" vertical="center"/>
      <protection locked="0"/>
    </xf>
    <xf numFmtId="0" fontId="21" fillId="6" borderId="29" xfId="0" applyFont="1" applyFill="1" applyBorder="1" applyAlignment="1" applyProtection="1">
      <alignment horizontal="center" vertical="center"/>
      <protection locked="0"/>
    </xf>
    <xf numFmtId="0" fontId="21" fillId="6" borderId="0" xfId="0" applyFont="1" applyFill="1" applyBorder="1" applyAlignment="1" applyProtection="1">
      <alignment horizontal="center" vertical="center"/>
      <protection locked="0"/>
    </xf>
    <xf numFmtId="0" fontId="21" fillId="6" borderId="25" xfId="0" applyFont="1" applyFill="1" applyBorder="1" applyAlignment="1" applyProtection="1">
      <alignment horizontal="center" vertical="center"/>
      <protection locked="0"/>
    </xf>
    <xf numFmtId="0" fontId="21" fillId="6" borderId="26" xfId="0" applyFont="1" applyFill="1" applyBorder="1" applyAlignment="1" applyProtection="1">
      <alignment horizontal="center" vertical="center"/>
      <protection locked="0"/>
    </xf>
    <xf numFmtId="0" fontId="21" fillId="6" borderId="27" xfId="0" applyFont="1" applyFill="1" applyBorder="1" applyAlignment="1" applyProtection="1">
      <alignment horizontal="center" vertical="center"/>
      <protection locked="0"/>
    </xf>
    <xf numFmtId="0" fontId="21" fillId="2" borderId="1" xfId="0" applyFont="1" applyFill="1" applyBorder="1" applyAlignment="1" applyProtection="1">
      <alignment horizontal="center" vertical="center" wrapText="1"/>
      <protection locked="0"/>
    </xf>
    <xf numFmtId="0" fontId="21" fillId="2" borderId="1" xfId="0" applyFont="1" applyFill="1" applyBorder="1" applyAlignment="1" applyProtection="1">
      <alignment horizontal="center" vertical="center"/>
      <protection locked="0"/>
    </xf>
    <xf numFmtId="0" fontId="8" fillId="3" borderId="99" xfId="0" applyFont="1" applyFill="1" applyBorder="1" applyAlignment="1" applyProtection="1">
      <alignment horizontal="center" vertical="center"/>
      <protection locked="0"/>
    </xf>
    <xf numFmtId="0" fontId="8" fillId="3" borderId="100" xfId="0" applyFont="1" applyFill="1" applyBorder="1" applyAlignment="1" applyProtection="1">
      <alignment horizontal="center" vertical="center"/>
      <protection locked="0"/>
    </xf>
    <xf numFmtId="0" fontId="8" fillId="3" borderId="101" xfId="0" applyFont="1" applyFill="1" applyBorder="1" applyAlignment="1" applyProtection="1">
      <alignment horizontal="center" vertical="center"/>
      <protection locked="0"/>
    </xf>
    <xf numFmtId="0" fontId="8" fillId="10" borderId="102" xfId="0" applyFont="1" applyFill="1" applyBorder="1" applyAlignment="1" applyProtection="1">
      <alignment horizontal="center" vertical="center"/>
      <protection locked="0"/>
    </xf>
    <xf numFmtId="0" fontId="8" fillId="10" borderId="103" xfId="0" applyFont="1" applyFill="1" applyBorder="1" applyAlignment="1" applyProtection="1">
      <alignment horizontal="center" vertical="center"/>
      <protection locked="0"/>
    </xf>
    <xf numFmtId="0" fontId="8" fillId="10" borderId="127" xfId="0" applyFont="1" applyFill="1" applyBorder="1" applyAlignment="1" applyProtection="1">
      <alignment horizontal="center" vertical="center"/>
      <protection locked="0"/>
    </xf>
    <xf numFmtId="0" fontId="8" fillId="10" borderId="128" xfId="0" applyFont="1" applyFill="1" applyBorder="1" applyAlignment="1" applyProtection="1">
      <alignment horizontal="center" vertical="center"/>
      <protection locked="0"/>
    </xf>
    <xf numFmtId="0" fontId="8" fillId="4" borderId="28" xfId="0" applyFont="1" applyFill="1" applyBorder="1" applyAlignment="1" applyProtection="1">
      <alignment horizontal="center" vertical="center"/>
      <protection locked="0"/>
    </xf>
    <xf numFmtId="0" fontId="8" fillId="4" borderId="29" xfId="0" applyFont="1" applyFill="1" applyBorder="1" applyAlignment="1" applyProtection="1">
      <alignment horizontal="center" vertical="center"/>
      <protection locked="0"/>
    </xf>
    <xf numFmtId="0" fontId="0" fillId="4" borderId="4" xfId="0" applyFill="1" applyBorder="1" applyAlignment="1">
      <alignment horizontal="center" vertical="center"/>
    </xf>
    <xf numFmtId="0" fontId="0" fillId="4" borderId="7" xfId="0" applyFill="1" applyBorder="1" applyAlignment="1">
      <alignment horizontal="center" vertical="center"/>
    </xf>
    <xf numFmtId="0" fontId="0" fillId="4" borderId="2" xfId="0" applyFill="1" applyBorder="1" applyAlignment="1">
      <alignment horizontal="center" vertical="center"/>
    </xf>
    <xf numFmtId="0" fontId="0" fillId="4" borderId="8" xfId="0"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0" fillId="4" borderId="6" xfId="0" applyFill="1" applyBorder="1" applyAlignment="1">
      <alignment horizontal="center" vertical="center"/>
    </xf>
    <xf numFmtId="0" fontId="0" fillId="4" borderId="10" xfId="0" applyFill="1" applyBorder="1" applyAlignment="1">
      <alignment horizontal="center" vertical="center"/>
    </xf>
    <xf numFmtId="0" fontId="0" fillId="4" borderId="5" xfId="0" applyFill="1" applyBorder="1" applyAlignment="1">
      <alignment horizontal="center" vertical="center"/>
    </xf>
    <xf numFmtId="0" fontId="43" fillId="2" borderId="4" xfId="0" applyFont="1" applyFill="1" applyBorder="1" applyAlignment="1">
      <alignment horizontal="left" vertical="top" wrapText="1"/>
    </xf>
    <xf numFmtId="0" fontId="43" fillId="2" borderId="7" xfId="0" applyFont="1" applyFill="1" applyBorder="1" applyAlignment="1">
      <alignment horizontal="left" vertical="top" wrapText="1"/>
    </xf>
    <xf numFmtId="0" fontId="43" fillId="2" borderId="8" xfId="0" applyFont="1" applyFill="1" applyBorder="1" applyAlignment="1">
      <alignment horizontal="left" vertical="top" wrapText="1"/>
    </xf>
    <xf numFmtId="0" fontId="43" fillId="2" borderId="0" xfId="0" applyFont="1" applyFill="1" applyBorder="1" applyAlignment="1">
      <alignment horizontal="left" vertical="top" wrapText="1"/>
    </xf>
    <xf numFmtId="0" fontId="43" fillId="2" borderId="6" xfId="0" applyFont="1" applyFill="1" applyBorder="1" applyAlignment="1">
      <alignment horizontal="left" vertical="top" wrapText="1"/>
    </xf>
    <xf numFmtId="0" fontId="43" fillId="2" borderId="10" xfId="0" applyFont="1" applyFill="1" applyBorder="1" applyAlignment="1">
      <alignment horizontal="left" vertical="top" wrapText="1"/>
    </xf>
    <xf numFmtId="0" fontId="0" fillId="3" borderId="86" xfId="0" applyFill="1" applyBorder="1" applyAlignment="1">
      <alignment horizontal="center" vertical="center"/>
    </xf>
    <xf numFmtId="0" fontId="0" fillId="3" borderId="7" xfId="0" applyFill="1" applyBorder="1" applyAlignment="1">
      <alignment horizontal="center" vertical="center"/>
    </xf>
    <xf numFmtId="0" fontId="0" fillId="3" borderId="88" xfId="0" applyFill="1" applyBorder="1" applyAlignment="1">
      <alignment horizontal="center" vertical="center"/>
    </xf>
    <xf numFmtId="0" fontId="0" fillId="3" borderId="0" xfId="0" applyFill="1" applyBorder="1" applyAlignment="1">
      <alignment horizontal="center" vertical="center"/>
    </xf>
    <xf numFmtId="0" fontId="0" fillId="3" borderId="96" xfId="0" applyFill="1" applyBorder="1" applyAlignment="1">
      <alignment horizontal="center" vertical="center"/>
    </xf>
    <xf numFmtId="0" fontId="0" fillId="3" borderId="97" xfId="0" applyFill="1" applyBorder="1" applyAlignment="1">
      <alignment horizontal="center" vertical="center"/>
    </xf>
    <xf numFmtId="0" fontId="8" fillId="0" borderId="86" xfId="0" applyFont="1" applyBorder="1" applyAlignment="1" applyProtection="1">
      <alignment horizontal="left" vertical="top" wrapText="1"/>
      <protection locked="0"/>
    </xf>
    <xf numFmtId="0" fontId="8" fillId="0" borderId="86" xfId="0" applyFont="1" applyBorder="1" applyAlignment="1" applyProtection="1">
      <alignment horizontal="center" vertical="top"/>
      <protection locked="0"/>
    </xf>
    <xf numFmtId="0" fontId="8" fillId="0" borderId="7" xfId="0" applyFont="1" applyBorder="1" applyAlignment="1" applyProtection="1">
      <alignment horizontal="center" vertical="top"/>
      <protection locked="0"/>
    </xf>
    <xf numFmtId="0" fontId="8" fillId="0" borderId="2" xfId="0" applyFont="1" applyBorder="1" applyAlignment="1" applyProtection="1">
      <alignment horizontal="center" vertical="top"/>
      <protection locked="0"/>
    </xf>
    <xf numFmtId="0" fontId="8" fillId="0" borderId="88" xfId="0" applyFont="1" applyBorder="1" applyAlignment="1" applyProtection="1">
      <alignment horizontal="center" vertical="top"/>
      <protection locked="0"/>
    </xf>
    <xf numFmtId="0" fontId="8" fillId="0" borderId="0" xfId="0" applyFont="1" applyBorder="1" applyAlignment="1" applyProtection="1">
      <alignment horizontal="center" vertical="top"/>
      <protection locked="0"/>
    </xf>
    <xf numFmtId="0" fontId="8" fillId="0" borderId="9" xfId="0" applyFont="1" applyBorder="1" applyAlignment="1" applyProtection="1">
      <alignment horizontal="center" vertical="top"/>
      <protection locked="0"/>
    </xf>
    <xf numFmtId="0" fontId="8" fillId="0" borderId="96" xfId="0" applyFont="1" applyBorder="1" applyAlignment="1" applyProtection="1">
      <alignment horizontal="center" vertical="top"/>
      <protection locked="0"/>
    </xf>
    <xf numFmtId="0" fontId="8" fillId="0" borderId="97" xfId="0" applyFont="1" applyBorder="1" applyAlignment="1" applyProtection="1">
      <alignment horizontal="center" vertical="top"/>
      <protection locked="0"/>
    </xf>
    <xf numFmtId="0" fontId="8" fillId="0" borderId="116" xfId="0" applyFont="1" applyBorder="1" applyAlignment="1" applyProtection="1">
      <alignment horizontal="center" vertical="top"/>
      <protection locked="0"/>
    </xf>
    <xf numFmtId="0" fontId="8" fillId="0" borderId="4" xfId="0" applyFont="1" applyBorder="1" applyAlignment="1" applyProtection="1">
      <alignment horizontal="center" vertical="top"/>
      <protection locked="0"/>
    </xf>
    <xf numFmtId="0" fontId="8" fillId="0" borderId="8" xfId="0" applyFont="1" applyBorder="1" applyAlignment="1" applyProtection="1">
      <alignment horizontal="center" vertical="top"/>
      <protection locked="0"/>
    </xf>
    <xf numFmtId="0" fontId="8" fillId="0" borderId="117" xfId="0" applyFont="1" applyBorder="1" applyAlignment="1" applyProtection="1">
      <alignment horizontal="center" vertical="top"/>
      <protection locked="0"/>
    </xf>
    <xf numFmtId="0" fontId="41" fillId="3" borderId="4" xfId="0" applyFont="1" applyFill="1" applyBorder="1" applyAlignment="1">
      <alignment horizontal="center" vertical="center" wrapText="1"/>
    </xf>
    <xf numFmtId="0" fontId="41" fillId="3" borderId="7" xfId="0" applyFont="1" applyFill="1" applyBorder="1" applyAlignment="1">
      <alignment horizontal="center" vertical="center" wrapText="1"/>
    </xf>
    <xf numFmtId="0" fontId="41" fillId="3" borderId="93"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1" fillId="3" borderId="0" xfId="0" applyFont="1" applyFill="1" applyBorder="1" applyAlignment="1">
      <alignment horizontal="center" vertical="center" wrapText="1"/>
    </xf>
    <xf numFmtId="0" fontId="41" fillId="3" borderId="94" xfId="0" applyFont="1" applyFill="1" applyBorder="1" applyAlignment="1">
      <alignment horizontal="center" vertical="center" wrapText="1"/>
    </xf>
    <xf numFmtId="0" fontId="41" fillId="3" borderId="117" xfId="0" applyFont="1" applyFill="1" applyBorder="1" applyAlignment="1">
      <alignment horizontal="center" vertical="center" wrapText="1"/>
    </xf>
    <xf numFmtId="0" fontId="41" fillId="3" borderId="97" xfId="0" applyFont="1" applyFill="1" applyBorder="1" applyAlignment="1">
      <alignment horizontal="center" vertical="center" wrapText="1"/>
    </xf>
    <xf numFmtId="0" fontId="41" fillId="3" borderId="98" xfId="0" applyFont="1" applyFill="1" applyBorder="1" applyAlignment="1">
      <alignment horizontal="center" vertical="center" wrapText="1"/>
    </xf>
    <xf numFmtId="0" fontId="41" fillId="3" borderId="6" xfId="0" applyFont="1" applyFill="1" applyBorder="1" applyAlignment="1">
      <alignment horizontal="center" vertical="center" wrapText="1"/>
    </xf>
    <xf numFmtId="0" fontId="41" fillId="3" borderId="10" xfId="0" applyFont="1" applyFill="1" applyBorder="1" applyAlignment="1">
      <alignment horizontal="center" vertical="center" wrapText="1"/>
    </xf>
    <xf numFmtId="0" fontId="41" fillId="3" borderId="95" xfId="0" applyFont="1" applyFill="1" applyBorder="1" applyAlignment="1">
      <alignment horizontal="center" vertical="center" wrapText="1"/>
    </xf>
    <xf numFmtId="0" fontId="14" fillId="4" borderId="4" xfId="0" applyFont="1" applyFill="1" applyBorder="1" applyAlignment="1" applyProtection="1">
      <alignment horizontal="center" vertical="center" wrapText="1"/>
      <protection locked="0"/>
    </xf>
    <xf numFmtId="0" fontId="14" fillId="4" borderId="7" xfId="0" applyFont="1" applyFill="1" applyBorder="1" applyAlignment="1" applyProtection="1">
      <alignment horizontal="center" vertical="center" wrapText="1"/>
      <protection locked="0"/>
    </xf>
    <xf numFmtId="0" fontId="14" fillId="4" borderId="6" xfId="0" applyFont="1" applyFill="1" applyBorder="1" applyAlignment="1" applyProtection="1">
      <alignment horizontal="center" vertical="center" wrapText="1"/>
      <protection locked="0"/>
    </xf>
    <xf numFmtId="0" fontId="14" fillId="4" borderId="10" xfId="0" applyFont="1" applyFill="1" applyBorder="1" applyAlignment="1" applyProtection="1">
      <alignment horizontal="center" vertical="center" wrapText="1"/>
      <protection locked="0"/>
    </xf>
    <xf numFmtId="0" fontId="8" fillId="3" borderId="84" xfId="0" applyFont="1" applyFill="1" applyBorder="1" applyAlignment="1" applyProtection="1">
      <alignment horizontal="center" vertical="center"/>
      <protection locked="0"/>
    </xf>
    <xf numFmtId="0" fontId="8" fillId="3" borderId="75" xfId="0" applyFont="1" applyFill="1" applyBorder="1" applyAlignment="1" applyProtection="1">
      <alignment horizontal="center" vertical="center"/>
      <protection locked="0"/>
    </xf>
    <xf numFmtId="0" fontId="8" fillId="3" borderId="87" xfId="0" applyFont="1" applyFill="1" applyBorder="1" applyAlignment="1" applyProtection="1">
      <alignment horizontal="center" vertical="center"/>
      <protection locked="0"/>
    </xf>
    <xf numFmtId="0" fontId="8" fillId="3" borderId="10" xfId="0" applyFont="1" applyFill="1" applyBorder="1" applyAlignment="1" applyProtection="1">
      <alignment horizontal="center" vertical="center"/>
      <protection locked="0"/>
    </xf>
    <xf numFmtId="0" fontId="8" fillId="10" borderId="126" xfId="0" applyFont="1" applyFill="1" applyBorder="1" applyAlignment="1" applyProtection="1">
      <alignment horizontal="center" vertical="center"/>
      <protection locked="0"/>
    </xf>
    <xf numFmtId="0" fontId="8" fillId="10" borderId="124" xfId="0" applyFont="1" applyFill="1" applyBorder="1" applyAlignment="1" applyProtection="1">
      <alignment horizontal="center" vertical="center"/>
      <protection locked="0"/>
    </xf>
    <xf numFmtId="0" fontId="8" fillId="10" borderId="125" xfId="0" applyFont="1" applyFill="1" applyBorder="1" applyAlignment="1" applyProtection="1">
      <alignment horizontal="center" vertical="center"/>
      <protection locked="0"/>
    </xf>
    <xf numFmtId="0" fontId="8" fillId="10" borderId="87" xfId="0" applyFont="1" applyFill="1" applyBorder="1" applyAlignment="1" applyProtection="1">
      <alignment horizontal="center" vertical="center"/>
      <protection locked="0"/>
    </xf>
    <xf numFmtId="0" fontId="8" fillId="10" borderId="10" xfId="0" applyFont="1" applyFill="1" applyBorder="1" applyAlignment="1" applyProtection="1">
      <alignment horizontal="center" vertical="center"/>
      <protection locked="0"/>
    </xf>
    <xf numFmtId="0" fontId="8" fillId="10" borderId="5" xfId="0" applyFont="1" applyFill="1" applyBorder="1" applyAlignment="1" applyProtection="1">
      <alignment horizontal="center" vertical="center"/>
      <protection locked="0"/>
    </xf>
    <xf numFmtId="0" fontId="17" fillId="10" borderId="114" xfId="0" applyFont="1" applyFill="1" applyBorder="1" applyAlignment="1" applyProtection="1">
      <alignment horizontal="center" vertical="center"/>
      <protection locked="0"/>
    </xf>
    <xf numFmtId="0" fontId="17" fillId="10" borderId="124" xfId="0" applyFont="1" applyFill="1" applyBorder="1" applyAlignment="1" applyProtection="1">
      <alignment horizontal="center" vertical="center"/>
      <protection locked="0"/>
    </xf>
    <xf numFmtId="0" fontId="17" fillId="10" borderId="115" xfId="0" applyFont="1" applyFill="1" applyBorder="1" applyAlignment="1" applyProtection="1">
      <alignment horizontal="center" vertical="center"/>
      <protection locked="0"/>
    </xf>
    <xf numFmtId="0" fontId="17" fillId="10" borderId="6" xfId="0" applyFont="1" applyFill="1" applyBorder="1" applyAlignment="1" applyProtection="1">
      <alignment horizontal="center" vertical="center"/>
      <protection locked="0"/>
    </xf>
    <xf numFmtId="0" fontId="17" fillId="10" borderId="10" xfId="0" applyFont="1" applyFill="1" applyBorder="1" applyAlignment="1" applyProtection="1">
      <alignment horizontal="center" vertical="center"/>
      <protection locked="0"/>
    </xf>
    <xf numFmtId="0" fontId="17" fillId="10" borderId="95" xfId="0" applyFont="1" applyFill="1" applyBorder="1" applyAlignment="1" applyProtection="1">
      <alignment horizontal="center" vertical="center"/>
      <protection locked="0"/>
    </xf>
    <xf numFmtId="0" fontId="19" fillId="4" borderId="7"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9" fillId="4" borderId="9"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4" fillId="0" borderId="4" xfId="0" applyFont="1" applyFill="1" applyBorder="1" applyAlignment="1" applyProtection="1">
      <alignment horizontal="left" vertical="top" wrapText="1"/>
      <protection locked="0"/>
    </xf>
    <xf numFmtId="0" fontId="14" fillId="0" borderId="7" xfId="0" applyFont="1" applyFill="1" applyBorder="1" applyAlignment="1" applyProtection="1">
      <alignment horizontal="left" vertical="top" wrapText="1"/>
      <protection locked="0"/>
    </xf>
    <xf numFmtId="0" fontId="14" fillId="0" borderId="8" xfId="0" applyFont="1" applyFill="1" applyBorder="1" applyAlignment="1" applyProtection="1">
      <alignment horizontal="left" vertical="top" wrapText="1"/>
      <protection locked="0"/>
    </xf>
    <xf numFmtId="0" fontId="14" fillId="0" borderId="0" xfId="0" applyFont="1" applyFill="1" applyBorder="1" applyAlignment="1" applyProtection="1">
      <alignment horizontal="left" vertical="top" wrapText="1"/>
      <protection locked="0"/>
    </xf>
    <xf numFmtId="0" fontId="14" fillId="0" borderId="6" xfId="0" applyFont="1" applyFill="1" applyBorder="1" applyAlignment="1" applyProtection="1">
      <alignment horizontal="left" vertical="top" wrapText="1"/>
      <protection locked="0"/>
    </xf>
    <xf numFmtId="0" fontId="14" fillId="0" borderId="10" xfId="0" applyFont="1" applyFill="1" applyBorder="1" applyAlignment="1" applyProtection="1">
      <alignment horizontal="left" vertical="top" wrapText="1"/>
      <protection locked="0"/>
    </xf>
    <xf numFmtId="0" fontId="56" fillId="0" borderId="57" xfId="0" applyFont="1" applyFill="1" applyBorder="1" applyAlignment="1" applyProtection="1">
      <alignment horizontal="left" vertical="top" wrapText="1" shrinkToFit="1"/>
      <protection locked="0"/>
    </xf>
    <xf numFmtId="0" fontId="56" fillId="0" borderId="1" xfId="0" applyFont="1" applyFill="1" applyBorder="1" applyAlignment="1" applyProtection="1">
      <alignment horizontal="left" vertical="top" wrapText="1" shrinkToFit="1"/>
      <protection locked="0"/>
    </xf>
    <xf numFmtId="0" fontId="56" fillId="0" borderId="66" xfId="0" applyFont="1" applyFill="1" applyBorder="1" applyAlignment="1" applyProtection="1">
      <alignment horizontal="left" vertical="top" wrapText="1" shrinkToFit="1"/>
      <protection locked="0"/>
    </xf>
    <xf numFmtId="0" fontId="56" fillId="0" borderId="67" xfId="0" applyFont="1" applyFill="1" applyBorder="1" applyAlignment="1" applyProtection="1">
      <alignment horizontal="left" vertical="top" wrapText="1" shrinkToFit="1"/>
      <protection locked="0"/>
    </xf>
    <xf numFmtId="0" fontId="21" fillId="0" borderId="81" xfId="0" applyFont="1" applyFill="1" applyBorder="1" applyAlignment="1" applyProtection="1">
      <alignment horizontal="center" vertical="center" shrinkToFit="1"/>
      <protection locked="0"/>
    </xf>
    <xf numFmtId="0" fontId="21" fillId="0" borderId="73" xfId="0" applyFont="1" applyFill="1" applyBorder="1" applyAlignment="1" applyProtection="1">
      <alignment horizontal="center" vertical="center" shrinkToFit="1"/>
      <protection locked="0"/>
    </xf>
    <xf numFmtId="0" fontId="21" fillId="0" borderId="17" xfId="0" applyFont="1" applyFill="1" applyBorder="1" applyAlignment="1" applyProtection="1">
      <alignment horizontal="center" vertical="center" shrinkToFit="1"/>
      <protection locked="0"/>
    </xf>
    <xf numFmtId="0" fontId="21" fillId="0" borderId="2" xfId="0" applyFont="1" applyFill="1" applyBorder="1" applyAlignment="1" applyProtection="1">
      <alignment horizontal="center" vertical="center" shrinkToFit="1"/>
      <protection locked="0"/>
    </xf>
    <xf numFmtId="0" fontId="21" fillId="0" borderId="3" xfId="0" applyFont="1" applyFill="1" applyBorder="1" applyAlignment="1" applyProtection="1">
      <alignment horizontal="center" vertical="center" shrinkToFit="1"/>
      <protection locked="0"/>
    </xf>
    <xf numFmtId="0" fontId="56" fillId="0" borderId="1" xfId="0" applyFont="1" applyFill="1" applyBorder="1" applyAlignment="1" applyProtection="1">
      <alignment horizontal="left" vertical="top" shrinkToFit="1"/>
      <protection locked="0"/>
    </xf>
    <xf numFmtId="0" fontId="56" fillId="0" borderId="57" xfId="0" applyFont="1" applyFill="1" applyBorder="1" applyAlignment="1" applyProtection="1">
      <alignment horizontal="left" vertical="top" shrinkToFit="1"/>
      <protection locked="0"/>
    </xf>
    <xf numFmtId="0" fontId="10" fillId="0" borderId="57" xfId="0" applyFont="1" applyFill="1" applyBorder="1" applyAlignment="1" applyProtection="1">
      <alignment horizontal="left" vertical="top" wrapText="1" shrinkToFit="1"/>
      <protection locked="0"/>
    </xf>
    <xf numFmtId="0" fontId="10" fillId="0" borderId="1" xfId="0" applyFont="1" applyFill="1" applyBorder="1" applyAlignment="1" applyProtection="1">
      <alignment horizontal="left" vertical="top" shrinkToFit="1"/>
      <protection locked="0"/>
    </xf>
    <xf numFmtId="0" fontId="10" fillId="0" borderId="57" xfId="0" applyFont="1" applyFill="1" applyBorder="1" applyAlignment="1" applyProtection="1">
      <alignment horizontal="left" vertical="top" shrinkToFit="1"/>
      <protection locked="0"/>
    </xf>
    <xf numFmtId="0" fontId="22" fillId="7" borderId="3" xfId="0" applyFont="1" applyFill="1" applyBorder="1" applyAlignment="1" applyProtection="1">
      <alignment horizontal="center" vertical="center"/>
      <protection locked="0"/>
    </xf>
    <xf numFmtId="0" fontId="22" fillId="7" borderId="4" xfId="0" applyFont="1" applyFill="1" applyBorder="1" applyAlignment="1" applyProtection="1">
      <alignment horizontal="center" vertical="center"/>
      <protection locked="0"/>
    </xf>
    <xf numFmtId="0" fontId="0" fillId="3" borderId="74"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80" xfId="0" applyFill="1" applyBorder="1" applyAlignment="1">
      <alignment horizontal="center" vertical="center" wrapText="1"/>
    </xf>
    <xf numFmtId="0" fontId="0" fillId="10" borderId="124" xfId="0" applyFill="1" applyBorder="1" applyAlignment="1">
      <alignment horizontal="center" vertical="center"/>
    </xf>
    <xf numFmtId="0" fontId="0" fillId="10" borderId="125"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center" vertical="center"/>
    </xf>
    <xf numFmtId="0" fontId="0" fillId="10" borderId="114" xfId="0" applyFill="1" applyBorder="1" applyAlignment="1">
      <alignment horizontal="center" vertical="center" wrapText="1"/>
    </xf>
    <xf numFmtId="0" fontId="0" fillId="10" borderId="115"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95" xfId="0" applyFill="1" applyBorder="1" applyAlignment="1">
      <alignment horizontal="center" vertical="center" wrapText="1"/>
    </xf>
    <xf numFmtId="0" fontId="17" fillId="10" borderId="118" xfId="0" applyFont="1" applyFill="1" applyBorder="1" applyAlignment="1" applyProtection="1">
      <alignment horizontal="center" vertical="center" wrapText="1"/>
      <protection locked="0"/>
    </xf>
    <xf numFmtId="0" fontId="17" fillId="10" borderId="90" xfId="0" applyFont="1" applyFill="1" applyBorder="1" applyAlignment="1" applyProtection="1">
      <alignment horizontal="center" vertical="center" wrapText="1"/>
      <protection locked="0"/>
    </xf>
    <xf numFmtId="0" fontId="17" fillId="10" borderId="128" xfId="0" applyFont="1" applyFill="1" applyBorder="1" applyAlignment="1" applyProtection="1">
      <alignment horizontal="center" vertical="center" wrapText="1"/>
      <protection locked="0"/>
    </xf>
    <xf numFmtId="0" fontId="17" fillId="10" borderId="119" xfId="0" applyFont="1" applyFill="1" applyBorder="1" applyAlignment="1" applyProtection="1">
      <alignment horizontal="center" vertical="center" wrapText="1"/>
      <protection locked="0"/>
    </xf>
    <xf numFmtId="0" fontId="17" fillId="10" borderId="1" xfId="0" applyFont="1" applyFill="1" applyBorder="1" applyAlignment="1" applyProtection="1">
      <alignment horizontal="center" vertical="center" wrapText="1"/>
      <protection locked="0"/>
    </xf>
    <xf numFmtId="0" fontId="17" fillId="10" borderId="16" xfId="0" applyFont="1" applyFill="1" applyBorder="1" applyAlignment="1" applyProtection="1">
      <alignment horizontal="center" vertical="center" wrapText="1"/>
      <protection locked="0"/>
    </xf>
    <xf numFmtId="0" fontId="8" fillId="0" borderId="3" xfId="0" applyFont="1" applyBorder="1" applyAlignment="1" applyProtection="1">
      <alignment horizontal="center" vertical="center"/>
    </xf>
    <xf numFmtId="0" fontId="8" fillId="0" borderId="18" xfId="0" applyFont="1" applyBorder="1" applyAlignment="1" applyProtection="1">
      <alignment horizontal="center" vertical="center"/>
    </xf>
    <xf numFmtId="0" fontId="8" fillId="5" borderId="4" xfId="0" applyFont="1" applyFill="1" applyBorder="1" applyAlignment="1" applyProtection="1">
      <alignment horizontal="center" vertical="center"/>
    </xf>
    <xf numFmtId="0" fontId="8" fillId="5" borderId="6" xfId="0" applyFont="1" applyFill="1" applyBorder="1" applyAlignment="1" applyProtection="1">
      <alignment horizontal="center" vertical="center"/>
    </xf>
    <xf numFmtId="0" fontId="8" fillId="0" borderId="7" xfId="0" applyFont="1" applyBorder="1" applyAlignment="1" applyProtection="1">
      <alignment horizontal="center" vertical="center"/>
    </xf>
    <xf numFmtId="0" fontId="8" fillId="0" borderId="10" xfId="0" applyFont="1" applyBorder="1" applyAlignment="1" applyProtection="1">
      <alignment horizontal="center" vertical="center"/>
    </xf>
    <xf numFmtId="0" fontId="8" fillId="0" borderId="2" xfId="0" applyFont="1" applyBorder="1" applyAlignment="1" applyProtection="1">
      <alignment horizontal="center" vertical="center"/>
    </xf>
    <xf numFmtId="0" fontId="8" fillId="0" borderId="5" xfId="0" applyFont="1" applyBorder="1" applyAlignment="1" applyProtection="1">
      <alignment horizontal="center" vertical="center"/>
    </xf>
    <xf numFmtId="0" fontId="49" fillId="7" borderId="31" xfId="0" applyFont="1" applyFill="1" applyBorder="1" applyAlignment="1">
      <alignment horizontal="center" vertical="center"/>
    </xf>
    <xf numFmtId="0" fontId="49" fillId="7" borderId="34" xfId="0" applyFont="1" applyFill="1" applyBorder="1" applyAlignment="1">
      <alignment horizontal="center" vertical="center"/>
    </xf>
    <xf numFmtId="0" fontId="49" fillId="7" borderId="31" xfId="0" applyFont="1" applyFill="1" applyBorder="1" applyAlignment="1">
      <alignment horizontal="center" vertical="center" wrapText="1"/>
    </xf>
    <xf numFmtId="0" fontId="49" fillId="7" borderId="34" xfId="0" applyFont="1" applyFill="1" applyBorder="1" applyAlignment="1">
      <alignment horizontal="center" vertical="center" wrapText="1"/>
    </xf>
    <xf numFmtId="0" fontId="8" fillId="0" borderId="1" xfId="0" applyFont="1" applyBorder="1" applyAlignment="1" applyProtection="1">
      <alignment horizontal="center" vertical="center"/>
    </xf>
    <xf numFmtId="0" fontId="8" fillId="0" borderId="24" xfId="0" applyFont="1" applyBorder="1" applyAlignment="1" applyProtection="1">
      <alignment horizontal="center" vertical="center"/>
    </xf>
    <xf numFmtId="0" fontId="8" fillId="5" borderId="8" xfId="0" applyFont="1" applyFill="1" applyBorder="1" applyAlignment="1" applyProtection="1">
      <alignment horizontal="center" vertical="center"/>
    </xf>
    <xf numFmtId="0" fontId="8" fillId="0" borderId="0" xfId="0" applyFont="1" applyBorder="1" applyAlignment="1" applyProtection="1">
      <alignment horizontal="center" vertical="center"/>
    </xf>
    <xf numFmtId="0" fontId="8" fillId="0" borderId="37" xfId="0" applyFont="1" applyBorder="1" applyAlignment="1" applyProtection="1">
      <alignment horizontal="center" vertical="center"/>
    </xf>
    <xf numFmtId="0" fontId="8" fillId="0" borderId="41" xfId="0" applyFont="1" applyBorder="1" applyAlignment="1" applyProtection="1">
      <alignment horizontal="center" vertical="center"/>
    </xf>
    <xf numFmtId="0" fontId="8" fillId="6" borderId="1" xfId="0" applyFont="1" applyFill="1" applyBorder="1" applyAlignment="1" applyProtection="1">
      <alignment horizontal="center" vertical="center" wrapText="1"/>
    </xf>
    <xf numFmtId="0" fontId="8" fillId="6" borderId="1" xfId="0" applyFont="1" applyFill="1" applyBorder="1" applyAlignment="1" applyProtection="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8" fillId="0" borderId="37" xfId="0" applyFont="1" applyBorder="1" applyAlignment="1" applyProtection="1">
      <alignment horizontal="center" vertical="center" wrapText="1"/>
    </xf>
    <xf numFmtId="0" fontId="8" fillId="0" borderId="38" xfId="0" applyFont="1" applyBorder="1" applyAlignment="1" applyProtection="1">
      <alignment horizontal="center" vertical="center" wrapText="1"/>
    </xf>
    <xf numFmtId="0" fontId="8" fillId="0" borderId="42" xfId="0" applyFont="1" applyBorder="1" applyAlignment="1" applyProtection="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3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42" xfId="0" applyBorder="1" applyAlignment="1">
      <alignment horizontal="center" vertical="center"/>
    </xf>
    <xf numFmtId="0" fontId="0" fillId="0" borderId="47" xfId="0" applyBorder="1" applyAlignment="1">
      <alignment horizontal="center" vertical="center"/>
    </xf>
    <xf numFmtId="164" fontId="8" fillId="0" borderId="32" xfId="0" applyNumberFormat="1" applyFont="1" applyBorder="1" applyAlignment="1" applyProtection="1">
      <alignment horizontal="center" vertical="center"/>
    </xf>
    <xf numFmtId="164" fontId="8" fillId="0" borderId="31" xfId="0" applyNumberFormat="1" applyFont="1" applyBorder="1" applyAlignment="1" applyProtection="1">
      <alignment horizontal="center" vertical="center"/>
    </xf>
    <xf numFmtId="164" fontId="8" fillId="0" borderId="42" xfId="0" applyNumberFormat="1" applyFont="1" applyBorder="1" applyAlignment="1" applyProtection="1">
      <alignment horizontal="center" vertical="center"/>
    </xf>
    <xf numFmtId="164" fontId="0" fillId="6" borderId="18"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0" fillId="6" borderId="18" xfId="0" applyFill="1" applyBorder="1" applyAlignment="1">
      <alignment horizontal="center" vertical="center"/>
    </xf>
    <xf numFmtId="0" fontId="0" fillId="6" borderId="1" xfId="0" applyFill="1" applyBorder="1" applyAlignment="1">
      <alignment horizontal="center" vertical="center"/>
    </xf>
    <xf numFmtId="0" fontId="8" fillId="0" borderId="9" xfId="0" applyFont="1" applyBorder="1" applyAlignment="1" applyProtection="1">
      <alignment horizontal="center" vertical="center"/>
    </xf>
    <xf numFmtId="164" fontId="8" fillId="6" borderId="24" xfId="0" applyNumberFormat="1" applyFont="1" applyFill="1" applyBorder="1" applyAlignment="1" applyProtection="1">
      <alignment horizontal="center" vertical="center"/>
    </xf>
    <xf numFmtId="164" fontId="8" fillId="6" borderId="18" xfId="0" applyNumberFormat="1" applyFont="1" applyFill="1" applyBorder="1" applyAlignment="1" applyProtection="1">
      <alignment horizontal="center" vertical="center"/>
    </xf>
    <xf numFmtId="0" fontId="8" fillId="6" borderId="24" xfId="0" applyFont="1" applyFill="1" applyBorder="1" applyAlignment="1" applyProtection="1">
      <alignment horizontal="center" vertical="center"/>
    </xf>
    <xf numFmtId="0" fontId="8" fillId="6" borderId="18" xfId="0" applyFont="1" applyFill="1" applyBorder="1" applyAlignment="1" applyProtection="1">
      <alignment horizontal="center" vertical="center"/>
    </xf>
    <xf numFmtId="0" fontId="46" fillId="2" borderId="0" xfId="0" applyFont="1" applyFill="1" applyBorder="1" applyAlignment="1">
      <alignment horizontal="center" vertical="center"/>
    </xf>
    <xf numFmtId="0" fontId="47" fillId="2" borderId="0" xfId="0" applyFont="1" applyFill="1" applyBorder="1" applyAlignment="1">
      <alignment horizontal="center" vertical="center"/>
    </xf>
    <xf numFmtId="0" fontId="48" fillId="2" borderId="0" xfId="0" applyFont="1" applyFill="1" applyBorder="1" applyAlignment="1" applyProtection="1">
      <alignment horizontal="center" vertical="center"/>
    </xf>
    <xf numFmtId="0" fontId="8" fillId="0" borderId="32" xfId="0" applyFont="1" applyBorder="1" applyAlignment="1" applyProtection="1">
      <alignment horizontal="center" vertical="center"/>
    </xf>
    <xf numFmtId="0" fontId="8" fillId="0" borderId="31" xfId="0" applyFont="1" applyBorder="1" applyAlignment="1" applyProtection="1">
      <alignment horizontal="center" vertical="center"/>
    </xf>
    <xf numFmtId="0" fontId="0" fillId="0" borderId="37" xfId="0" applyBorder="1" applyAlignment="1">
      <alignment horizontal="center" vertical="center" wrapText="1"/>
    </xf>
    <xf numFmtId="0" fontId="6" fillId="7" borderId="30" xfId="0" applyFont="1" applyFill="1" applyBorder="1" applyAlignment="1">
      <alignment horizontal="center" vertical="center"/>
    </xf>
    <xf numFmtId="0" fontId="49" fillId="7" borderId="30" xfId="0" applyFont="1" applyFill="1" applyBorder="1" applyAlignment="1">
      <alignment horizontal="center" vertical="center"/>
    </xf>
    <xf numFmtId="0" fontId="49" fillId="7" borderId="30" xfId="0" applyFont="1" applyFill="1" applyBorder="1" applyAlignment="1">
      <alignment horizontal="center" vertical="center" wrapText="1"/>
    </xf>
    <xf numFmtId="0" fontId="49" fillId="7" borderId="31" xfId="0" applyFont="1" applyFill="1" applyBorder="1" applyAlignment="1" applyProtection="1">
      <alignment horizontal="center" vertical="center" wrapText="1"/>
    </xf>
    <xf numFmtId="0" fontId="49" fillId="7" borderId="35" xfId="0" applyFont="1" applyFill="1" applyBorder="1" applyAlignment="1" applyProtection="1">
      <alignment horizontal="center" vertical="center" wrapText="1"/>
    </xf>
    <xf numFmtId="0" fontId="49" fillId="7" borderId="34" xfId="0" applyFont="1" applyFill="1" applyBorder="1" applyAlignment="1" applyProtection="1">
      <alignment horizontal="center" vertical="center" wrapText="1"/>
    </xf>
    <xf numFmtId="0" fontId="49" fillId="7" borderId="31" xfId="0" applyFont="1" applyFill="1" applyBorder="1" applyAlignment="1" applyProtection="1">
      <alignment horizontal="center" vertical="center"/>
    </xf>
    <xf numFmtId="0" fontId="49" fillId="7" borderId="35" xfId="0" applyFont="1" applyFill="1" applyBorder="1" applyAlignment="1" applyProtection="1">
      <alignment horizontal="center" vertical="center"/>
    </xf>
    <xf numFmtId="0" fontId="49" fillId="7" borderId="34" xfId="0" applyFont="1" applyFill="1" applyBorder="1" applyAlignment="1" applyProtection="1">
      <alignment horizontal="center" vertical="center"/>
    </xf>
    <xf numFmtId="0" fontId="4" fillId="0" borderId="16" xfId="3" applyBorder="1" applyAlignment="1">
      <alignment horizontal="left" vertical="center" wrapText="1"/>
    </xf>
    <xf numFmtId="0" fontId="4" fillId="0" borderId="11" xfId="3" applyBorder="1" applyAlignment="1">
      <alignment horizontal="left" vertical="center" wrapText="1"/>
    </xf>
    <xf numFmtId="0" fontId="4" fillId="0" borderId="17" xfId="3" applyBorder="1" applyAlignment="1">
      <alignment horizontal="left" vertical="center" wrapText="1"/>
    </xf>
    <xf numFmtId="0" fontId="4" fillId="0" borderId="1" xfId="3" applyBorder="1" applyAlignment="1">
      <alignment horizontal="left" vertical="top" wrapText="1"/>
    </xf>
    <xf numFmtId="0" fontId="33" fillId="0" borderId="1" xfId="3" applyFont="1" applyBorder="1" applyAlignment="1">
      <alignment horizontal="left" vertical="top" wrapText="1"/>
    </xf>
    <xf numFmtId="0" fontId="33" fillId="0" borderId="1" xfId="3" applyFont="1" applyBorder="1" applyAlignment="1">
      <alignment horizontal="left" vertical="top"/>
    </xf>
    <xf numFmtId="0" fontId="5" fillId="0" borderId="1" xfId="3" applyFont="1" applyBorder="1" applyAlignment="1">
      <alignment horizontal="left" vertical="top"/>
    </xf>
    <xf numFmtId="0" fontId="34" fillId="0" borderId="1" xfId="3" applyFont="1" applyBorder="1" applyAlignment="1">
      <alignment horizontal="left" vertical="top" wrapText="1"/>
    </xf>
    <xf numFmtId="0" fontId="34" fillId="0" borderId="1" xfId="3" applyFont="1" applyBorder="1" applyAlignment="1">
      <alignment horizontal="left" vertical="top"/>
    </xf>
    <xf numFmtId="0" fontId="0" fillId="0" borderId="1" xfId="3" applyFont="1" applyBorder="1" applyAlignment="1">
      <alignment horizontal="left" vertical="top" wrapText="1"/>
    </xf>
    <xf numFmtId="0" fontId="4" fillId="9" borderId="3" xfId="3" applyFill="1" applyBorder="1" applyAlignment="1">
      <alignment horizontal="center" vertical="center"/>
    </xf>
    <xf numFmtId="0" fontId="4" fillId="9" borderId="24" xfId="3" applyFill="1" applyBorder="1" applyAlignment="1">
      <alignment horizontal="center" vertical="center"/>
    </xf>
    <xf numFmtId="0" fontId="4" fillId="9" borderId="18" xfId="3" applyFill="1" applyBorder="1" applyAlignment="1">
      <alignment horizontal="center" vertical="center"/>
    </xf>
    <xf numFmtId="0" fontId="4" fillId="9" borderId="3" xfId="3" applyFill="1" applyBorder="1" applyAlignment="1">
      <alignment horizontal="center" vertical="center" wrapText="1"/>
    </xf>
    <xf numFmtId="0" fontId="4" fillId="9" borderId="18" xfId="3" applyFill="1" applyBorder="1" applyAlignment="1">
      <alignment horizontal="center" vertical="center" wrapText="1"/>
    </xf>
    <xf numFmtId="0" fontId="34" fillId="0" borderId="16" xfId="3" applyFont="1" applyBorder="1" applyAlignment="1">
      <alignment horizontal="left" vertical="top" wrapText="1"/>
    </xf>
    <xf numFmtId="0" fontId="34" fillId="0" borderId="11" xfId="3" applyFont="1" applyBorder="1" applyAlignment="1">
      <alignment horizontal="left" vertical="top" wrapText="1"/>
    </xf>
    <xf numFmtId="0" fontId="4" fillId="0" borderId="1" xfId="3" applyBorder="1" applyAlignment="1">
      <alignment horizontal="left" vertical="top"/>
    </xf>
    <xf numFmtId="0" fontId="30" fillId="0" borderId="1" xfId="3" applyFont="1" applyBorder="1" applyAlignment="1">
      <alignment horizontal="left" vertical="top" wrapText="1"/>
    </xf>
    <xf numFmtId="0" fontId="30" fillId="0" borderId="1" xfId="3" applyFont="1" applyBorder="1" applyAlignment="1">
      <alignment horizontal="left" vertical="top"/>
    </xf>
    <xf numFmtId="0" fontId="33" fillId="0" borderId="16" xfId="3" applyFont="1" applyBorder="1" applyAlignment="1">
      <alignment horizontal="left" vertical="top" wrapText="1"/>
    </xf>
    <xf numFmtId="0" fontId="19" fillId="0" borderId="1" xfId="3" applyFont="1" applyBorder="1" applyAlignment="1">
      <alignment horizontal="left" vertical="top" wrapText="1"/>
    </xf>
    <xf numFmtId="0" fontId="4" fillId="9" borderId="1" xfId="3" applyFill="1" applyBorder="1" applyAlignment="1">
      <alignment horizontal="center" vertical="center"/>
    </xf>
    <xf numFmtId="0" fontId="4" fillId="0" borderId="1" xfId="3" applyBorder="1" applyAlignment="1">
      <alignment vertical="top" wrapText="1"/>
    </xf>
    <xf numFmtId="0" fontId="4" fillId="0" borderId="1" xfId="3" applyBorder="1" applyAlignment="1">
      <alignment vertical="top"/>
    </xf>
    <xf numFmtId="0" fontId="0" fillId="0" borderId="1" xfId="3" applyFont="1" applyBorder="1" applyAlignment="1">
      <alignment horizontal="left" vertical="top"/>
    </xf>
    <xf numFmtId="0" fontId="4" fillId="8" borderId="1" xfId="3" quotePrefix="1" applyFill="1" applyBorder="1" applyAlignment="1">
      <alignment horizontal="left" vertical="top" wrapText="1"/>
    </xf>
    <xf numFmtId="0" fontId="4" fillId="8" borderId="1" xfId="3" applyFill="1" applyBorder="1" applyAlignment="1">
      <alignment horizontal="left" vertical="top"/>
    </xf>
    <xf numFmtId="0" fontId="34" fillId="8" borderId="1" xfId="3" quotePrefix="1" applyFont="1" applyFill="1" applyBorder="1" applyAlignment="1">
      <alignment horizontal="left" vertical="top" wrapText="1"/>
    </xf>
    <xf numFmtId="0" fontId="34" fillId="8" borderId="1" xfId="3" applyFont="1" applyFill="1" applyBorder="1" applyAlignment="1">
      <alignment horizontal="left" vertical="top"/>
    </xf>
    <xf numFmtId="0" fontId="34" fillId="8" borderId="16" xfId="3" quotePrefix="1" applyFont="1" applyFill="1" applyBorder="1" applyAlignment="1">
      <alignment horizontal="left" vertical="top" wrapText="1"/>
    </xf>
    <xf numFmtId="0" fontId="34" fillId="8" borderId="11" xfId="3" quotePrefix="1" applyFont="1" applyFill="1" applyBorder="1" applyAlignment="1">
      <alignment horizontal="left" vertical="top" wrapText="1"/>
    </xf>
    <xf numFmtId="0" fontId="34" fillId="8" borderId="17" xfId="3" quotePrefix="1" applyFont="1" applyFill="1" applyBorder="1" applyAlignment="1">
      <alignment horizontal="left" vertical="top" wrapText="1"/>
    </xf>
    <xf numFmtId="0" fontId="33" fillId="8" borderId="1" xfId="3" quotePrefix="1" applyFont="1" applyFill="1" applyBorder="1" applyAlignment="1">
      <alignment horizontal="left" vertical="top" wrapText="1"/>
    </xf>
    <xf numFmtId="0" fontId="34" fillId="0" borderId="16" xfId="3" quotePrefix="1" applyFont="1" applyFill="1" applyBorder="1" applyAlignment="1">
      <alignment horizontal="left" vertical="top" wrapText="1"/>
    </xf>
    <xf numFmtId="0" fontId="34" fillId="0" borderId="11" xfId="3" quotePrefix="1" applyFont="1" applyFill="1" applyBorder="1" applyAlignment="1">
      <alignment horizontal="left" vertical="top" wrapText="1"/>
    </xf>
    <xf numFmtId="0" fontId="33" fillId="8" borderId="1" xfId="3" applyFont="1" applyFill="1" applyBorder="1" applyAlignment="1">
      <alignment horizontal="left" vertical="top"/>
    </xf>
    <xf numFmtId="0" fontId="4" fillId="0" borderId="16" xfId="3" applyBorder="1" applyAlignment="1">
      <alignment horizontal="center" vertical="center"/>
    </xf>
    <xf numFmtId="0" fontId="4" fillId="0" borderId="11" xfId="3" applyBorder="1" applyAlignment="1">
      <alignment horizontal="center" vertical="center"/>
    </xf>
    <xf numFmtId="0" fontId="4" fillId="0" borderId="17" xfId="3" applyBorder="1" applyAlignment="1">
      <alignment horizontal="center" vertical="center"/>
    </xf>
    <xf numFmtId="0" fontId="0" fillId="0" borderId="16" xfId="4" applyFont="1" applyBorder="1" applyAlignment="1">
      <alignment horizontal="center" vertical="center"/>
    </xf>
    <xf numFmtId="0" fontId="4" fillId="0" borderId="11" xfId="4" applyBorder="1" applyAlignment="1">
      <alignment horizontal="center" vertical="center"/>
    </xf>
    <xf numFmtId="0" fontId="4" fillId="0" borderId="17" xfId="4" applyBorder="1" applyAlignment="1">
      <alignment horizontal="center" vertical="center"/>
    </xf>
    <xf numFmtId="0" fontId="33" fillId="2" borderId="16" xfId="3" applyFont="1" applyFill="1" applyBorder="1" applyAlignment="1">
      <alignment horizontal="left" vertical="top" wrapText="1"/>
    </xf>
    <xf numFmtId="0" fontId="33" fillId="2" borderId="11" xfId="3" applyFont="1" applyFill="1" applyBorder="1" applyAlignment="1">
      <alignment horizontal="left" vertical="top" wrapText="1"/>
    </xf>
    <xf numFmtId="0" fontId="33" fillId="2" borderId="17" xfId="3" applyFont="1" applyFill="1" applyBorder="1" applyAlignment="1">
      <alignment horizontal="left" vertical="top" wrapText="1"/>
    </xf>
    <xf numFmtId="0" fontId="0" fillId="8" borderId="1" xfId="3" quotePrefix="1" applyFont="1" applyFill="1" applyBorder="1" applyAlignment="1">
      <alignment horizontal="left" vertical="top" wrapText="1"/>
    </xf>
    <xf numFmtId="0" fontId="34" fillId="0" borderId="1" xfId="3" quotePrefix="1" applyFont="1" applyBorder="1" applyAlignment="1">
      <alignment horizontal="left" vertical="top" wrapText="1"/>
    </xf>
    <xf numFmtId="0" fontId="4" fillId="0" borderId="16" xfId="3" applyBorder="1" applyAlignment="1">
      <alignment horizontal="left" vertical="top" wrapText="1"/>
    </xf>
    <xf numFmtId="0" fontId="4" fillId="0" borderId="11" xfId="3" applyBorder="1" applyAlignment="1">
      <alignment horizontal="left" vertical="top" wrapText="1"/>
    </xf>
    <xf numFmtId="0" fontId="4" fillId="0" borderId="17" xfId="3" applyBorder="1" applyAlignment="1">
      <alignment horizontal="left" vertical="top" wrapText="1"/>
    </xf>
    <xf numFmtId="0" fontId="0" fillId="0" borderId="1" xfId="3" quotePrefix="1" applyFont="1" applyBorder="1" applyAlignment="1">
      <alignment horizontal="left" vertical="top" wrapText="1"/>
    </xf>
    <xf numFmtId="0" fontId="34" fillId="0" borderId="17" xfId="3" applyFont="1" applyBorder="1" applyAlignment="1">
      <alignment horizontal="left" vertical="top" wrapText="1"/>
    </xf>
  </cellXfs>
  <cellStyles count="8">
    <cellStyle name="Comma [0]" xfId="1" builtinId="6"/>
    <cellStyle name="Normal" xfId="0" builtinId="0"/>
    <cellStyle name="Normal 2" xfId="5"/>
    <cellStyle name="Normal 3" xfId="7"/>
    <cellStyle name="Percent" xfId="2" builtinId="5"/>
    <cellStyle name="標準 2" xfId="3"/>
    <cellStyle name="標準 2 2" xfId="6"/>
    <cellStyle name="標準 3" xfId="4"/>
  </cellStyles>
  <dxfs count="1730">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ont>
        <color rgb="FFFF0000"/>
      </font>
    </dxf>
    <dxf>
      <font>
        <color rgb="FFFF0000"/>
      </font>
      <fill>
        <patternFill patternType="none">
          <bgColor auto="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3333FF"/>
      <color rgb="FFCCECFF"/>
      <color rgb="FFFFCCCC"/>
      <color rgb="FFFFFFCC"/>
      <color rgb="FFFFFFE5"/>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114300</xdr:rowOff>
    </xdr:to>
    <xdr:sp macro="" textlink="">
      <xdr:nvSpPr>
        <xdr:cNvPr id="25601" name="AutoShape 1" descr="preview url image"/>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xdr:row>
      <xdr:rowOff>0</xdr:rowOff>
    </xdr:from>
    <xdr:to>
      <xdr:col>9</xdr:col>
      <xdr:colOff>304800</xdr:colOff>
      <xdr:row>11</xdr:row>
      <xdr:rowOff>114300</xdr:rowOff>
    </xdr:to>
    <xdr:sp macro="" textlink="">
      <xdr:nvSpPr>
        <xdr:cNvPr id="25603" name="AutoShape 3" descr="preview url image"/>
        <xdr:cNvSpPr>
          <a:spLocks noChangeAspect="1" noChangeArrowheads="1"/>
        </xdr:cNvSpPr>
      </xdr:nvSpPr>
      <xdr:spPr bwMode="auto">
        <a:xfrm>
          <a:off x="548640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9525</xdr:colOff>
      <xdr:row>0</xdr:row>
      <xdr:rowOff>171450</xdr:rowOff>
    </xdr:from>
    <xdr:to>
      <xdr:col>13</xdr:col>
      <xdr:colOff>581025</xdr:colOff>
      <xdr:row>23</xdr:row>
      <xdr:rowOff>0</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171450"/>
          <a:ext cx="7886700"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95250</xdr:colOff>
      <xdr:row>17</xdr:row>
      <xdr:rowOff>95250</xdr:rowOff>
    </xdr:from>
    <xdr:to>
      <xdr:col>18</xdr:col>
      <xdr:colOff>95250</xdr:colOff>
      <xdr:row>21</xdr:row>
      <xdr:rowOff>161925</xdr:rowOff>
    </xdr:to>
    <xdr:sp macro="" textlink="">
      <xdr:nvSpPr>
        <xdr:cNvPr id="2" name="角丸四角形吹き出し 1"/>
        <xdr:cNvSpPr/>
      </xdr:nvSpPr>
      <xdr:spPr>
        <a:xfrm>
          <a:off x="8629650" y="3333750"/>
          <a:ext cx="2438400" cy="828675"/>
        </a:xfrm>
        <a:prstGeom prst="wedgeRoundRectCallout">
          <a:avLst>
            <a:gd name="adj1" fmla="val -53646"/>
            <a:gd name="adj2" fmla="val 7169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Will</a:t>
          </a:r>
          <a:r>
            <a:rPr lang="en-US" sz="1100" baseline="0"/>
            <a:t> improve by share only special points and difficult points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31"/>
  <sheetViews>
    <sheetView zoomScaleNormal="100" workbookViewId="0">
      <selection activeCell="I22" sqref="I22:AC24"/>
    </sheetView>
  </sheetViews>
  <sheetFormatPr defaultColWidth="9" defaultRowHeight="15"/>
  <cols>
    <col min="1" max="1" width="9" style="3"/>
    <col min="2" max="28" width="2.5703125" style="3" customWidth="1"/>
    <col min="29" max="16384" width="9" style="3"/>
  </cols>
  <sheetData>
    <row r="2" spans="2:29" ht="24">
      <c r="B2" s="41" t="s">
        <v>324</v>
      </c>
      <c r="C2" s="41"/>
      <c r="D2" s="41"/>
      <c r="E2" s="41"/>
      <c r="F2" s="41"/>
      <c r="G2" s="41"/>
      <c r="H2" s="41"/>
      <c r="I2" s="41"/>
      <c r="J2" s="41"/>
      <c r="K2" s="41"/>
      <c r="L2" s="41"/>
      <c r="M2" s="41" t="s">
        <v>323</v>
      </c>
      <c r="N2" s="41"/>
      <c r="O2" s="41"/>
      <c r="P2" s="41"/>
      <c r="Q2" s="41"/>
      <c r="R2" s="41"/>
      <c r="S2" s="41"/>
      <c r="T2" s="41"/>
      <c r="U2" s="41"/>
      <c r="V2" s="41"/>
      <c r="W2" s="41"/>
      <c r="X2" s="41"/>
      <c r="Y2" s="41"/>
      <c r="Z2" s="41"/>
      <c r="AA2" s="41"/>
      <c r="AB2" s="41"/>
      <c r="AC2" s="41"/>
    </row>
    <row r="3" spans="2:29" ht="13.5" customHeight="1" thickBot="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row>
    <row r="4" spans="2:29" ht="24.75" thickBot="1">
      <c r="B4" s="41"/>
      <c r="C4" s="41"/>
      <c r="D4" s="42" t="s">
        <v>325</v>
      </c>
      <c r="E4" s="41"/>
      <c r="F4" s="41"/>
      <c r="G4" s="41"/>
      <c r="H4" s="41"/>
      <c r="I4" s="41"/>
      <c r="J4" s="98">
        <v>44835</v>
      </c>
      <c r="K4" s="99"/>
      <c r="L4" s="99"/>
      <c r="M4" s="99"/>
      <c r="N4" s="99"/>
      <c r="O4" s="99"/>
      <c r="P4" s="99"/>
      <c r="Q4" s="100"/>
      <c r="R4" s="41" t="s">
        <v>332</v>
      </c>
      <c r="S4" s="41"/>
      <c r="T4" s="101">
        <v>44650</v>
      </c>
      <c r="U4" s="102"/>
      <c r="V4" s="102"/>
      <c r="W4" s="102"/>
      <c r="X4" s="102"/>
      <c r="Y4" s="102"/>
      <c r="Z4" s="102"/>
      <c r="AA4" s="103"/>
      <c r="AB4" s="41"/>
      <c r="AC4" s="41"/>
    </row>
    <row r="5" spans="2:29" ht="25.5">
      <c r="B5" s="38"/>
      <c r="C5" s="38"/>
      <c r="D5" s="38"/>
      <c r="E5" s="38"/>
      <c r="F5" s="38"/>
      <c r="G5" s="38"/>
      <c r="H5" s="38"/>
      <c r="I5" s="39"/>
      <c r="J5" s="39"/>
      <c r="K5" s="39"/>
      <c r="L5" s="39"/>
      <c r="M5" s="39"/>
      <c r="N5" s="39"/>
      <c r="O5" s="39"/>
      <c r="P5" s="39"/>
      <c r="Q5" s="39"/>
      <c r="R5" s="39"/>
      <c r="S5" s="39"/>
      <c r="T5" s="39"/>
      <c r="U5" s="39"/>
      <c r="V5" s="39"/>
      <c r="W5" s="39"/>
      <c r="X5" s="39"/>
      <c r="Y5" s="39"/>
      <c r="Z5" s="39"/>
      <c r="AA5" s="39"/>
      <c r="AB5" s="39"/>
    </row>
    <row r="6" spans="2:29" ht="15.75" thickBot="1">
      <c r="B6" s="40" t="s">
        <v>20</v>
      </c>
    </row>
    <row r="7" spans="2:29" ht="13.5" customHeight="1">
      <c r="B7" s="117" t="s">
        <v>333</v>
      </c>
      <c r="C7" s="118"/>
      <c r="D7" s="118"/>
      <c r="E7" s="118"/>
      <c r="F7" s="118"/>
      <c r="G7" s="118"/>
      <c r="H7" s="118"/>
      <c r="I7" s="121" t="s">
        <v>401</v>
      </c>
      <c r="J7" s="121"/>
      <c r="K7" s="121"/>
      <c r="L7" s="121"/>
      <c r="M7" s="121"/>
      <c r="N7" s="121"/>
      <c r="O7" s="121"/>
      <c r="P7" s="121"/>
      <c r="Q7" s="121"/>
      <c r="R7" s="121"/>
      <c r="S7" s="121"/>
      <c r="T7" s="121"/>
      <c r="U7" s="121"/>
      <c r="V7" s="121"/>
      <c r="W7" s="121"/>
      <c r="X7" s="121"/>
      <c r="Y7" s="121"/>
      <c r="Z7" s="121"/>
      <c r="AA7" s="121"/>
      <c r="AB7" s="122"/>
      <c r="AC7" s="108" t="str">
        <f>VLOOKUP(I7,Grade_4_6_for_lookup,2,FALSE)</f>
        <v>SE5</v>
      </c>
    </row>
    <row r="8" spans="2:29" ht="13.5" customHeight="1">
      <c r="B8" s="104"/>
      <c r="C8" s="105"/>
      <c r="D8" s="105"/>
      <c r="E8" s="105"/>
      <c r="F8" s="105"/>
      <c r="G8" s="105"/>
      <c r="H8" s="105"/>
      <c r="I8" s="113"/>
      <c r="J8" s="113"/>
      <c r="K8" s="113"/>
      <c r="L8" s="113"/>
      <c r="M8" s="113"/>
      <c r="N8" s="113"/>
      <c r="O8" s="113"/>
      <c r="P8" s="113"/>
      <c r="Q8" s="113"/>
      <c r="R8" s="113"/>
      <c r="S8" s="113"/>
      <c r="T8" s="113"/>
      <c r="U8" s="113"/>
      <c r="V8" s="113"/>
      <c r="W8" s="113"/>
      <c r="X8" s="113"/>
      <c r="Y8" s="113"/>
      <c r="Z8" s="113"/>
      <c r="AA8" s="113"/>
      <c r="AB8" s="114"/>
      <c r="AC8" s="109"/>
    </row>
    <row r="9" spans="2:29" ht="13.5" customHeight="1" thickBot="1">
      <c r="B9" s="119"/>
      <c r="C9" s="120"/>
      <c r="D9" s="120"/>
      <c r="E9" s="120"/>
      <c r="F9" s="120"/>
      <c r="G9" s="120"/>
      <c r="H9" s="120"/>
      <c r="I9" s="123"/>
      <c r="J9" s="123"/>
      <c r="K9" s="123"/>
      <c r="L9" s="123"/>
      <c r="M9" s="123"/>
      <c r="N9" s="123"/>
      <c r="O9" s="123"/>
      <c r="P9" s="123"/>
      <c r="Q9" s="123"/>
      <c r="R9" s="123"/>
      <c r="S9" s="123"/>
      <c r="T9" s="123"/>
      <c r="U9" s="123"/>
      <c r="V9" s="123"/>
      <c r="W9" s="123"/>
      <c r="X9" s="123"/>
      <c r="Y9" s="123"/>
      <c r="Z9" s="123"/>
      <c r="AA9" s="123"/>
      <c r="AB9" s="124"/>
      <c r="AC9" s="110"/>
    </row>
    <row r="10" spans="2:29" ht="13.5" customHeight="1">
      <c r="B10" s="125" t="s">
        <v>21</v>
      </c>
      <c r="C10" s="126"/>
      <c r="D10" s="126"/>
      <c r="E10" s="126"/>
      <c r="F10" s="126"/>
      <c r="G10" s="126"/>
      <c r="H10" s="126"/>
      <c r="I10" s="111" t="s">
        <v>402</v>
      </c>
      <c r="J10" s="111"/>
      <c r="K10" s="111"/>
      <c r="L10" s="111"/>
      <c r="M10" s="111"/>
      <c r="N10" s="111"/>
      <c r="O10" s="111"/>
      <c r="P10" s="111"/>
      <c r="Q10" s="111"/>
      <c r="R10" s="111"/>
      <c r="S10" s="111"/>
      <c r="T10" s="111"/>
      <c r="U10" s="111"/>
      <c r="V10" s="111"/>
      <c r="W10" s="111"/>
      <c r="X10" s="111"/>
      <c r="Y10" s="111"/>
      <c r="Z10" s="111"/>
      <c r="AA10" s="111"/>
      <c r="AB10" s="111"/>
      <c r="AC10" s="112"/>
    </row>
    <row r="11" spans="2:29" ht="13.5" customHeight="1">
      <c r="B11" s="104"/>
      <c r="C11" s="105"/>
      <c r="D11" s="105"/>
      <c r="E11" s="105"/>
      <c r="F11" s="105"/>
      <c r="G11" s="105"/>
      <c r="H11" s="105"/>
      <c r="I11" s="113"/>
      <c r="J11" s="113"/>
      <c r="K11" s="113"/>
      <c r="L11" s="113"/>
      <c r="M11" s="113"/>
      <c r="N11" s="113"/>
      <c r="O11" s="113"/>
      <c r="P11" s="113"/>
      <c r="Q11" s="113"/>
      <c r="R11" s="113"/>
      <c r="S11" s="113"/>
      <c r="T11" s="113"/>
      <c r="U11" s="113"/>
      <c r="V11" s="113"/>
      <c r="W11" s="113"/>
      <c r="X11" s="113"/>
      <c r="Y11" s="113"/>
      <c r="Z11" s="113"/>
      <c r="AA11" s="113"/>
      <c r="AB11" s="113"/>
      <c r="AC11" s="114"/>
    </row>
    <row r="12" spans="2:29" ht="13.5" customHeight="1">
      <c r="B12" s="104"/>
      <c r="C12" s="105"/>
      <c r="D12" s="105"/>
      <c r="E12" s="105"/>
      <c r="F12" s="105"/>
      <c r="G12" s="105"/>
      <c r="H12" s="105"/>
      <c r="I12" s="113"/>
      <c r="J12" s="113"/>
      <c r="K12" s="113"/>
      <c r="L12" s="113"/>
      <c r="M12" s="113"/>
      <c r="N12" s="113"/>
      <c r="O12" s="113"/>
      <c r="P12" s="113"/>
      <c r="Q12" s="113"/>
      <c r="R12" s="113"/>
      <c r="S12" s="113"/>
      <c r="T12" s="113"/>
      <c r="U12" s="113"/>
      <c r="V12" s="113"/>
      <c r="W12" s="113"/>
      <c r="X12" s="113"/>
      <c r="Y12" s="113"/>
      <c r="Z12" s="113"/>
      <c r="AA12" s="113"/>
      <c r="AB12" s="113"/>
      <c r="AC12" s="114"/>
    </row>
    <row r="13" spans="2:29" ht="13.5" customHeight="1">
      <c r="B13" s="104" t="s">
        <v>22</v>
      </c>
      <c r="C13" s="105"/>
      <c r="D13" s="105"/>
      <c r="E13" s="105"/>
      <c r="F13" s="105"/>
      <c r="G13" s="105"/>
      <c r="H13" s="105"/>
      <c r="I13" s="113" t="s">
        <v>406</v>
      </c>
      <c r="J13" s="113"/>
      <c r="K13" s="113"/>
      <c r="L13" s="113"/>
      <c r="M13" s="113"/>
      <c r="N13" s="113"/>
      <c r="O13" s="113"/>
      <c r="P13" s="113"/>
      <c r="Q13" s="113"/>
      <c r="R13" s="113"/>
      <c r="S13" s="113"/>
      <c r="T13" s="113"/>
      <c r="U13" s="113"/>
      <c r="V13" s="113"/>
      <c r="W13" s="113"/>
      <c r="X13" s="113"/>
      <c r="Y13" s="113"/>
      <c r="Z13" s="113"/>
      <c r="AA13" s="113"/>
      <c r="AB13" s="113"/>
      <c r="AC13" s="114"/>
    </row>
    <row r="14" spans="2:29" ht="13.5" customHeight="1">
      <c r="B14" s="104"/>
      <c r="C14" s="105"/>
      <c r="D14" s="105"/>
      <c r="E14" s="105"/>
      <c r="F14" s="105"/>
      <c r="G14" s="105"/>
      <c r="H14" s="105"/>
      <c r="I14" s="113"/>
      <c r="J14" s="113"/>
      <c r="K14" s="113"/>
      <c r="L14" s="113"/>
      <c r="M14" s="113"/>
      <c r="N14" s="113"/>
      <c r="O14" s="113"/>
      <c r="P14" s="113"/>
      <c r="Q14" s="113"/>
      <c r="R14" s="113"/>
      <c r="S14" s="113"/>
      <c r="T14" s="113"/>
      <c r="U14" s="113"/>
      <c r="V14" s="113"/>
      <c r="W14" s="113"/>
      <c r="X14" s="113"/>
      <c r="Y14" s="113"/>
      <c r="Z14" s="113"/>
      <c r="AA14" s="113"/>
      <c r="AB14" s="113"/>
      <c r="AC14" s="114"/>
    </row>
    <row r="15" spans="2:29" ht="13.5" customHeight="1">
      <c r="B15" s="104"/>
      <c r="C15" s="105"/>
      <c r="D15" s="105"/>
      <c r="E15" s="105"/>
      <c r="F15" s="105"/>
      <c r="G15" s="105"/>
      <c r="H15" s="105"/>
      <c r="I15" s="113"/>
      <c r="J15" s="113"/>
      <c r="K15" s="113"/>
      <c r="L15" s="113"/>
      <c r="M15" s="113"/>
      <c r="N15" s="113"/>
      <c r="O15" s="113"/>
      <c r="P15" s="113"/>
      <c r="Q15" s="113"/>
      <c r="R15" s="113"/>
      <c r="S15" s="113"/>
      <c r="T15" s="113"/>
      <c r="U15" s="113"/>
      <c r="V15" s="113"/>
      <c r="W15" s="113"/>
      <c r="X15" s="113"/>
      <c r="Y15" s="113"/>
      <c r="Z15" s="113"/>
      <c r="AA15" s="113"/>
      <c r="AB15" s="113"/>
      <c r="AC15" s="114"/>
    </row>
    <row r="16" spans="2:29" ht="13.5" customHeight="1">
      <c r="B16" s="104" t="s">
        <v>23</v>
      </c>
      <c r="C16" s="105"/>
      <c r="D16" s="105"/>
      <c r="E16" s="105"/>
      <c r="F16" s="105"/>
      <c r="G16" s="105"/>
      <c r="H16" s="105"/>
      <c r="I16" s="113" t="s">
        <v>398</v>
      </c>
      <c r="J16" s="113"/>
      <c r="K16" s="113"/>
      <c r="L16" s="113"/>
      <c r="M16" s="113"/>
      <c r="N16" s="113"/>
      <c r="O16" s="113"/>
      <c r="P16" s="113"/>
      <c r="Q16" s="113"/>
      <c r="R16" s="113"/>
      <c r="S16" s="113"/>
      <c r="T16" s="113"/>
      <c r="U16" s="113"/>
      <c r="V16" s="113"/>
      <c r="W16" s="113"/>
      <c r="X16" s="113"/>
      <c r="Y16" s="113"/>
      <c r="Z16" s="113"/>
      <c r="AA16" s="113"/>
      <c r="AB16" s="113"/>
      <c r="AC16" s="114"/>
    </row>
    <row r="17" spans="2:29" ht="13.5" customHeight="1">
      <c r="B17" s="104"/>
      <c r="C17" s="105"/>
      <c r="D17" s="105"/>
      <c r="E17" s="105"/>
      <c r="F17" s="105"/>
      <c r="G17" s="105"/>
      <c r="H17" s="105"/>
      <c r="I17" s="113"/>
      <c r="J17" s="113"/>
      <c r="K17" s="113"/>
      <c r="L17" s="113"/>
      <c r="M17" s="113"/>
      <c r="N17" s="113"/>
      <c r="O17" s="113"/>
      <c r="P17" s="113"/>
      <c r="Q17" s="113"/>
      <c r="R17" s="113"/>
      <c r="S17" s="113"/>
      <c r="T17" s="113"/>
      <c r="U17" s="113"/>
      <c r="V17" s="113"/>
      <c r="W17" s="113"/>
      <c r="X17" s="113"/>
      <c r="Y17" s="113"/>
      <c r="Z17" s="113"/>
      <c r="AA17" s="113"/>
      <c r="AB17" s="113"/>
      <c r="AC17" s="114"/>
    </row>
    <row r="18" spans="2:29" ht="13.5" customHeight="1">
      <c r="B18" s="104"/>
      <c r="C18" s="105"/>
      <c r="D18" s="105"/>
      <c r="E18" s="105"/>
      <c r="F18" s="105"/>
      <c r="G18" s="105"/>
      <c r="H18" s="105"/>
      <c r="I18" s="113"/>
      <c r="J18" s="113"/>
      <c r="K18" s="113"/>
      <c r="L18" s="113"/>
      <c r="M18" s="113"/>
      <c r="N18" s="113"/>
      <c r="O18" s="113"/>
      <c r="P18" s="113"/>
      <c r="Q18" s="113"/>
      <c r="R18" s="113"/>
      <c r="S18" s="113"/>
      <c r="T18" s="113"/>
      <c r="U18" s="113"/>
      <c r="V18" s="113"/>
      <c r="W18" s="113"/>
      <c r="X18" s="113"/>
      <c r="Y18" s="113"/>
      <c r="Z18" s="113"/>
      <c r="AA18" s="113"/>
      <c r="AB18" s="113"/>
      <c r="AC18" s="114"/>
    </row>
    <row r="19" spans="2:29" ht="13.5" customHeight="1">
      <c r="B19" s="104" t="s">
        <v>24</v>
      </c>
      <c r="C19" s="105"/>
      <c r="D19" s="105"/>
      <c r="E19" s="105"/>
      <c r="F19" s="105"/>
      <c r="G19" s="105"/>
      <c r="H19" s="105"/>
      <c r="I19" s="113" t="s">
        <v>408</v>
      </c>
      <c r="J19" s="113"/>
      <c r="K19" s="113"/>
      <c r="L19" s="113"/>
      <c r="M19" s="113"/>
      <c r="N19" s="113"/>
      <c r="O19" s="113"/>
      <c r="P19" s="113"/>
      <c r="Q19" s="113"/>
      <c r="R19" s="113"/>
      <c r="S19" s="113"/>
      <c r="T19" s="113"/>
      <c r="U19" s="113"/>
      <c r="V19" s="113"/>
      <c r="W19" s="113"/>
      <c r="X19" s="113"/>
      <c r="Y19" s="113"/>
      <c r="Z19" s="113"/>
      <c r="AA19" s="113"/>
      <c r="AB19" s="113"/>
      <c r="AC19" s="114"/>
    </row>
    <row r="20" spans="2:29" ht="13.5" customHeight="1">
      <c r="B20" s="104"/>
      <c r="C20" s="105"/>
      <c r="D20" s="105"/>
      <c r="E20" s="105"/>
      <c r="F20" s="105"/>
      <c r="G20" s="105"/>
      <c r="H20" s="105"/>
      <c r="I20" s="113"/>
      <c r="J20" s="113"/>
      <c r="K20" s="113"/>
      <c r="L20" s="113"/>
      <c r="M20" s="113"/>
      <c r="N20" s="113"/>
      <c r="O20" s="113"/>
      <c r="P20" s="113"/>
      <c r="Q20" s="113"/>
      <c r="R20" s="113"/>
      <c r="S20" s="113"/>
      <c r="T20" s="113"/>
      <c r="U20" s="113"/>
      <c r="V20" s="113"/>
      <c r="W20" s="113"/>
      <c r="X20" s="113"/>
      <c r="Y20" s="113"/>
      <c r="Z20" s="113"/>
      <c r="AA20" s="113"/>
      <c r="AB20" s="113"/>
      <c r="AC20" s="114"/>
    </row>
    <row r="21" spans="2:29" ht="13.5" customHeight="1">
      <c r="B21" s="104"/>
      <c r="C21" s="105"/>
      <c r="D21" s="105"/>
      <c r="E21" s="105"/>
      <c r="F21" s="105"/>
      <c r="G21" s="105"/>
      <c r="H21" s="105"/>
      <c r="I21" s="113"/>
      <c r="J21" s="113"/>
      <c r="K21" s="113"/>
      <c r="L21" s="113"/>
      <c r="M21" s="113"/>
      <c r="N21" s="113"/>
      <c r="O21" s="113"/>
      <c r="P21" s="113"/>
      <c r="Q21" s="113"/>
      <c r="R21" s="113"/>
      <c r="S21" s="113"/>
      <c r="T21" s="113"/>
      <c r="U21" s="113"/>
      <c r="V21" s="113"/>
      <c r="W21" s="113"/>
      <c r="X21" s="113"/>
      <c r="Y21" s="113"/>
      <c r="Z21" s="113"/>
      <c r="AA21" s="113"/>
      <c r="AB21" s="113"/>
      <c r="AC21" s="114"/>
    </row>
    <row r="22" spans="2:29" ht="13.5" customHeight="1">
      <c r="B22" s="104" t="s">
        <v>25</v>
      </c>
      <c r="C22" s="105"/>
      <c r="D22" s="105"/>
      <c r="E22" s="105"/>
      <c r="F22" s="105"/>
      <c r="G22" s="105"/>
      <c r="H22" s="105"/>
      <c r="I22" s="113" t="s">
        <v>420</v>
      </c>
      <c r="J22" s="113"/>
      <c r="K22" s="113"/>
      <c r="L22" s="113"/>
      <c r="M22" s="113"/>
      <c r="N22" s="113"/>
      <c r="O22" s="113"/>
      <c r="P22" s="113"/>
      <c r="Q22" s="113"/>
      <c r="R22" s="113"/>
      <c r="S22" s="113"/>
      <c r="T22" s="113"/>
      <c r="U22" s="113"/>
      <c r="V22" s="113"/>
      <c r="W22" s="113"/>
      <c r="X22" s="113"/>
      <c r="Y22" s="113"/>
      <c r="Z22" s="113"/>
      <c r="AA22" s="113"/>
      <c r="AB22" s="113"/>
      <c r="AC22" s="114"/>
    </row>
    <row r="23" spans="2:29" ht="13.5" customHeight="1">
      <c r="B23" s="104"/>
      <c r="C23" s="105"/>
      <c r="D23" s="105"/>
      <c r="E23" s="105"/>
      <c r="F23" s="105"/>
      <c r="G23" s="105"/>
      <c r="H23" s="105"/>
      <c r="I23" s="113"/>
      <c r="J23" s="113"/>
      <c r="K23" s="113"/>
      <c r="L23" s="113"/>
      <c r="M23" s="113"/>
      <c r="N23" s="113"/>
      <c r="O23" s="113"/>
      <c r="P23" s="113"/>
      <c r="Q23" s="113"/>
      <c r="R23" s="113"/>
      <c r="S23" s="113"/>
      <c r="T23" s="113"/>
      <c r="U23" s="113"/>
      <c r="V23" s="113"/>
      <c r="W23" s="113"/>
      <c r="X23" s="113"/>
      <c r="Y23" s="113"/>
      <c r="Z23" s="113"/>
      <c r="AA23" s="113"/>
      <c r="AB23" s="113"/>
      <c r="AC23" s="114"/>
    </row>
    <row r="24" spans="2:29" ht="13.5" customHeight="1" thickBot="1">
      <c r="B24" s="106"/>
      <c r="C24" s="107"/>
      <c r="D24" s="107"/>
      <c r="E24" s="107"/>
      <c r="F24" s="107"/>
      <c r="G24" s="107"/>
      <c r="H24" s="107"/>
      <c r="I24" s="115"/>
      <c r="J24" s="115"/>
      <c r="K24" s="115"/>
      <c r="L24" s="115"/>
      <c r="M24" s="115"/>
      <c r="N24" s="115"/>
      <c r="O24" s="115"/>
      <c r="P24" s="115"/>
      <c r="Q24" s="115"/>
      <c r="R24" s="115"/>
      <c r="S24" s="115"/>
      <c r="T24" s="115"/>
      <c r="U24" s="115"/>
      <c r="V24" s="115"/>
      <c r="W24" s="115"/>
      <c r="X24" s="115"/>
      <c r="Y24" s="115"/>
      <c r="Z24" s="115"/>
      <c r="AA24" s="115"/>
      <c r="AB24" s="115"/>
      <c r="AC24" s="116"/>
    </row>
    <row r="26" spans="2:29">
      <c r="B26" s="3" t="s">
        <v>26</v>
      </c>
    </row>
    <row r="28" spans="2:29" ht="15.75" thickBot="1"/>
    <row r="29" spans="2:29" ht="32.25" customHeight="1" thickBot="1">
      <c r="B29" s="56"/>
      <c r="C29" s="57"/>
      <c r="D29" s="57"/>
      <c r="E29" s="57"/>
      <c r="F29" s="57"/>
      <c r="G29" s="57"/>
      <c r="H29" s="58"/>
      <c r="J29" s="3" t="s">
        <v>335</v>
      </c>
    </row>
    <row r="30" spans="2:29" ht="15.75" thickBot="1"/>
    <row r="31" spans="2:29" ht="32.25" customHeight="1" thickBot="1">
      <c r="B31" s="59"/>
      <c r="C31" s="60"/>
      <c r="D31" s="60"/>
      <c r="E31" s="60"/>
      <c r="F31" s="60"/>
      <c r="G31" s="60"/>
      <c r="H31" s="61"/>
      <c r="J31" s="3" t="s">
        <v>334</v>
      </c>
    </row>
  </sheetData>
  <mergeCells count="15">
    <mergeCell ref="J4:Q4"/>
    <mergeCell ref="T4:AA4"/>
    <mergeCell ref="B22:H24"/>
    <mergeCell ref="AC7:AC9"/>
    <mergeCell ref="I10:AC12"/>
    <mergeCell ref="I13:AC15"/>
    <mergeCell ref="I16:AC18"/>
    <mergeCell ref="I19:AC21"/>
    <mergeCell ref="I22:AC24"/>
    <mergeCell ref="B13:H15"/>
    <mergeCell ref="B16:H18"/>
    <mergeCell ref="B19:H21"/>
    <mergeCell ref="B7:H9"/>
    <mergeCell ref="I7:AB9"/>
    <mergeCell ref="B10:H12"/>
  </mergeCells>
  <phoneticPr fontId="7"/>
  <conditionalFormatting sqref="I7:AB9 I22">
    <cfRule type="cellIs" dxfId="1729" priority="17" operator="equal">
      <formula>""</formula>
    </cfRule>
  </conditionalFormatting>
  <conditionalFormatting sqref="I7:AB9">
    <cfRule type="containsBlanks" dxfId="1728" priority="16">
      <formula>LEN(TRIM(I7))=0</formula>
    </cfRule>
  </conditionalFormatting>
  <conditionalFormatting sqref="I7:AB9 I22">
    <cfRule type="cellIs" dxfId="1727" priority="14" operator="equal">
      <formula>""</formula>
    </cfRule>
  </conditionalFormatting>
  <conditionalFormatting sqref="I7:AB9">
    <cfRule type="containsBlanks" dxfId="1726" priority="13">
      <formula>LEN(TRIM(I7))=0</formula>
    </cfRule>
  </conditionalFormatting>
  <conditionalFormatting sqref="J4:Q4">
    <cfRule type="containsBlanks" dxfId="1725" priority="12">
      <formula>LEN(TRIM(J4))=0</formula>
    </cfRule>
  </conditionalFormatting>
  <conditionalFormatting sqref="J4:Q4">
    <cfRule type="containsBlanks" dxfId="1724" priority="11">
      <formula>LEN(TRIM(J4))=0</formula>
    </cfRule>
  </conditionalFormatting>
  <conditionalFormatting sqref="T4:AA4">
    <cfRule type="containsBlanks" dxfId="1723" priority="10">
      <formula>LEN(TRIM(T4))=0</formula>
    </cfRule>
  </conditionalFormatting>
  <conditionalFormatting sqref="T4:AA4">
    <cfRule type="containsBlanks" dxfId="1722" priority="9">
      <formula>LEN(TRIM(T4))=0</formula>
    </cfRule>
  </conditionalFormatting>
  <conditionalFormatting sqref="I10">
    <cfRule type="cellIs" dxfId="1721" priority="8" operator="equal">
      <formula>""</formula>
    </cfRule>
  </conditionalFormatting>
  <conditionalFormatting sqref="I10">
    <cfRule type="containsBlanks" dxfId="1720" priority="7">
      <formula>LEN(TRIM(I10))=0</formula>
    </cfRule>
  </conditionalFormatting>
  <conditionalFormatting sqref="I10">
    <cfRule type="cellIs" dxfId="1719" priority="6" operator="equal">
      <formula>""</formula>
    </cfRule>
  </conditionalFormatting>
  <conditionalFormatting sqref="I10">
    <cfRule type="containsBlanks" dxfId="1718" priority="5">
      <formula>LEN(TRIM(I10))=0</formula>
    </cfRule>
  </conditionalFormatting>
  <conditionalFormatting sqref="I13 I16 I19">
    <cfRule type="cellIs" dxfId="1717" priority="4" operator="equal">
      <formula>""</formula>
    </cfRule>
  </conditionalFormatting>
  <conditionalFormatting sqref="I13 I16">
    <cfRule type="containsBlanks" dxfId="1716" priority="3">
      <formula>LEN(TRIM(I13))=0</formula>
    </cfRule>
  </conditionalFormatting>
  <conditionalFormatting sqref="I13 I16 I19">
    <cfRule type="cellIs" dxfId="1715" priority="2" operator="equal">
      <formula>""</formula>
    </cfRule>
  </conditionalFormatting>
  <conditionalFormatting sqref="I13 I16">
    <cfRule type="containsBlanks" dxfId="1714" priority="1">
      <formula>LEN(TRIM(I13))=0</formula>
    </cfRule>
  </conditionalFormatting>
  <dataValidations count="2">
    <dataValidation type="list" allowBlank="1" showInputMessage="1" showErrorMessage="1" sqref="I7:AB9">
      <formula1>Grade_4_6</formula1>
    </dataValidation>
    <dataValidation type="list" allowBlank="1" showInputMessage="1" showErrorMessage="1" sqref="I16">
      <formula1>JobCategory</formula1>
    </dataValidation>
  </dataValidations>
  <pageMargins left="0.7" right="0.7" top="0.75" bottom="0.75" header="0.3" footer="0.3"/>
  <pageSetup paperSize="9" scale="91"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B1:BU95"/>
  <sheetViews>
    <sheetView view="pageBreakPreview" zoomScale="60" zoomScaleNormal="60" workbookViewId="0">
      <selection activeCell="BI3" sqref="BI3:BS4"/>
    </sheetView>
  </sheetViews>
  <sheetFormatPr defaultColWidth="9" defaultRowHeight="15"/>
  <cols>
    <col min="1" max="1" width="9" style="3"/>
    <col min="2" max="2" width="6.42578125" style="3" customWidth="1"/>
    <col min="3" max="21" width="2.140625" style="3" customWidth="1"/>
    <col min="22" max="22" width="2.5703125" style="3" customWidth="1"/>
    <col min="23" max="24" width="6.42578125" style="3" customWidth="1"/>
    <col min="25" max="37" width="2.5703125" style="3" customWidth="1"/>
    <col min="38" max="39" width="4.5703125" style="3" customWidth="1"/>
    <col min="40" max="40" width="2.5703125" style="3" customWidth="1"/>
    <col min="41" max="49" width="4.5703125" style="3" customWidth="1"/>
    <col min="50" max="50" width="79.140625" style="3" customWidth="1"/>
    <col min="51" max="52" width="6.5703125" style="3" customWidth="1"/>
    <col min="53" max="55" width="4.5703125" style="3" customWidth="1"/>
    <col min="56" max="57" width="6.42578125" style="3" customWidth="1"/>
    <col min="58" max="65" width="3.42578125" style="3" customWidth="1"/>
    <col min="66" max="66" width="6.5703125" style="3" customWidth="1"/>
    <col min="67" max="67" width="19.85546875" style="3" customWidth="1"/>
    <col min="68" max="70" width="3.42578125" style="3" customWidth="1"/>
    <col min="71" max="71" width="11.42578125" style="3" customWidth="1"/>
    <col min="72" max="72" width="12.5703125" style="3" customWidth="1"/>
    <col min="73" max="73" width="6.42578125" style="3" customWidth="1"/>
    <col min="74" max="16384" width="9" style="3"/>
  </cols>
  <sheetData>
    <row r="1" spans="2:73" ht="15.75" thickBot="1"/>
    <row r="2" spans="2:73"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3"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3"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6" spans="2:73" ht="18" thickBot="1">
      <c r="B6" s="9" t="s">
        <v>88</v>
      </c>
      <c r="C6" s="10"/>
      <c r="D6" s="10"/>
      <c r="E6" s="10"/>
      <c r="F6" s="10"/>
      <c r="G6" s="10"/>
      <c r="H6" s="10"/>
      <c r="I6" s="10"/>
      <c r="J6" s="11"/>
      <c r="K6" s="11"/>
      <c r="L6" s="11"/>
      <c r="M6" s="12"/>
      <c r="N6" s="11"/>
      <c r="O6" s="11"/>
      <c r="P6" s="11"/>
      <c r="Q6" s="11"/>
      <c r="R6" s="11"/>
      <c r="S6" s="11"/>
      <c r="T6" s="11"/>
      <c r="U6" s="11"/>
      <c r="V6" s="11"/>
      <c r="W6" s="11"/>
      <c r="X6" s="11"/>
      <c r="Y6" s="11"/>
      <c r="Z6" s="11"/>
      <c r="AA6" s="11"/>
      <c r="AB6" s="11"/>
      <c r="AC6" s="11"/>
      <c r="AD6" s="11"/>
      <c r="AE6" s="11"/>
      <c r="AF6" s="11"/>
      <c r="AG6" s="11"/>
      <c r="AH6" s="11"/>
      <c r="AI6" s="11"/>
      <c r="AJ6" s="11"/>
      <c r="AK6" s="11"/>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5"/>
      <c r="BP6" s="13"/>
      <c r="BQ6" s="503" t="s">
        <v>90</v>
      </c>
      <c r="BR6" s="503"/>
      <c r="BS6" s="504"/>
      <c r="BT6" s="384" t="s">
        <v>349</v>
      </c>
      <c r="BU6" s="13"/>
    </row>
    <row r="7" spans="2:73" ht="18.2" customHeight="1">
      <c r="B7" s="411"/>
      <c r="C7" s="412"/>
      <c r="D7" s="412"/>
      <c r="E7" s="412"/>
      <c r="F7" s="413"/>
      <c r="G7" s="457" t="s">
        <v>91</v>
      </c>
      <c r="H7" s="458"/>
      <c r="I7" s="458"/>
      <c r="J7" s="458"/>
      <c r="K7" s="458"/>
      <c r="L7" s="458"/>
      <c r="M7" s="458"/>
      <c r="N7" s="458"/>
      <c r="O7" s="458"/>
      <c r="P7" s="458"/>
      <c r="Q7" s="458"/>
      <c r="R7" s="458"/>
      <c r="S7" s="458"/>
      <c r="T7" s="458"/>
      <c r="U7" s="458"/>
      <c r="V7" s="458"/>
      <c r="W7" s="458"/>
      <c r="X7" s="458"/>
      <c r="Y7" s="458"/>
      <c r="Z7" s="458"/>
      <c r="AA7" s="458"/>
      <c r="AB7" s="458"/>
      <c r="AC7" s="458"/>
      <c r="AD7" s="458"/>
      <c r="AE7" s="458"/>
      <c r="AF7" s="458"/>
      <c r="AG7" s="458"/>
      <c r="AH7" s="458"/>
      <c r="AI7" s="458"/>
      <c r="AJ7" s="458"/>
      <c r="AK7" s="458"/>
      <c r="AL7" s="349" t="s">
        <v>319</v>
      </c>
      <c r="AM7" s="215"/>
      <c r="AN7" s="215"/>
      <c r="AO7" s="215"/>
      <c r="AP7" s="215"/>
      <c r="AQ7" s="215"/>
      <c r="AR7" s="215"/>
      <c r="AS7" s="215"/>
      <c r="AT7" s="215"/>
      <c r="AU7" s="215"/>
      <c r="AV7" s="215"/>
      <c r="AW7" s="215"/>
      <c r="AX7" s="216"/>
      <c r="AY7" s="505" t="str">
        <f>'M6'!BD7</f>
        <v>自己評価
（各自が入力）</v>
      </c>
      <c r="AZ7" s="506"/>
      <c r="BA7" s="509" t="str">
        <f>'M6'!BF7</f>
        <v>上長コメント</v>
      </c>
      <c r="BB7" s="509"/>
      <c r="BC7" s="509"/>
      <c r="BD7" s="509"/>
      <c r="BE7" s="509"/>
      <c r="BF7" s="509"/>
      <c r="BG7" s="509"/>
      <c r="BH7" s="509"/>
      <c r="BI7" s="509"/>
      <c r="BJ7" s="509"/>
      <c r="BK7" s="509"/>
      <c r="BL7" s="509"/>
      <c r="BM7" s="510"/>
      <c r="BN7" s="513" t="str">
        <f>'M6'!BT7</f>
        <v>上長【評価】
（各自が入力）</v>
      </c>
      <c r="BO7" s="514"/>
      <c r="BQ7" s="517" t="s">
        <v>320</v>
      </c>
      <c r="BR7" s="518"/>
      <c r="BS7" s="519"/>
      <c r="BT7" s="384"/>
    </row>
    <row r="8" spans="2:73" ht="18.2" customHeight="1">
      <c r="B8" s="417"/>
      <c r="C8" s="418"/>
      <c r="D8" s="418"/>
      <c r="E8" s="418"/>
      <c r="F8" s="419"/>
      <c r="G8" s="459"/>
      <c r="H8" s="460"/>
      <c r="I8" s="460"/>
      <c r="J8" s="460"/>
      <c r="K8" s="460"/>
      <c r="L8" s="460"/>
      <c r="M8" s="460"/>
      <c r="N8" s="460"/>
      <c r="O8" s="460"/>
      <c r="P8" s="460"/>
      <c r="Q8" s="460"/>
      <c r="R8" s="460"/>
      <c r="S8" s="460"/>
      <c r="T8" s="460"/>
      <c r="U8" s="460"/>
      <c r="V8" s="460"/>
      <c r="W8" s="460"/>
      <c r="X8" s="460"/>
      <c r="Y8" s="460"/>
      <c r="Z8" s="460"/>
      <c r="AA8" s="460"/>
      <c r="AB8" s="460"/>
      <c r="AC8" s="460"/>
      <c r="AD8" s="460"/>
      <c r="AE8" s="460"/>
      <c r="AF8" s="460"/>
      <c r="AG8" s="460"/>
      <c r="AH8" s="460"/>
      <c r="AI8" s="460"/>
      <c r="AJ8" s="460"/>
      <c r="AK8" s="460"/>
      <c r="AL8" s="350"/>
      <c r="AM8" s="218"/>
      <c r="AN8" s="218"/>
      <c r="AO8" s="218"/>
      <c r="AP8" s="218"/>
      <c r="AQ8" s="218"/>
      <c r="AR8" s="218"/>
      <c r="AS8" s="218"/>
      <c r="AT8" s="218"/>
      <c r="AU8" s="218"/>
      <c r="AV8" s="218"/>
      <c r="AW8" s="218"/>
      <c r="AX8" s="219"/>
      <c r="AY8" s="507"/>
      <c r="AZ8" s="508"/>
      <c r="BA8" s="511"/>
      <c r="BB8" s="511"/>
      <c r="BC8" s="511"/>
      <c r="BD8" s="511"/>
      <c r="BE8" s="511"/>
      <c r="BF8" s="511"/>
      <c r="BG8" s="511"/>
      <c r="BH8" s="511"/>
      <c r="BI8" s="511"/>
      <c r="BJ8" s="511"/>
      <c r="BK8" s="511"/>
      <c r="BL8" s="511"/>
      <c r="BM8" s="512"/>
      <c r="BN8" s="515"/>
      <c r="BO8" s="516"/>
      <c r="BQ8" s="520"/>
      <c r="BR8" s="521"/>
      <c r="BS8" s="522"/>
      <c r="BT8" s="384"/>
    </row>
    <row r="9" spans="2:73" ht="18.2" customHeight="1">
      <c r="B9" s="262" t="s">
        <v>63</v>
      </c>
      <c r="C9" s="477"/>
      <c r="D9" s="477"/>
      <c r="E9" s="477"/>
      <c r="F9" s="478"/>
      <c r="G9" s="483" t="s">
        <v>403</v>
      </c>
      <c r="H9" s="484"/>
      <c r="I9" s="484"/>
      <c r="J9" s="484"/>
      <c r="K9" s="484"/>
      <c r="L9" s="484"/>
      <c r="M9" s="484"/>
      <c r="N9" s="484"/>
      <c r="O9" s="484"/>
      <c r="P9" s="484"/>
      <c r="Q9" s="484"/>
      <c r="R9" s="484"/>
      <c r="S9" s="484"/>
      <c r="T9" s="484"/>
      <c r="U9" s="484"/>
      <c r="V9" s="484"/>
      <c r="W9" s="484"/>
      <c r="X9" s="484"/>
      <c r="Y9" s="484"/>
      <c r="Z9" s="484"/>
      <c r="AA9" s="484"/>
      <c r="AB9" s="484"/>
      <c r="AC9" s="484"/>
      <c r="AD9" s="484"/>
      <c r="AE9" s="484"/>
      <c r="AF9" s="484"/>
      <c r="AG9" s="484"/>
      <c r="AH9" s="484"/>
      <c r="AI9" s="484"/>
      <c r="AJ9" s="484"/>
      <c r="AK9" s="484"/>
      <c r="AL9" s="500" t="s">
        <v>416</v>
      </c>
      <c r="AM9" s="501"/>
      <c r="AN9" s="501"/>
      <c r="AO9" s="501"/>
      <c r="AP9" s="501"/>
      <c r="AQ9" s="501"/>
      <c r="AR9" s="501"/>
      <c r="AS9" s="501"/>
      <c r="AT9" s="501"/>
      <c r="AU9" s="501"/>
      <c r="AV9" s="501"/>
      <c r="AW9" s="501"/>
      <c r="AX9" s="501"/>
      <c r="AY9" s="361" t="s">
        <v>76</v>
      </c>
      <c r="AZ9" s="368"/>
      <c r="BA9" s="495" t="str">
        <f>IF('M6'!EE9="","",'M6'!EE9)</f>
        <v/>
      </c>
      <c r="BB9" s="386"/>
      <c r="BC9" s="386"/>
      <c r="BD9" s="386"/>
      <c r="BE9" s="386"/>
      <c r="BF9" s="386"/>
      <c r="BG9" s="386"/>
      <c r="BH9" s="386"/>
      <c r="BI9" s="386"/>
      <c r="BJ9" s="386"/>
      <c r="BK9" s="386"/>
      <c r="BL9" s="386"/>
      <c r="BM9" s="386"/>
      <c r="BN9" s="361" t="s">
        <v>76</v>
      </c>
      <c r="BO9" s="362"/>
      <c r="BQ9" s="387">
        <f>'M6'!B9</f>
        <v>1</v>
      </c>
      <c r="BR9" s="361" t="str">
        <f>IF('M6'!BT9="","",'M6'!BT9)</f>
        <v>S</v>
      </c>
      <c r="BS9" s="390"/>
      <c r="BT9" s="383">
        <f>IF('M6'!AM9="",0,'M6'!AM9)*(IF(IF('M6'!BT9="","",'M6'!BT9)="SS", 1, IF(IF('M6'!BT9="","",'M6'!BT9) = "S",0.8, IF(IF('M6'!BT9="","",'M6'!BT9)="A", 0.6, IF(IF('M6'!BT9="","",'M6'!BT9)="B", 0.4, IF(IF('M6'!BT9="","",'M6'!BT9)="C", 0.2))))))</f>
        <v>32</v>
      </c>
    </row>
    <row r="10" spans="2:73" ht="18.2" customHeight="1">
      <c r="B10" s="263"/>
      <c r="C10" s="479"/>
      <c r="D10" s="479"/>
      <c r="E10" s="479"/>
      <c r="F10" s="480"/>
      <c r="G10" s="485"/>
      <c r="H10" s="486"/>
      <c r="I10" s="486"/>
      <c r="J10" s="486"/>
      <c r="K10" s="486"/>
      <c r="L10" s="486"/>
      <c r="M10" s="486"/>
      <c r="N10" s="486"/>
      <c r="O10" s="486"/>
      <c r="P10" s="486"/>
      <c r="Q10" s="486"/>
      <c r="R10" s="486"/>
      <c r="S10" s="486"/>
      <c r="T10" s="486"/>
      <c r="U10" s="486"/>
      <c r="V10" s="486"/>
      <c r="W10" s="486"/>
      <c r="X10" s="486"/>
      <c r="Y10" s="486"/>
      <c r="Z10" s="486"/>
      <c r="AA10" s="486"/>
      <c r="AB10" s="486"/>
      <c r="AC10" s="486"/>
      <c r="AD10" s="486"/>
      <c r="AE10" s="486"/>
      <c r="AF10" s="486"/>
      <c r="AG10" s="486"/>
      <c r="AH10" s="486"/>
      <c r="AI10" s="486"/>
      <c r="AJ10" s="486"/>
      <c r="AK10" s="486"/>
      <c r="AL10" s="502"/>
      <c r="AM10" s="501"/>
      <c r="AN10" s="501"/>
      <c r="AO10" s="501"/>
      <c r="AP10" s="501"/>
      <c r="AQ10" s="501"/>
      <c r="AR10" s="501"/>
      <c r="AS10" s="501"/>
      <c r="AT10" s="501"/>
      <c r="AU10" s="501"/>
      <c r="AV10" s="501"/>
      <c r="AW10" s="501"/>
      <c r="AX10" s="501"/>
      <c r="AY10" s="363"/>
      <c r="AZ10" s="369"/>
      <c r="BA10" s="495"/>
      <c r="BB10" s="386"/>
      <c r="BC10" s="386"/>
      <c r="BD10" s="386"/>
      <c r="BE10" s="386"/>
      <c r="BF10" s="386"/>
      <c r="BG10" s="386"/>
      <c r="BH10" s="386"/>
      <c r="BI10" s="386"/>
      <c r="BJ10" s="386"/>
      <c r="BK10" s="386"/>
      <c r="BL10" s="386"/>
      <c r="BM10" s="386"/>
      <c r="BN10" s="363"/>
      <c r="BO10" s="364"/>
      <c r="BQ10" s="388"/>
      <c r="BR10" s="363"/>
      <c r="BS10" s="391"/>
      <c r="BT10" s="383"/>
    </row>
    <row r="11" spans="2:73" ht="18.2" customHeight="1">
      <c r="B11" s="263"/>
      <c r="C11" s="479"/>
      <c r="D11" s="479"/>
      <c r="E11" s="479"/>
      <c r="F11" s="480"/>
      <c r="G11" s="485"/>
      <c r="H11" s="486"/>
      <c r="I11" s="486"/>
      <c r="J11" s="486"/>
      <c r="K11" s="486"/>
      <c r="L11" s="486"/>
      <c r="M11" s="486"/>
      <c r="N11" s="486"/>
      <c r="O11" s="486"/>
      <c r="P11" s="486"/>
      <c r="Q11" s="486"/>
      <c r="R11" s="486"/>
      <c r="S11" s="486"/>
      <c r="T11" s="486"/>
      <c r="U11" s="486"/>
      <c r="V11" s="486"/>
      <c r="W11" s="486"/>
      <c r="X11" s="486"/>
      <c r="Y11" s="486"/>
      <c r="Z11" s="486"/>
      <c r="AA11" s="486"/>
      <c r="AB11" s="486"/>
      <c r="AC11" s="486"/>
      <c r="AD11" s="486"/>
      <c r="AE11" s="486"/>
      <c r="AF11" s="486"/>
      <c r="AG11" s="486"/>
      <c r="AH11" s="486"/>
      <c r="AI11" s="486"/>
      <c r="AJ11" s="486"/>
      <c r="AK11" s="486"/>
      <c r="AL11" s="502"/>
      <c r="AM11" s="501"/>
      <c r="AN11" s="501"/>
      <c r="AO11" s="501"/>
      <c r="AP11" s="501"/>
      <c r="AQ11" s="501"/>
      <c r="AR11" s="501"/>
      <c r="AS11" s="501"/>
      <c r="AT11" s="501"/>
      <c r="AU11" s="501"/>
      <c r="AV11" s="501"/>
      <c r="AW11" s="501"/>
      <c r="AX11" s="501"/>
      <c r="AY11" s="363"/>
      <c r="AZ11" s="369"/>
      <c r="BA11" s="495"/>
      <c r="BB11" s="386"/>
      <c r="BC11" s="386"/>
      <c r="BD11" s="386"/>
      <c r="BE11" s="386"/>
      <c r="BF11" s="386"/>
      <c r="BG11" s="386"/>
      <c r="BH11" s="386"/>
      <c r="BI11" s="386"/>
      <c r="BJ11" s="386"/>
      <c r="BK11" s="386"/>
      <c r="BL11" s="386"/>
      <c r="BM11" s="386"/>
      <c r="BN11" s="363"/>
      <c r="BO11" s="364"/>
      <c r="BQ11" s="388"/>
      <c r="BR11" s="363"/>
      <c r="BS11" s="391"/>
      <c r="BT11" s="383"/>
    </row>
    <row r="12" spans="2:73" ht="18.2" customHeight="1">
      <c r="B12" s="263"/>
      <c r="C12" s="479"/>
      <c r="D12" s="479"/>
      <c r="E12" s="479"/>
      <c r="F12" s="480"/>
      <c r="G12" s="485"/>
      <c r="H12" s="486"/>
      <c r="I12" s="486"/>
      <c r="J12" s="486"/>
      <c r="K12" s="486"/>
      <c r="L12" s="486"/>
      <c r="M12" s="486"/>
      <c r="N12" s="486"/>
      <c r="O12" s="486"/>
      <c r="P12" s="486"/>
      <c r="Q12" s="486"/>
      <c r="R12" s="486"/>
      <c r="S12" s="486"/>
      <c r="T12" s="486"/>
      <c r="U12" s="486"/>
      <c r="V12" s="486"/>
      <c r="W12" s="486"/>
      <c r="X12" s="486"/>
      <c r="Y12" s="486"/>
      <c r="Z12" s="486"/>
      <c r="AA12" s="486"/>
      <c r="AB12" s="486"/>
      <c r="AC12" s="486"/>
      <c r="AD12" s="486"/>
      <c r="AE12" s="486"/>
      <c r="AF12" s="486"/>
      <c r="AG12" s="486"/>
      <c r="AH12" s="486"/>
      <c r="AI12" s="486"/>
      <c r="AJ12" s="486"/>
      <c r="AK12" s="486"/>
      <c r="AL12" s="502"/>
      <c r="AM12" s="501"/>
      <c r="AN12" s="501"/>
      <c r="AO12" s="501"/>
      <c r="AP12" s="501"/>
      <c r="AQ12" s="501"/>
      <c r="AR12" s="501"/>
      <c r="AS12" s="501"/>
      <c r="AT12" s="501"/>
      <c r="AU12" s="501"/>
      <c r="AV12" s="501"/>
      <c r="AW12" s="501"/>
      <c r="AX12" s="501"/>
      <c r="AY12" s="363"/>
      <c r="AZ12" s="369"/>
      <c r="BA12" s="495"/>
      <c r="BB12" s="386"/>
      <c r="BC12" s="386"/>
      <c r="BD12" s="386"/>
      <c r="BE12" s="386"/>
      <c r="BF12" s="386"/>
      <c r="BG12" s="386"/>
      <c r="BH12" s="386"/>
      <c r="BI12" s="386"/>
      <c r="BJ12" s="386"/>
      <c r="BK12" s="386"/>
      <c r="BL12" s="386"/>
      <c r="BM12" s="386"/>
      <c r="BN12" s="363"/>
      <c r="BO12" s="364"/>
      <c r="BQ12" s="388"/>
      <c r="BR12" s="363"/>
      <c r="BS12" s="391"/>
      <c r="BT12" s="383"/>
    </row>
    <row r="13" spans="2:73" ht="18.2" customHeight="1">
      <c r="B13" s="263"/>
      <c r="C13" s="479"/>
      <c r="D13" s="479"/>
      <c r="E13" s="479"/>
      <c r="F13" s="480"/>
      <c r="G13" s="485"/>
      <c r="H13" s="486"/>
      <c r="I13" s="486"/>
      <c r="J13" s="486"/>
      <c r="K13" s="486"/>
      <c r="L13" s="486"/>
      <c r="M13" s="486"/>
      <c r="N13" s="486"/>
      <c r="O13" s="486"/>
      <c r="P13" s="486"/>
      <c r="Q13" s="486"/>
      <c r="R13" s="486"/>
      <c r="S13" s="486"/>
      <c r="T13" s="486"/>
      <c r="U13" s="486"/>
      <c r="V13" s="486"/>
      <c r="W13" s="486"/>
      <c r="X13" s="486"/>
      <c r="Y13" s="486"/>
      <c r="Z13" s="486"/>
      <c r="AA13" s="486"/>
      <c r="AB13" s="486"/>
      <c r="AC13" s="486"/>
      <c r="AD13" s="486"/>
      <c r="AE13" s="486"/>
      <c r="AF13" s="486"/>
      <c r="AG13" s="486"/>
      <c r="AH13" s="486"/>
      <c r="AI13" s="486"/>
      <c r="AJ13" s="486"/>
      <c r="AK13" s="486"/>
      <c r="AL13" s="502"/>
      <c r="AM13" s="501"/>
      <c r="AN13" s="501"/>
      <c r="AO13" s="501"/>
      <c r="AP13" s="501"/>
      <c r="AQ13" s="501"/>
      <c r="AR13" s="501"/>
      <c r="AS13" s="501"/>
      <c r="AT13" s="501"/>
      <c r="AU13" s="501"/>
      <c r="AV13" s="501"/>
      <c r="AW13" s="501"/>
      <c r="AX13" s="501"/>
      <c r="AY13" s="363"/>
      <c r="AZ13" s="369"/>
      <c r="BA13" s="495"/>
      <c r="BB13" s="386"/>
      <c r="BC13" s="386"/>
      <c r="BD13" s="386"/>
      <c r="BE13" s="386"/>
      <c r="BF13" s="386"/>
      <c r="BG13" s="386"/>
      <c r="BH13" s="386"/>
      <c r="BI13" s="386"/>
      <c r="BJ13" s="386"/>
      <c r="BK13" s="386"/>
      <c r="BL13" s="386"/>
      <c r="BM13" s="386"/>
      <c r="BN13" s="363"/>
      <c r="BO13" s="364"/>
      <c r="BQ13" s="388"/>
      <c r="BR13" s="363"/>
      <c r="BS13" s="391"/>
      <c r="BT13" s="383"/>
    </row>
    <row r="14" spans="2:73" ht="18.2" customHeight="1">
      <c r="B14" s="263"/>
      <c r="C14" s="479"/>
      <c r="D14" s="479"/>
      <c r="E14" s="479"/>
      <c r="F14" s="480"/>
      <c r="G14" s="485"/>
      <c r="H14" s="486"/>
      <c r="I14" s="486"/>
      <c r="J14" s="486"/>
      <c r="K14" s="486"/>
      <c r="L14" s="486"/>
      <c r="M14" s="486"/>
      <c r="N14" s="486"/>
      <c r="O14" s="486"/>
      <c r="P14" s="486"/>
      <c r="Q14" s="486"/>
      <c r="R14" s="486"/>
      <c r="S14" s="486"/>
      <c r="T14" s="486"/>
      <c r="U14" s="486"/>
      <c r="V14" s="486"/>
      <c r="W14" s="486"/>
      <c r="X14" s="486"/>
      <c r="Y14" s="486"/>
      <c r="Z14" s="486"/>
      <c r="AA14" s="486"/>
      <c r="AB14" s="486"/>
      <c r="AC14" s="486"/>
      <c r="AD14" s="486"/>
      <c r="AE14" s="486"/>
      <c r="AF14" s="486"/>
      <c r="AG14" s="486"/>
      <c r="AH14" s="486"/>
      <c r="AI14" s="486"/>
      <c r="AJ14" s="486"/>
      <c r="AK14" s="486"/>
      <c r="AL14" s="502"/>
      <c r="AM14" s="501"/>
      <c r="AN14" s="501"/>
      <c r="AO14" s="501"/>
      <c r="AP14" s="501"/>
      <c r="AQ14" s="501"/>
      <c r="AR14" s="501"/>
      <c r="AS14" s="501"/>
      <c r="AT14" s="501"/>
      <c r="AU14" s="501"/>
      <c r="AV14" s="501"/>
      <c r="AW14" s="501"/>
      <c r="AX14" s="501"/>
      <c r="AY14" s="363"/>
      <c r="AZ14" s="369"/>
      <c r="BA14" s="495"/>
      <c r="BB14" s="386"/>
      <c r="BC14" s="386"/>
      <c r="BD14" s="386"/>
      <c r="BE14" s="386"/>
      <c r="BF14" s="386"/>
      <c r="BG14" s="386"/>
      <c r="BH14" s="386"/>
      <c r="BI14" s="386"/>
      <c r="BJ14" s="386"/>
      <c r="BK14" s="386"/>
      <c r="BL14" s="386"/>
      <c r="BM14" s="386"/>
      <c r="BN14" s="363"/>
      <c r="BO14" s="364"/>
      <c r="BQ14" s="388"/>
      <c r="BR14" s="363"/>
      <c r="BS14" s="391"/>
      <c r="BT14" s="383"/>
    </row>
    <row r="15" spans="2:73" ht="18.2" customHeight="1">
      <c r="B15" s="263"/>
      <c r="C15" s="479"/>
      <c r="D15" s="479"/>
      <c r="E15" s="479"/>
      <c r="F15" s="480"/>
      <c r="G15" s="485"/>
      <c r="H15" s="486"/>
      <c r="I15" s="486"/>
      <c r="J15" s="486"/>
      <c r="K15" s="486"/>
      <c r="L15" s="486"/>
      <c r="M15" s="486"/>
      <c r="N15" s="486"/>
      <c r="O15" s="486"/>
      <c r="P15" s="486"/>
      <c r="Q15" s="486"/>
      <c r="R15" s="486"/>
      <c r="S15" s="486"/>
      <c r="T15" s="486"/>
      <c r="U15" s="486"/>
      <c r="V15" s="486"/>
      <c r="W15" s="486"/>
      <c r="X15" s="486"/>
      <c r="Y15" s="486"/>
      <c r="Z15" s="486"/>
      <c r="AA15" s="486"/>
      <c r="AB15" s="486"/>
      <c r="AC15" s="486"/>
      <c r="AD15" s="486"/>
      <c r="AE15" s="486"/>
      <c r="AF15" s="486"/>
      <c r="AG15" s="486"/>
      <c r="AH15" s="486"/>
      <c r="AI15" s="486"/>
      <c r="AJ15" s="486"/>
      <c r="AK15" s="486"/>
      <c r="AL15" s="502"/>
      <c r="AM15" s="501"/>
      <c r="AN15" s="501"/>
      <c r="AO15" s="501"/>
      <c r="AP15" s="501"/>
      <c r="AQ15" s="501"/>
      <c r="AR15" s="501"/>
      <c r="AS15" s="501"/>
      <c r="AT15" s="501"/>
      <c r="AU15" s="501"/>
      <c r="AV15" s="501"/>
      <c r="AW15" s="501"/>
      <c r="AX15" s="501"/>
      <c r="AY15" s="363"/>
      <c r="AZ15" s="369"/>
      <c r="BA15" s="495"/>
      <c r="BB15" s="386"/>
      <c r="BC15" s="386"/>
      <c r="BD15" s="386"/>
      <c r="BE15" s="386"/>
      <c r="BF15" s="386"/>
      <c r="BG15" s="386"/>
      <c r="BH15" s="386"/>
      <c r="BI15" s="386"/>
      <c r="BJ15" s="386"/>
      <c r="BK15" s="386"/>
      <c r="BL15" s="386"/>
      <c r="BM15" s="386"/>
      <c r="BN15" s="363"/>
      <c r="BO15" s="364"/>
      <c r="BQ15" s="388"/>
      <c r="BR15" s="363"/>
      <c r="BS15" s="391"/>
      <c r="BT15" s="383"/>
    </row>
    <row r="16" spans="2:73" ht="18.2" customHeight="1">
      <c r="B16" s="263"/>
      <c r="C16" s="479"/>
      <c r="D16" s="479"/>
      <c r="E16" s="479"/>
      <c r="F16" s="480"/>
      <c r="G16" s="485"/>
      <c r="H16" s="486"/>
      <c r="I16" s="486"/>
      <c r="J16" s="486"/>
      <c r="K16" s="486"/>
      <c r="L16" s="486"/>
      <c r="M16" s="486"/>
      <c r="N16" s="486"/>
      <c r="O16" s="486"/>
      <c r="P16" s="486"/>
      <c r="Q16" s="486"/>
      <c r="R16" s="486"/>
      <c r="S16" s="486"/>
      <c r="T16" s="486"/>
      <c r="U16" s="486"/>
      <c r="V16" s="486"/>
      <c r="W16" s="486"/>
      <c r="X16" s="486"/>
      <c r="Y16" s="486"/>
      <c r="Z16" s="486"/>
      <c r="AA16" s="486"/>
      <c r="AB16" s="486"/>
      <c r="AC16" s="486"/>
      <c r="AD16" s="486"/>
      <c r="AE16" s="486"/>
      <c r="AF16" s="486"/>
      <c r="AG16" s="486"/>
      <c r="AH16" s="486"/>
      <c r="AI16" s="486"/>
      <c r="AJ16" s="486"/>
      <c r="AK16" s="486"/>
      <c r="AL16" s="502"/>
      <c r="AM16" s="501"/>
      <c r="AN16" s="501"/>
      <c r="AO16" s="501"/>
      <c r="AP16" s="501"/>
      <c r="AQ16" s="501"/>
      <c r="AR16" s="501"/>
      <c r="AS16" s="501"/>
      <c r="AT16" s="501"/>
      <c r="AU16" s="501"/>
      <c r="AV16" s="501"/>
      <c r="AW16" s="501"/>
      <c r="AX16" s="501"/>
      <c r="AY16" s="363"/>
      <c r="AZ16" s="369"/>
      <c r="BA16" s="495"/>
      <c r="BB16" s="386"/>
      <c r="BC16" s="386"/>
      <c r="BD16" s="386"/>
      <c r="BE16" s="386"/>
      <c r="BF16" s="386"/>
      <c r="BG16" s="386"/>
      <c r="BH16" s="386"/>
      <c r="BI16" s="386"/>
      <c r="BJ16" s="386"/>
      <c r="BK16" s="386"/>
      <c r="BL16" s="386"/>
      <c r="BM16" s="386"/>
      <c r="BN16" s="363"/>
      <c r="BO16" s="364"/>
      <c r="BQ16" s="388"/>
      <c r="BR16" s="363"/>
      <c r="BS16" s="391"/>
      <c r="BT16" s="383"/>
    </row>
    <row r="17" spans="2:72" ht="18.2" customHeight="1">
      <c r="B17" s="263"/>
      <c r="C17" s="479"/>
      <c r="D17" s="479"/>
      <c r="E17" s="479"/>
      <c r="F17" s="480"/>
      <c r="G17" s="485"/>
      <c r="H17" s="486"/>
      <c r="I17" s="486"/>
      <c r="J17" s="486"/>
      <c r="K17" s="486"/>
      <c r="L17" s="486"/>
      <c r="M17" s="486"/>
      <c r="N17" s="486"/>
      <c r="O17" s="486"/>
      <c r="P17" s="486"/>
      <c r="Q17" s="486"/>
      <c r="R17" s="486"/>
      <c r="S17" s="486"/>
      <c r="T17" s="486"/>
      <c r="U17" s="486"/>
      <c r="V17" s="486"/>
      <c r="W17" s="486"/>
      <c r="X17" s="486"/>
      <c r="Y17" s="486"/>
      <c r="Z17" s="486"/>
      <c r="AA17" s="486"/>
      <c r="AB17" s="486"/>
      <c r="AC17" s="486"/>
      <c r="AD17" s="486"/>
      <c r="AE17" s="486"/>
      <c r="AF17" s="486"/>
      <c r="AG17" s="486"/>
      <c r="AH17" s="486"/>
      <c r="AI17" s="486"/>
      <c r="AJ17" s="486"/>
      <c r="AK17" s="486"/>
      <c r="AL17" s="502"/>
      <c r="AM17" s="501"/>
      <c r="AN17" s="501"/>
      <c r="AO17" s="501"/>
      <c r="AP17" s="501"/>
      <c r="AQ17" s="501"/>
      <c r="AR17" s="501"/>
      <c r="AS17" s="501"/>
      <c r="AT17" s="501"/>
      <c r="AU17" s="501"/>
      <c r="AV17" s="501"/>
      <c r="AW17" s="501"/>
      <c r="AX17" s="501"/>
      <c r="AY17" s="363"/>
      <c r="AZ17" s="369"/>
      <c r="BA17" s="495"/>
      <c r="BB17" s="386"/>
      <c r="BC17" s="386"/>
      <c r="BD17" s="386"/>
      <c r="BE17" s="386"/>
      <c r="BF17" s="386"/>
      <c r="BG17" s="386"/>
      <c r="BH17" s="386"/>
      <c r="BI17" s="386"/>
      <c r="BJ17" s="386"/>
      <c r="BK17" s="386"/>
      <c r="BL17" s="386"/>
      <c r="BM17" s="386"/>
      <c r="BN17" s="363"/>
      <c r="BO17" s="364"/>
      <c r="BQ17" s="388"/>
      <c r="BR17" s="363"/>
      <c r="BS17" s="391"/>
      <c r="BT17" s="383"/>
    </row>
    <row r="18" spans="2:72" ht="18.2" customHeight="1">
      <c r="B18" s="263"/>
      <c r="C18" s="479"/>
      <c r="D18" s="479"/>
      <c r="E18" s="479"/>
      <c r="F18" s="480"/>
      <c r="G18" s="485"/>
      <c r="H18" s="486"/>
      <c r="I18" s="486"/>
      <c r="J18" s="486"/>
      <c r="K18" s="486"/>
      <c r="L18" s="486"/>
      <c r="M18" s="486"/>
      <c r="N18" s="486"/>
      <c r="O18" s="486"/>
      <c r="P18" s="486"/>
      <c r="Q18" s="486"/>
      <c r="R18" s="486"/>
      <c r="S18" s="486"/>
      <c r="T18" s="486"/>
      <c r="U18" s="486"/>
      <c r="V18" s="486"/>
      <c r="W18" s="486"/>
      <c r="X18" s="486"/>
      <c r="Y18" s="486"/>
      <c r="Z18" s="486"/>
      <c r="AA18" s="486"/>
      <c r="AB18" s="486"/>
      <c r="AC18" s="486"/>
      <c r="AD18" s="486"/>
      <c r="AE18" s="486"/>
      <c r="AF18" s="486"/>
      <c r="AG18" s="486"/>
      <c r="AH18" s="486"/>
      <c r="AI18" s="486"/>
      <c r="AJ18" s="486"/>
      <c r="AK18" s="486"/>
      <c r="AL18" s="502"/>
      <c r="AM18" s="501"/>
      <c r="AN18" s="501"/>
      <c r="AO18" s="501"/>
      <c r="AP18" s="501"/>
      <c r="AQ18" s="501"/>
      <c r="AR18" s="501"/>
      <c r="AS18" s="501"/>
      <c r="AT18" s="501"/>
      <c r="AU18" s="501"/>
      <c r="AV18" s="501"/>
      <c r="AW18" s="501"/>
      <c r="AX18" s="501"/>
      <c r="AY18" s="363"/>
      <c r="AZ18" s="369"/>
      <c r="BA18" s="495"/>
      <c r="BB18" s="386"/>
      <c r="BC18" s="386"/>
      <c r="BD18" s="386"/>
      <c r="BE18" s="386"/>
      <c r="BF18" s="386"/>
      <c r="BG18" s="386"/>
      <c r="BH18" s="386"/>
      <c r="BI18" s="386"/>
      <c r="BJ18" s="386"/>
      <c r="BK18" s="386"/>
      <c r="BL18" s="386"/>
      <c r="BM18" s="386"/>
      <c r="BN18" s="363"/>
      <c r="BO18" s="364"/>
      <c r="BQ18" s="388"/>
      <c r="BR18" s="363"/>
      <c r="BS18" s="391"/>
      <c r="BT18" s="383"/>
    </row>
    <row r="19" spans="2:72" ht="18.2" customHeight="1">
      <c r="B19" s="263"/>
      <c r="C19" s="479"/>
      <c r="D19" s="479"/>
      <c r="E19" s="479"/>
      <c r="F19" s="480"/>
      <c r="G19" s="485"/>
      <c r="H19" s="486"/>
      <c r="I19" s="486"/>
      <c r="J19" s="486"/>
      <c r="K19" s="486"/>
      <c r="L19" s="486"/>
      <c r="M19" s="486"/>
      <c r="N19" s="486"/>
      <c r="O19" s="486"/>
      <c r="P19" s="486"/>
      <c r="Q19" s="486"/>
      <c r="R19" s="486"/>
      <c r="S19" s="486"/>
      <c r="T19" s="486"/>
      <c r="U19" s="486"/>
      <c r="V19" s="486"/>
      <c r="W19" s="486"/>
      <c r="X19" s="486"/>
      <c r="Y19" s="486"/>
      <c r="Z19" s="486"/>
      <c r="AA19" s="486"/>
      <c r="AB19" s="486"/>
      <c r="AC19" s="486"/>
      <c r="AD19" s="486"/>
      <c r="AE19" s="486"/>
      <c r="AF19" s="486"/>
      <c r="AG19" s="486"/>
      <c r="AH19" s="486"/>
      <c r="AI19" s="486"/>
      <c r="AJ19" s="486"/>
      <c r="AK19" s="486"/>
      <c r="AL19" s="502"/>
      <c r="AM19" s="501"/>
      <c r="AN19" s="501"/>
      <c r="AO19" s="501"/>
      <c r="AP19" s="501"/>
      <c r="AQ19" s="501"/>
      <c r="AR19" s="501"/>
      <c r="AS19" s="501"/>
      <c r="AT19" s="501"/>
      <c r="AU19" s="501"/>
      <c r="AV19" s="501"/>
      <c r="AW19" s="501"/>
      <c r="AX19" s="501"/>
      <c r="AY19" s="363"/>
      <c r="AZ19" s="369"/>
      <c r="BA19" s="495"/>
      <c r="BB19" s="386"/>
      <c r="BC19" s="386"/>
      <c r="BD19" s="386"/>
      <c r="BE19" s="386"/>
      <c r="BF19" s="386"/>
      <c r="BG19" s="386"/>
      <c r="BH19" s="386"/>
      <c r="BI19" s="386"/>
      <c r="BJ19" s="386"/>
      <c r="BK19" s="386"/>
      <c r="BL19" s="386"/>
      <c r="BM19" s="386"/>
      <c r="BN19" s="363"/>
      <c r="BO19" s="364"/>
      <c r="BQ19" s="388"/>
      <c r="BR19" s="363"/>
      <c r="BS19" s="391"/>
      <c r="BT19" s="383"/>
    </row>
    <row r="20" spans="2:72" ht="18.2" customHeight="1">
      <c r="B20" s="263"/>
      <c r="C20" s="479"/>
      <c r="D20" s="479"/>
      <c r="E20" s="479"/>
      <c r="F20" s="480"/>
      <c r="G20" s="485"/>
      <c r="H20" s="486"/>
      <c r="I20" s="486"/>
      <c r="J20" s="486"/>
      <c r="K20" s="486"/>
      <c r="L20" s="486"/>
      <c r="M20" s="486"/>
      <c r="N20" s="486"/>
      <c r="O20" s="486"/>
      <c r="P20" s="486"/>
      <c r="Q20" s="486"/>
      <c r="R20" s="486"/>
      <c r="S20" s="486"/>
      <c r="T20" s="486"/>
      <c r="U20" s="486"/>
      <c r="V20" s="486"/>
      <c r="W20" s="486"/>
      <c r="X20" s="486"/>
      <c r="Y20" s="486"/>
      <c r="Z20" s="486"/>
      <c r="AA20" s="486"/>
      <c r="AB20" s="486"/>
      <c r="AC20" s="486"/>
      <c r="AD20" s="486"/>
      <c r="AE20" s="486"/>
      <c r="AF20" s="486"/>
      <c r="AG20" s="486"/>
      <c r="AH20" s="486"/>
      <c r="AI20" s="486"/>
      <c r="AJ20" s="486"/>
      <c r="AK20" s="486"/>
      <c r="AL20" s="502"/>
      <c r="AM20" s="501"/>
      <c r="AN20" s="501"/>
      <c r="AO20" s="501"/>
      <c r="AP20" s="501"/>
      <c r="AQ20" s="501"/>
      <c r="AR20" s="501"/>
      <c r="AS20" s="501"/>
      <c r="AT20" s="501"/>
      <c r="AU20" s="501"/>
      <c r="AV20" s="501"/>
      <c r="AW20" s="501"/>
      <c r="AX20" s="501"/>
      <c r="AY20" s="363"/>
      <c r="AZ20" s="369"/>
      <c r="BA20" s="495"/>
      <c r="BB20" s="386"/>
      <c r="BC20" s="386"/>
      <c r="BD20" s="386"/>
      <c r="BE20" s="386"/>
      <c r="BF20" s="386"/>
      <c r="BG20" s="386"/>
      <c r="BH20" s="386"/>
      <c r="BI20" s="386"/>
      <c r="BJ20" s="386"/>
      <c r="BK20" s="386"/>
      <c r="BL20" s="386"/>
      <c r="BM20" s="386"/>
      <c r="BN20" s="363"/>
      <c r="BO20" s="364"/>
      <c r="BQ20" s="388"/>
      <c r="BR20" s="363"/>
      <c r="BS20" s="391"/>
      <c r="BT20" s="383"/>
    </row>
    <row r="21" spans="2:72" ht="18.2" customHeight="1">
      <c r="B21" s="263"/>
      <c r="C21" s="479"/>
      <c r="D21" s="479"/>
      <c r="E21" s="479"/>
      <c r="F21" s="480"/>
      <c r="G21" s="485"/>
      <c r="H21" s="486"/>
      <c r="I21" s="486"/>
      <c r="J21" s="486"/>
      <c r="K21" s="486"/>
      <c r="L21" s="486"/>
      <c r="M21" s="486"/>
      <c r="N21" s="486"/>
      <c r="O21" s="486"/>
      <c r="P21" s="486"/>
      <c r="Q21" s="486"/>
      <c r="R21" s="486"/>
      <c r="S21" s="486"/>
      <c r="T21" s="486"/>
      <c r="U21" s="486"/>
      <c r="V21" s="486"/>
      <c r="W21" s="486"/>
      <c r="X21" s="486"/>
      <c r="Y21" s="486"/>
      <c r="Z21" s="486"/>
      <c r="AA21" s="486"/>
      <c r="AB21" s="486"/>
      <c r="AC21" s="486"/>
      <c r="AD21" s="486"/>
      <c r="AE21" s="486"/>
      <c r="AF21" s="486"/>
      <c r="AG21" s="486"/>
      <c r="AH21" s="486"/>
      <c r="AI21" s="486"/>
      <c r="AJ21" s="486"/>
      <c r="AK21" s="486"/>
      <c r="AL21" s="502"/>
      <c r="AM21" s="501"/>
      <c r="AN21" s="501"/>
      <c r="AO21" s="501"/>
      <c r="AP21" s="501"/>
      <c r="AQ21" s="501"/>
      <c r="AR21" s="501"/>
      <c r="AS21" s="501"/>
      <c r="AT21" s="501"/>
      <c r="AU21" s="501"/>
      <c r="AV21" s="501"/>
      <c r="AW21" s="501"/>
      <c r="AX21" s="501"/>
      <c r="AY21" s="363"/>
      <c r="AZ21" s="369"/>
      <c r="BA21" s="495"/>
      <c r="BB21" s="386"/>
      <c r="BC21" s="386"/>
      <c r="BD21" s="386"/>
      <c r="BE21" s="386"/>
      <c r="BF21" s="386"/>
      <c r="BG21" s="386"/>
      <c r="BH21" s="386"/>
      <c r="BI21" s="386"/>
      <c r="BJ21" s="386"/>
      <c r="BK21" s="386"/>
      <c r="BL21" s="386"/>
      <c r="BM21" s="386"/>
      <c r="BN21" s="363"/>
      <c r="BO21" s="364"/>
      <c r="BQ21" s="392"/>
      <c r="BR21" s="365"/>
      <c r="BS21" s="393"/>
      <c r="BT21" s="383"/>
    </row>
    <row r="22" spans="2:72" ht="18.2" customHeight="1">
      <c r="B22" s="263"/>
      <c r="C22" s="479"/>
      <c r="D22" s="479"/>
      <c r="E22" s="479"/>
      <c r="F22" s="480"/>
      <c r="G22" s="485"/>
      <c r="H22" s="486"/>
      <c r="I22" s="486"/>
      <c r="J22" s="486"/>
      <c r="K22" s="486"/>
      <c r="L22" s="486"/>
      <c r="M22" s="486"/>
      <c r="N22" s="486"/>
      <c r="O22" s="486"/>
      <c r="P22" s="486"/>
      <c r="Q22" s="486"/>
      <c r="R22" s="486"/>
      <c r="S22" s="486"/>
      <c r="T22" s="486"/>
      <c r="U22" s="486"/>
      <c r="V22" s="486"/>
      <c r="W22" s="486"/>
      <c r="X22" s="486"/>
      <c r="Y22" s="486"/>
      <c r="Z22" s="486"/>
      <c r="AA22" s="486"/>
      <c r="AB22" s="486"/>
      <c r="AC22" s="486"/>
      <c r="AD22" s="486"/>
      <c r="AE22" s="486"/>
      <c r="AF22" s="486"/>
      <c r="AG22" s="486"/>
      <c r="AH22" s="486"/>
      <c r="AI22" s="486"/>
      <c r="AJ22" s="486"/>
      <c r="AK22" s="486"/>
      <c r="AL22" s="502"/>
      <c r="AM22" s="501"/>
      <c r="AN22" s="501"/>
      <c r="AO22" s="501"/>
      <c r="AP22" s="501"/>
      <c r="AQ22" s="501"/>
      <c r="AR22" s="501"/>
      <c r="AS22" s="501"/>
      <c r="AT22" s="501"/>
      <c r="AU22" s="501"/>
      <c r="AV22" s="501"/>
      <c r="AW22" s="501"/>
      <c r="AX22" s="501"/>
      <c r="AY22" s="363"/>
      <c r="AZ22" s="369"/>
      <c r="BA22" s="495"/>
      <c r="BB22" s="386"/>
      <c r="BC22" s="386"/>
      <c r="BD22" s="386"/>
      <c r="BE22" s="386"/>
      <c r="BF22" s="386"/>
      <c r="BG22" s="386"/>
      <c r="BH22" s="386"/>
      <c r="BI22" s="386"/>
      <c r="BJ22" s="386"/>
      <c r="BK22" s="386"/>
      <c r="BL22" s="386"/>
      <c r="BM22" s="386"/>
      <c r="BN22" s="363"/>
      <c r="BO22" s="364"/>
      <c r="BQ22" s="387">
        <f>'M6'!B19</f>
        <v>2</v>
      </c>
      <c r="BR22" s="361" t="str">
        <f>IF('M6'!BT19="","",'M6'!BT19)</f>
        <v>S</v>
      </c>
      <c r="BS22" s="390"/>
      <c r="BT22" s="383">
        <f>IF('M6'!AM19="",0,'M6'!AM19)*(IF(IF('M6'!BT19="","",'M6'!BT19)="SS", 1, IF(IF('M6'!BT19="","",'M6'!BT19) = "S",0.8, IF(IF('M6'!BT19="","",'M6'!BT19)="A", 0.6, IF(IF('M6'!BT19="","",'M6'!BT19)="B", 0.4, IF(IF('M6'!BT19="","",'M6'!BT19)="C", 0.2))))))</f>
        <v>24</v>
      </c>
    </row>
    <row r="23" spans="2:72" ht="3" customHeight="1">
      <c r="B23" s="264"/>
      <c r="C23" s="481"/>
      <c r="D23" s="481"/>
      <c r="E23" s="481"/>
      <c r="F23" s="482"/>
      <c r="G23" s="487"/>
      <c r="H23" s="488"/>
      <c r="I23" s="488"/>
      <c r="J23" s="488"/>
      <c r="K23" s="488"/>
      <c r="L23" s="488"/>
      <c r="M23" s="488"/>
      <c r="N23" s="488"/>
      <c r="O23" s="488"/>
      <c r="P23" s="488"/>
      <c r="Q23" s="488"/>
      <c r="R23" s="488"/>
      <c r="S23" s="488"/>
      <c r="T23" s="488"/>
      <c r="U23" s="488"/>
      <c r="V23" s="488"/>
      <c r="W23" s="488"/>
      <c r="X23" s="488"/>
      <c r="Y23" s="488"/>
      <c r="Z23" s="488"/>
      <c r="AA23" s="488"/>
      <c r="AB23" s="488"/>
      <c r="AC23" s="488"/>
      <c r="AD23" s="488"/>
      <c r="AE23" s="488"/>
      <c r="AF23" s="488"/>
      <c r="AG23" s="488"/>
      <c r="AH23" s="488"/>
      <c r="AI23" s="488"/>
      <c r="AJ23" s="488"/>
      <c r="AK23" s="488"/>
      <c r="AL23" s="502"/>
      <c r="AM23" s="501"/>
      <c r="AN23" s="501"/>
      <c r="AO23" s="501"/>
      <c r="AP23" s="501"/>
      <c r="AQ23" s="501"/>
      <c r="AR23" s="501"/>
      <c r="AS23" s="501"/>
      <c r="AT23" s="501"/>
      <c r="AU23" s="501"/>
      <c r="AV23" s="501"/>
      <c r="AW23" s="501"/>
      <c r="AX23" s="501"/>
      <c r="AY23" s="365"/>
      <c r="AZ23" s="370"/>
      <c r="BA23" s="495"/>
      <c r="BB23" s="386"/>
      <c r="BC23" s="386"/>
      <c r="BD23" s="386"/>
      <c r="BE23" s="386"/>
      <c r="BF23" s="386"/>
      <c r="BG23" s="386"/>
      <c r="BH23" s="386"/>
      <c r="BI23" s="386"/>
      <c r="BJ23" s="386"/>
      <c r="BK23" s="386"/>
      <c r="BL23" s="386"/>
      <c r="BM23" s="386"/>
      <c r="BN23" s="365"/>
      <c r="BO23" s="366"/>
      <c r="BQ23" s="388"/>
      <c r="BR23" s="363"/>
      <c r="BS23" s="391"/>
      <c r="BT23" s="383"/>
    </row>
    <row r="24" spans="2:72" ht="18.2" customHeight="1">
      <c r="B24" s="262" t="s">
        <v>64</v>
      </c>
      <c r="C24" s="477"/>
      <c r="D24" s="477"/>
      <c r="E24" s="477"/>
      <c r="F24" s="478"/>
      <c r="G24" s="483" t="s">
        <v>404</v>
      </c>
      <c r="H24" s="484"/>
      <c r="I24" s="484"/>
      <c r="J24" s="484"/>
      <c r="K24" s="484"/>
      <c r="L24" s="484"/>
      <c r="M24" s="484"/>
      <c r="N24" s="484"/>
      <c r="O24" s="484"/>
      <c r="P24" s="484"/>
      <c r="Q24" s="484"/>
      <c r="R24" s="484"/>
      <c r="S24" s="484"/>
      <c r="T24" s="484"/>
      <c r="U24" s="484"/>
      <c r="V24" s="484"/>
      <c r="W24" s="484"/>
      <c r="X24" s="484"/>
      <c r="Y24" s="484"/>
      <c r="Z24" s="484"/>
      <c r="AA24" s="484"/>
      <c r="AB24" s="484"/>
      <c r="AC24" s="484"/>
      <c r="AD24" s="484"/>
      <c r="AE24" s="484"/>
      <c r="AF24" s="484"/>
      <c r="AG24" s="484"/>
      <c r="AH24" s="484"/>
      <c r="AI24" s="484"/>
      <c r="AJ24" s="484"/>
      <c r="AK24" s="484"/>
      <c r="AL24" s="489" t="s">
        <v>417</v>
      </c>
      <c r="AM24" s="498"/>
      <c r="AN24" s="498"/>
      <c r="AO24" s="498"/>
      <c r="AP24" s="498"/>
      <c r="AQ24" s="498"/>
      <c r="AR24" s="498"/>
      <c r="AS24" s="498"/>
      <c r="AT24" s="498"/>
      <c r="AU24" s="498"/>
      <c r="AV24" s="498"/>
      <c r="AW24" s="498"/>
      <c r="AX24" s="498"/>
      <c r="AY24" s="361" t="s">
        <v>76</v>
      </c>
      <c r="AZ24" s="368"/>
      <c r="BA24" s="495" t="s">
        <v>85</v>
      </c>
      <c r="BB24" s="386"/>
      <c r="BC24" s="386"/>
      <c r="BD24" s="386"/>
      <c r="BE24" s="386"/>
      <c r="BF24" s="386"/>
      <c r="BG24" s="386"/>
      <c r="BH24" s="386"/>
      <c r="BI24" s="386"/>
      <c r="BJ24" s="386"/>
      <c r="BK24" s="386"/>
      <c r="BL24" s="386"/>
      <c r="BM24" s="386"/>
      <c r="BN24" s="361" t="s">
        <v>76</v>
      </c>
      <c r="BO24" s="362"/>
      <c r="BQ24" s="388"/>
      <c r="BR24" s="363"/>
      <c r="BS24" s="391"/>
      <c r="BT24" s="383"/>
    </row>
    <row r="25" spans="2:72" ht="18.2" customHeight="1">
      <c r="B25" s="263"/>
      <c r="C25" s="479"/>
      <c r="D25" s="479"/>
      <c r="E25" s="479"/>
      <c r="F25" s="480"/>
      <c r="G25" s="485"/>
      <c r="H25" s="486"/>
      <c r="I25" s="486"/>
      <c r="J25" s="486"/>
      <c r="K25" s="486"/>
      <c r="L25" s="486"/>
      <c r="M25" s="486"/>
      <c r="N25" s="486"/>
      <c r="O25" s="486"/>
      <c r="P25" s="486"/>
      <c r="Q25" s="486"/>
      <c r="R25" s="486"/>
      <c r="S25" s="486"/>
      <c r="T25" s="486"/>
      <c r="U25" s="486"/>
      <c r="V25" s="486"/>
      <c r="W25" s="486"/>
      <c r="X25" s="486"/>
      <c r="Y25" s="486"/>
      <c r="Z25" s="486"/>
      <c r="AA25" s="486"/>
      <c r="AB25" s="486"/>
      <c r="AC25" s="486"/>
      <c r="AD25" s="486"/>
      <c r="AE25" s="486"/>
      <c r="AF25" s="486"/>
      <c r="AG25" s="486"/>
      <c r="AH25" s="486"/>
      <c r="AI25" s="486"/>
      <c r="AJ25" s="486"/>
      <c r="AK25" s="486"/>
      <c r="AL25" s="499"/>
      <c r="AM25" s="498"/>
      <c r="AN25" s="498"/>
      <c r="AO25" s="498"/>
      <c r="AP25" s="498"/>
      <c r="AQ25" s="498"/>
      <c r="AR25" s="498"/>
      <c r="AS25" s="498"/>
      <c r="AT25" s="498"/>
      <c r="AU25" s="498"/>
      <c r="AV25" s="498"/>
      <c r="AW25" s="498"/>
      <c r="AX25" s="498"/>
      <c r="AY25" s="363"/>
      <c r="AZ25" s="369"/>
      <c r="BA25" s="495"/>
      <c r="BB25" s="386"/>
      <c r="BC25" s="386"/>
      <c r="BD25" s="386"/>
      <c r="BE25" s="386"/>
      <c r="BF25" s="386"/>
      <c r="BG25" s="386"/>
      <c r="BH25" s="386"/>
      <c r="BI25" s="386"/>
      <c r="BJ25" s="386"/>
      <c r="BK25" s="386"/>
      <c r="BL25" s="386"/>
      <c r="BM25" s="386"/>
      <c r="BN25" s="363"/>
      <c r="BO25" s="364"/>
      <c r="BQ25" s="388"/>
      <c r="BR25" s="363"/>
      <c r="BS25" s="391"/>
      <c r="BT25" s="383"/>
    </row>
    <row r="26" spans="2:72" ht="18.2" customHeight="1">
      <c r="B26" s="263"/>
      <c r="C26" s="479"/>
      <c r="D26" s="479"/>
      <c r="E26" s="479"/>
      <c r="F26" s="480"/>
      <c r="G26" s="485"/>
      <c r="H26" s="486"/>
      <c r="I26" s="486"/>
      <c r="J26" s="486"/>
      <c r="K26" s="486"/>
      <c r="L26" s="486"/>
      <c r="M26" s="486"/>
      <c r="N26" s="486"/>
      <c r="O26" s="486"/>
      <c r="P26" s="486"/>
      <c r="Q26" s="486"/>
      <c r="R26" s="486"/>
      <c r="S26" s="486"/>
      <c r="T26" s="486"/>
      <c r="U26" s="486"/>
      <c r="V26" s="486"/>
      <c r="W26" s="486"/>
      <c r="X26" s="486"/>
      <c r="Y26" s="486"/>
      <c r="Z26" s="486"/>
      <c r="AA26" s="486"/>
      <c r="AB26" s="486"/>
      <c r="AC26" s="486"/>
      <c r="AD26" s="486"/>
      <c r="AE26" s="486"/>
      <c r="AF26" s="486"/>
      <c r="AG26" s="486"/>
      <c r="AH26" s="486"/>
      <c r="AI26" s="486"/>
      <c r="AJ26" s="486"/>
      <c r="AK26" s="486"/>
      <c r="AL26" s="499"/>
      <c r="AM26" s="498"/>
      <c r="AN26" s="498"/>
      <c r="AO26" s="498"/>
      <c r="AP26" s="498"/>
      <c r="AQ26" s="498"/>
      <c r="AR26" s="498"/>
      <c r="AS26" s="498"/>
      <c r="AT26" s="498"/>
      <c r="AU26" s="498"/>
      <c r="AV26" s="498"/>
      <c r="AW26" s="498"/>
      <c r="AX26" s="498"/>
      <c r="AY26" s="363"/>
      <c r="AZ26" s="369"/>
      <c r="BA26" s="495"/>
      <c r="BB26" s="386"/>
      <c r="BC26" s="386"/>
      <c r="BD26" s="386"/>
      <c r="BE26" s="386"/>
      <c r="BF26" s="386"/>
      <c r="BG26" s="386"/>
      <c r="BH26" s="386"/>
      <c r="BI26" s="386"/>
      <c r="BJ26" s="386"/>
      <c r="BK26" s="386"/>
      <c r="BL26" s="386"/>
      <c r="BM26" s="386"/>
      <c r="BN26" s="363"/>
      <c r="BO26" s="364"/>
      <c r="BQ26" s="388"/>
      <c r="BR26" s="363"/>
      <c r="BS26" s="391"/>
      <c r="BT26" s="383"/>
    </row>
    <row r="27" spans="2:72" ht="18.2" customHeight="1">
      <c r="B27" s="263"/>
      <c r="C27" s="479"/>
      <c r="D27" s="479"/>
      <c r="E27" s="479"/>
      <c r="F27" s="480"/>
      <c r="G27" s="485"/>
      <c r="H27" s="486"/>
      <c r="I27" s="486"/>
      <c r="J27" s="486"/>
      <c r="K27" s="486"/>
      <c r="L27" s="486"/>
      <c r="M27" s="486"/>
      <c r="N27" s="486"/>
      <c r="O27" s="486"/>
      <c r="P27" s="486"/>
      <c r="Q27" s="486"/>
      <c r="R27" s="486"/>
      <c r="S27" s="486"/>
      <c r="T27" s="486"/>
      <c r="U27" s="486"/>
      <c r="V27" s="486"/>
      <c r="W27" s="486"/>
      <c r="X27" s="486"/>
      <c r="Y27" s="486"/>
      <c r="Z27" s="486"/>
      <c r="AA27" s="486"/>
      <c r="AB27" s="486"/>
      <c r="AC27" s="486"/>
      <c r="AD27" s="486"/>
      <c r="AE27" s="486"/>
      <c r="AF27" s="486"/>
      <c r="AG27" s="486"/>
      <c r="AH27" s="486"/>
      <c r="AI27" s="486"/>
      <c r="AJ27" s="486"/>
      <c r="AK27" s="486"/>
      <c r="AL27" s="499"/>
      <c r="AM27" s="498"/>
      <c r="AN27" s="498"/>
      <c r="AO27" s="498"/>
      <c r="AP27" s="498"/>
      <c r="AQ27" s="498"/>
      <c r="AR27" s="498"/>
      <c r="AS27" s="498"/>
      <c r="AT27" s="498"/>
      <c r="AU27" s="498"/>
      <c r="AV27" s="498"/>
      <c r="AW27" s="498"/>
      <c r="AX27" s="498"/>
      <c r="AY27" s="363"/>
      <c r="AZ27" s="369"/>
      <c r="BA27" s="495"/>
      <c r="BB27" s="386"/>
      <c r="BC27" s="386"/>
      <c r="BD27" s="386"/>
      <c r="BE27" s="386"/>
      <c r="BF27" s="386"/>
      <c r="BG27" s="386"/>
      <c r="BH27" s="386"/>
      <c r="BI27" s="386"/>
      <c r="BJ27" s="386"/>
      <c r="BK27" s="386"/>
      <c r="BL27" s="386"/>
      <c r="BM27" s="386"/>
      <c r="BN27" s="363"/>
      <c r="BO27" s="364"/>
      <c r="BQ27" s="388"/>
      <c r="BR27" s="363"/>
      <c r="BS27" s="391"/>
      <c r="BT27" s="383"/>
    </row>
    <row r="28" spans="2:72" ht="18.2" customHeight="1">
      <c r="B28" s="263"/>
      <c r="C28" s="479"/>
      <c r="D28" s="479"/>
      <c r="E28" s="479"/>
      <c r="F28" s="480"/>
      <c r="G28" s="485"/>
      <c r="H28" s="486"/>
      <c r="I28" s="486"/>
      <c r="J28" s="486"/>
      <c r="K28" s="486"/>
      <c r="L28" s="486"/>
      <c r="M28" s="486"/>
      <c r="N28" s="486"/>
      <c r="O28" s="486"/>
      <c r="P28" s="486"/>
      <c r="Q28" s="486"/>
      <c r="R28" s="486"/>
      <c r="S28" s="486"/>
      <c r="T28" s="486"/>
      <c r="U28" s="486"/>
      <c r="V28" s="486"/>
      <c r="W28" s="486"/>
      <c r="X28" s="486"/>
      <c r="Y28" s="486"/>
      <c r="Z28" s="486"/>
      <c r="AA28" s="486"/>
      <c r="AB28" s="486"/>
      <c r="AC28" s="486"/>
      <c r="AD28" s="486"/>
      <c r="AE28" s="486"/>
      <c r="AF28" s="486"/>
      <c r="AG28" s="486"/>
      <c r="AH28" s="486"/>
      <c r="AI28" s="486"/>
      <c r="AJ28" s="486"/>
      <c r="AK28" s="486"/>
      <c r="AL28" s="499"/>
      <c r="AM28" s="498"/>
      <c r="AN28" s="498"/>
      <c r="AO28" s="498"/>
      <c r="AP28" s="498"/>
      <c r="AQ28" s="498"/>
      <c r="AR28" s="498"/>
      <c r="AS28" s="498"/>
      <c r="AT28" s="498"/>
      <c r="AU28" s="498"/>
      <c r="AV28" s="498"/>
      <c r="AW28" s="498"/>
      <c r="AX28" s="498"/>
      <c r="AY28" s="363"/>
      <c r="AZ28" s="369"/>
      <c r="BA28" s="495"/>
      <c r="BB28" s="386"/>
      <c r="BC28" s="386"/>
      <c r="BD28" s="386"/>
      <c r="BE28" s="386"/>
      <c r="BF28" s="386"/>
      <c r="BG28" s="386"/>
      <c r="BH28" s="386"/>
      <c r="BI28" s="386"/>
      <c r="BJ28" s="386"/>
      <c r="BK28" s="386"/>
      <c r="BL28" s="386"/>
      <c r="BM28" s="386"/>
      <c r="BN28" s="363"/>
      <c r="BO28" s="364"/>
      <c r="BQ28" s="388"/>
      <c r="BR28" s="363"/>
      <c r="BS28" s="391"/>
      <c r="BT28" s="383"/>
    </row>
    <row r="29" spans="2:72" ht="18.2" customHeight="1">
      <c r="B29" s="263"/>
      <c r="C29" s="479"/>
      <c r="D29" s="479"/>
      <c r="E29" s="479"/>
      <c r="F29" s="480"/>
      <c r="G29" s="485"/>
      <c r="H29" s="486"/>
      <c r="I29" s="486"/>
      <c r="J29" s="486"/>
      <c r="K29" s="486"/>
      <c r="L29" s="486"/>
      <c r="M29" s="486"/>
      <c r="N29" s="486"/>
      <c r="O29" s="486"/>
      <c r="P29" s="486"/>
      <c r="Q29" s="486"/>
      <c r="R29" s="486"/>
      <c r="S29" s="486"/>
      <c r="T29" s="486"/>
      <c r="U29" s="486"/>
      <c r="V29" s="486"/>
      <c r="W29" s="486"/>
      <c r="X29" s="486"/>
      <c r="Y29" s="486"/>
      <c r="Z29" s="486"/>
      <c r="AA29" s="486"/>
      <c r="AB29" s="486"/>
      <c r="AC29" s="486"/>
      <c r="AD29" s="486"/>
      <c r="AE29" s="486"/>
      <c r="AF29" s="486"/>
      <c r="AG29" s="486"/>
      <c r="AH29" s="486"/>
      <c r="AI29" s="486"/>
      <c r="AJ29" s="486"/>
      <c r="AK29" s="486"/>
      <c r="AL29" s="499"/>
      <c r="AM29" s="498"/>
      <c r="AN29" s="498"/>
      <c r="AO29" s="498"/>
      <c r="AP29" s="498"/>
      <c r="AQ29" s="498"/>
      <c r="AR29" s="498"/>
      <c r="AS29" s="498"/>
      <c r="AT29" s="498"/>
      <c r="AU29" s="498"/>
      <c r="AV29" s="498"/>
      <c r="AW29" s="498"/>
      <c r="AX29" s="498"/>
      <c r="AY29" s="363"/>
      <c r="AZ29" s="369"/>
      <c r="BA29" s="495"/>
      <c r="BB29" s="386"/>
      <c r="BC29" s="386"/>
      <c r="BD29" s="386"/>
      <c r="BE29" s="386"/>
      <c r="BF29" s="386"/>
      <c r="BG29" s="386"/>
      <c r="BH29" s="386"/>
      <c r="BI29" s="386"/>
      <c r="BJ29" s="386"/>
      <c r="BK29" s="386"/>
      <c r="BL29" s="386"/>
      <c r="BM29" s="386"/>
      <c r="BN29" s="363"/>
      <c r="BO29" s="364"/>
      <c r="BQ29" s="388"/>
      <c r="BR29" s="363"/>
      <c r="BS29" s="391"/>
      <c r="BT29" s="383"/>
    </row>
    <row r="30" spans="2:72" ht="18.2" customHeight="1">
      <c r="B30" s="263"/>
      <c r="C30" s="479"/>
      <c r="D30" s="479"/>
      <c r="E30" s="479"/>
      <c r="F30" s="480"/>
      <c r="G30" s="485"/>
      <c r="H30" s="486"/>
      <c r="I30" s="486"/>
      <c r="J30" s="486"/>
      <c r="K30" s="486"/>
      <c r="L30" s="486"/>
      <c r="M30" s="486"/>
      <c r="N30" s="486"/>
      <c r="O30" s="486"/>
      <c r="P30" s="486"/>
      <c r="Q30" s="486"/>
      <c r="R30" s="486"/>
      <c r="S30" s="486"/>
      <c r="T30" s="486"/>
      <c r="U30" s="486"/>
      <c r="V30" s="486"/>
      <c r="W30" s="486"/>
      <c r="X30" s="486"/>
      <c r="Y30" s="486"/>
      <c r="Z30" s="486"/>
      <c r="AA30" s="486"/>
      <c r="AB30" s="486"/>
      <c r="AC30" s="486"/>
      <c r="AD30" s="486"/>
      <c r="AE30" s="486"/>
      <c r="AF30" s="486"/>
      <c r="AG30" s="486"/>
      <c r="AH30" s="486"/>
      <c r="AI30" s="486"/>
      <c r="AJ30" s="486"/>
      <c r="AK30" s="486"/>
      <c r="AL30" s="499"/>
      <c r="AM30" s="498"/>
      <c r="AN30" s="498"/>
      <c r="AO30" s="498"/>
      <c r="AP30" s="498"/>
      <c r="AQ30" s="498"/>
      <c r="AR30" s="498"/>
      <c r="AS30" s="498"/>
      <c r="AT30" s="498"/>
      <c r="AU30" s="498"/>
      <c r="AV30" s="498"/>
      <c r="AW30" s="498"/>
      <c r="AX30" s="498"/>
      <c r="AY30" s="363"/>
      <c r="AZ30" s="369"/>
      <c r="BA30" s="495"/>
      <c r="BB30" s="386"/>
      <c r="BC30" s="386"/>
      <c r="BD30" s="386"/>
      <c r="BE30" s="386"/>
      <c r="BF30" s="386"/>
      <c r="BG30" s="386"/>
      <c r="BH30" s="386"/>
      <c r="BI30" s="386"/>
      <c r="BJ30" s="386"/>
      <c r="BK30" s="386"/>
      <c r="BL30" s="386"/>
      <c r="BM30" s="386"/>
      <c r="BN30" s="363"/>
      <c r="BO30" s="364"/>
      <c r="BQ30" s="388"/>
      <c r="BR30" s="363"/>
      <c r="BS30" s="391"/>
      <c r="BT30" s="383"/>
    </row>
    <row r="31" spans="2:72" ht="18.2" customHeight="1">
      <c r="B31" s="263"/>
      <c r="C31" s="479"/>
      <c r="D31" s="479"/>
      <c r="E31" s="479"/>
      <c r="F31" s="480"/>
      <c r="G31" s="485"/>
      <c r="H31" s="486"/>
      <c r="I31" s="486"/>
      <c r="J31" s="486"/>
      <c r="K31" s="486"/>
      <c r="L31" s="486"/>
      <c r="M31" s="486"/>
      <c r="N31" s="486"/>
      <c r="O31" s="486"/>
      <c r="P31" s="486"/>
      <c r="Q31" s="486"/>
      <c r="R31" s="486"/>
      <c r="S31" s="486"/>
      <c r="T31" s="486"/>
      <c r="U31" s="486"/>
      <c r="V31" s="486"/>
      <c r="W31" s="486"/>
      <c r="X31" s="486"/>
      <c r="Y31" s="486"/>
      <c r="Z31" s="486"/>
      <c r="AA31" s="486"/>
      <c r="AB31" s="486"/>
      <c r="AC31" s="486"/>
      <c r="AD31" s="486"/>
      <c r="AE31" s="486"/>
      <c r="AF31" s="486"/>
      <c r="AG31" s="486"/>
      <c r="AH31" s="486"/>
      <c r="AI31" s="486"/>
      <c r="AJ31" s="486"/>
      <c r="AK31" s="486"/>
      <c r="AL31" s="499"/>
      <c r="AM31" s="498"/>
      <c r="AN31" s="498"/>
      <c r="AO31" s="498"/>
      <c r="AP31" s="498"/>
      <c r="AQ31" s="498"/>
      <c r="AR31" s="498"/>
      <c r="AS31" s="498"/>
      <c r="AT31" s="498"/>
      <c r="AU31" s="498"/>
      <c r="AV31" s="498"/>
      <c r="AW31" s="498"/>
      <c r="AX31" s="498"/>
      <c r="AY31" s="363"/>
      <c r="AZ31" s="369"/>
      <c r="BA31" s="495"/>
      <c r="BB31" s="386"/>
      <c r="BC31" s="386"/>
      <c r="BD31" s="386"/>
      <c r="BE31" s="386"/>
      <c r="BF31" s="386"/>
      <c r="BG31" s="386"/>
      <c r="BH31" s="386"/>
      <c r="BI31" s="386"/>
      <c r="BJ31" s="386"/>
      <c r="BK31" s="386"/>
      <c r="BL31" s="386"/>
      <c r="BM31" s="386"/>
      <c r="BN31" s="363"/>
      <c r="BO31" s="364"/>
      <c r="BQ31" s="388"/>
      <c r="BR31" s="363"/>
      <c r="BS31" s="391"/>
      <c r="BT31" s="383"/>
    </row>
    <row r="32" spans="2:72" ht="18.2" customHeight="1">
      <c r="B32" s="263"/>
      <c r="C32" s="479"/>
      <c r="D32" s="479"/>
      <c r="E32" s="479"/>
      <c r="F32" s="480"/>
      <c r="G32" s="485"/>
      <c r="H32" s="486"/>
      <c r="I32" s="486"/>
      <c r="J32" s="486"/>
      <c r="K32" s="486"/>
      <c r="L32" s="486"/>
      <c r="M32" s="486"/>
      <c r="N32" s="486"/>
      <c r="O32" s="486"/>
      <c r="P32" s="486"/>
      <c r="Q32" s="486"/>
      <c r="R32" s="486"/>
      <c r="S32" s="486"/>
      <c r="T32" s="486"/>
      <c r="U32" s="486"/>
      <c r="V32" s="486"/>
      <c r="W32" s="486"/>
      <c r="X32" s="486"/>
      <c r="Y32" s="486"/>
      <c r="Z32" s="486"/>
      <c r="AA32" s="486"/>
      <c r="AB32" s="486"/>
      <c r="AC32" s="486"/>
      <c r="AD32" s="486"/>
      <c r="AE32" s="486"/>
      <c r="AF32" s="486"/>
      <c r="AG32" s="486"/>
      <c r="AH32" s="486"/>
      <c r="AI32" s="486"/>
      <c r="AJ32" s="486"/>
      <c r="AK32" s="486"/>
      <c r="AL32" s="499"/>
      <c r="AM32" s="498"/>
      <c r="AN32" s="498"/>
      <c r="AO32" s="498"/>
      <c r="AP32" s="498"/>
      <c r="AQ32" s="498"/>
      <c r="AR32" s="498"/>
      <c r="AS32" s="498"/>
      <c r="AT32" s="498"/>
      <c r="AU32" s="498"/>
      <c r="AV32" s="498"/>
      <c r="AW32" s="498"/>
      <c r="AX32" s="498"/>
      <c r="AY32" s="363"/>
      <c r="AZ32" s="369"/>
      <c r="BA32" s="495"/>
      <c r="BB32" s="386"/>
      <c r="BC32" s="386"/>
      <c r="BD32" s="386"/>
      <c r="BE32" s="386"/>
      <c r="BF32" s="386"/>
      <c r="BG32" s="386"/>
      <c r="BH32" s="386"/>
      <c r="BI32" s="386"/>
      <c r="BJ32" s="386"/>
      <c r="BK32" s="386"/>
      <c r="BL32" s="386"/>
      <c r="BM32" s="386"/>
      <c r="BN32" s="363"/>
      <c r="BO32" s="364"/>
      <c r="BQ32" s="388"/>
      <c r="BR32" s="363"/>
      <c r="BS32" s="391"/>
      <c r="BT32" s="383"/>
    </row>
    <row r="33" spans="2:72" ht="18.2" customHeight="1">
      <c r="B33" s="263"/>
      <c r="C33" s="479"/>
      <c r="D33" s="479"/>
      <c r="E33" s="479"/>
      <c r="F33" s="480"/>
      <c r="G33" s="485"/>
      <c r="H33" s="486"/>
      <c r="I33" s="486"/>
      <c r="J33" s="486"/>
      <c r="K33" s="486"/>
      <c r="L33" s="486"/>
      <c r="M33" s="486"/>
      <c r="N33" s="486"/>
      <c r="O33" s="486"/>
      <c r="P33" s="486"/>
      <c r="Q33" s="486"/>
      <c r="R33" s="486"/>
      <c r="S33" s="486"/>
      <c r="T33" s="486"/>
      <c r="U33" s="486"/>
      <c r="V33" s="486"/>
      <c r="W33" s="486"/>
      <c r="X33" s="486"/>
      <c r="Y33" s="486"/>
      <c r="Z33" s="486"/>
      <c r="AA33" s="486"/>
      <c r="AB33" s="486"/>
      <c r="AC33" s="486"/>
      <c r="AD33" s="486"/>
      <c r="AE33" s="486"/>
      <c r="AF33" s="486"/>
      <c r="AG33" s="486"/>
      <c r="AH33" s="486"/>
      <c r="AI33" s="486"/>
      <c r="AJ33" s="486"/>
      <c r="AK33" s="486"/>
      <c r="AL33" s="499"/>
      <c r="AM33" s="498"/>
      <c r="AN33" s="498"/>
      <c r="AO33" s="498"/>
      <c r="AP33" s="498"/>
      <c r="AQ33" s="498"/>
      <c r="AR33" s="498"/>
      <c r="AS33" s="498"/>
      <c r="AT33" s="498"/>
      <c r="AU33" s="498"/>
      <c r="AV33" s="498"/>
      <c r="AW33" s="498"/>
      <c r="AX33" s="498"/>
      <c r="AY33" s="363"/>
      <c r="AZ33" s="369"/>
      <c r="BA33" s="495"/>
      <c r="BB33" s="386"/>
      <c r="BC33" s="386"/>
      <c r="BD33" s="386"/>
      <c r="BE33" s="386"/>
      <c r="BF33" s="386"/>
      <c r="BG33" s="386"/>
      <c r="BH33" s="386"/>
      <c r="BI33" s="386"/>
      <c r="BJ33" s="386"/>
      <c r="BK33" s="386"/>
      <c r="BL33" s="386"/>
      <c r="BM33" s="386"/>
      <c r="BN33" s="363"/>
      <c r="BO33" s="364"/>
      <c r="BQ33" s="392"/>
      <c r="BR33" s="363"/>
      <c r="BS33" s="391"/>
      <c r="BT33" s="383"/>
    </row>
    <row r="34" spans="2:72" ht="18.2" customHeight="1">
      <c r="B34" s="263"/>
      <c r="C34" s="479"/>
      <c r="D34" s="479"/>
      <c r="E34" s="479"/>
      <c r="F34" s="480"/>
      <c r="G34" s="485"/>
      <c r="H34" s="486"/>
      <c r="I34" s="486"/>
      <c r="J34" s="486"/>
      <c r="K34" s="486"/>
      <c r="L34" s="486"/>
      <c r="M34" s="486"/>
      <c r="N34" s="486"/>
      <c r="O34" s="486"/>
      <c r="P34" s="486"/>
      <c r="Q34" s="486"/>
      <c r="R34" s="486"/>
      <c r="S34" s="486"/>
      <c r="T34" s="486"/>
      <c r="U34" s="486"/>
      <c r="V34" s="486"/>
      <c r="W34" s="486"/>
      <c r="X34" s="486"/>
      <c r="Y34" s="486"/>
      <c r="Z34" s="486"/>
      <c r="AA34" s="486"/>
      <c r="AB34" s="486"/>
      <c r="AC34" s="486"/>
      <c r="AD34" s="486"/>
      <c r="AE34" s="486"/>
      <c r="AF34" s="486"/>
      <c r="AG34" s="486"/>
      <c r="AH34" s="486"/>
      <c r="AI34" s="486"/>
      <c r="AJ34" s="486"/>
      <c r="AK34" s="486"/>
      <c r="AL34" s="499"/>
      <c r="AM34" s="498"/>
      <c r="AN34" s="498"/>
      <c r="AO34" s="498"/>
      <c r="AP34" s="498"/>
      <c r="AQ34" s="498"/>
      <c r="AR34" s="498"/>
      <c r="AS34" s="498"/>
      <c r="AT34" s="498"/>
      <c r="AU34" s="498"/>
      <c r="AV34" s="498"/>
      <c r="AW34" s="498"/>
      <c r="AX34" s="498"/>
      <c r="AY34" s="363"/>
      <c r="AZ34" s="369"/>
      <c r="BA34" s="495"/>
      <c r="BB34" s="386"/>
      <c r="BC34" s="386"/>
      <c r="BD34" s="386"/>
      <c r="BE34" s="386"/>
      <c r="BF34" s="386"/>
      <c r="BG34" s="386"/>
      <c r="BH34" s="386"/>
      <c r="BI34" s="386"/>
      <c r="BJ34" s="386"/>
      <c r="BK34" s="386"/>
      <c r="BL34" s="386"/>
      <c r="BM34" s="386"/>
      <c r="BN34" s="363"/>
      <c r="BO34" s="364"/>
      <c r="BQ34" s="387">
        <f>'M6'!B29</f>
        <v>3</v>
      </c>
      <c r="BR34" s="361" t="str">
        <f>IF('M6'!BT29="","",'M6'!BT29)</f>
        <v>A</v>
      </c>
      <c r="BS34" s="390"/>
      <c r="BT34" s="383">
        <f>IF('M6'!AM29="",0,'M6'!AM29)*(IF(IF('M6'!BT29="","",'M6'!BT29)="SS", 1, IF(IF('M6'!BT29="","",'M6'!BT29) = "S",0.8, IF(IF('M6'!BT29="","",'M6'!BT29)="A", 0.6, IF(IF('M6'!BT29="","",'M6'!BT29)="B", 0.4, IF(IF('M6'!BT29="","",'M6'!BT29)="C", 0.2))))))</f>
        <v>18</v>
      </c>
    </row>
    <row r="35" spans="2:72" ht="18.2" customHeight="1">
      <c r="B35" s="263"/>
      <c r="C35" s="479"/>
      <c r="D35" s="479"/>
      <c r="E35" s="479"/>
      <c r="F35" s="480"/>
      <c r="G35" s="485"/>
      <c r="H35" s="486"/>
      <c r="I35" s="486"/>
      <c r="J35" s="486"/>
      <c r="K35" s="486"/>
      <c r="L35" s="486"/>
      <c r="M35" s="486"/>
      <c r="N35" s="486"/>
      <c r="O35" s="486"/>
      <c r="P35" s="486"/>
      <c r="Q35" s="486"/>
      <c r="R35" s="486"/>
      <c r="S35" s="486"/>
      <c r="T35" s="486"/>
      <c r="U35" s="486"/>
      <c r="V35" s="486"/>
      <c r="W35" s="486"/>
      <c r="X35" s="486"/>
      <c r="Y35" s="486"/>
      <c r="Z35" s="486"/>
      <c r="AA35" s="486"/>
      <c r="AB35" s="486"/>
      <c r="AC35" s="486"/>
      <c r="AD35" s="486"/>
      <c r="AE35" s="486"/>
      <c r="AF35" s="486"/>
      <c r="AG35" s="486"/>
      <c r="AH35" s="486"/>
      <c r="AI35" s="486"/>
      <c r="AJ35" s="486"/>
      <c r="AK35" s="486"/>
      <c r="AL35" s="499"/>
      <c r="AM35" s="498"/>
      <c r="AN35" s="498"/>
      <c r="AO35" s="498"/>
      <c r="AP35" s="498"/>
      <c r="AQ35" s="498"/>
      <c r="AR35" s="498"/>
      <c r="AS35" s="498"/>
      <c r="AT35" s="498"/>
      <c r="AU35" s="498"/>
      <c r="AV35" s="498"/>
      <c r="AW35" s="498"/>
      <c r="AX35" s="498"/>
      <c r="AY35" s="363"/>
      <c r="AZ35" s="369"/>
      <c r="BA35" s="495"/>
      <c r="BB35" s="386"/>
      <c r="BC35" s="386"/>
      <c r="BD35" s="386"/>
      <c r="BE35" s="386"/>
      <c r="BF35" s="386"/>
      <c r="BG35" s="386"/>
      <c r="BH35" s="386"/>
      <c r="BI35" s="386"/>
      <c r="BJ35" s="386"/>
      <c r="BK35" s="386"/>
      <c r="BL35" s="386"/>
      <c r="BM35" s="386"/>
      <c r="BN35" s="363"/>
      <c r="BO35" s="364"/>
      <c r="BQ35" s="388"/>
      <c r="BR35" s="363"/>
      <c r="BS35" s="391"/>
      <c r="BT35" s="383"/>
    </row>
    <row r="36" spans="2:72" ht="18.2" customHeight="1">
      <c r="B36" s="263"/>
      <c r="C36" s="479"/>
      <c r="D36" s="479"/>
      <c r="E36" s="479"/>
      <c r="F36" s="480"/>
      <c r="G36" s="485"/>
      <c r="H36" s="486"/>
      <c r="I36" s="486"/>
      <c r="J36" s="486"/>
      <c r="K36" s="486"/>
      <c r="L36" s="486"/>
      <c r="M36" s="486"/>
      <c r="N36" s="486"/>
      <c r="O36" s="486"/>
      <c r="P36" s="486"/>
      <c r="Q36" s="486"/>
      <c r="R36" s="486"/>
      <c r="S36" s="486"/>
      <c r="T36" s="486"/>
      <c r="U36" s="486"/>
      <c r="V36" s="486"/>
      <c r="W36" s="486"/>
      <c r="X36" s="486"/>
      <c r="Y36" s="486"/>
      <c r="Z36" s="486"/>
      <c r="AA36" s="486"/>
      <c r="AB36" s="486"/>
      <c r="AC36" s="486"/>
      <c r="AD36" s="486"/>
      <c r="AE36" s="486"/>
      <c r="AF36" s="486"/>
      <c r="AG36" s="486"/>
      <c r="AH36" s="486"/>
      <c r="AI36" s="486"/>
      <c r="AJ36" s="486"/>
      <c r="AK36" s="486"/>
      <c r="AL36" s="499"/>
      <c r="AM36" s="498"/>
      <c r="AN36" s="498"/>
      <c r="AO36" s="498"/>
      <c r="AP36" s="498"/>
      <c r="AQ36" s="498"/>
      <c r="AR36" s="498"/>
      <c r="AS36" s="498"/>
      <c r="AT36" s="498"/>
      <c r="AU36" s="498"/>
      <c r="AV36" s="498"/>
      <c r="AW36" s="498"/>
      <c r="AX36" s="498"/>
      <c r="AY36" s="363"/>
      <c r="AZ36" s="369"/>
      <c r="BA36" s="495"/>
      <c r="BB36" s="386"/>
      <c r="BC36" s="386"/>
      <c r="BD36" s="386"/>
      <c r="BE36" s="386"/>
      <c r="BF36" s="386"/>
      <c r="BG36" s="386"/>
      <c r="BH36" s="386"/>
      <c r="BI36" s="386"/>
      <c r="BJ36" s="386"/>
      <c r="BK36" s="386"/>
      <c r="BL36" s="386"/>
      <c r="BM36" s="386"/>
      <c r="BN36" s="363"/>
      <c r="BO36" s="364"/>
      <c r="BQ36" s="388"/>
      <c r="BR36" s="363"/>
      <c r="BS36" s="391"/>
      <c r="BT36" s="383"/>
    </row>
    <row r="37" spans="2:72" ht="18.2" customHeight="1">
      <c r="B37" s="263"/>
      <c r="C37" s="479"/>
      <c r="D37" s="479"/>
      <c r="E37" s="479"/>
      <c r="F37" s="480"/>
      <c r="G37" s="485"/>
      <c r="H37" s="486"/>
      <c r="I37" s="486"/>
      <c r="J37" s="486"/>
      <c r="K37" s="486"/>
      <c r="L37" s="486"/>
      <c r="M37" s="486"/>
      <c r="N37" s="486"/>
      <c r="O37" s="486"/>
      <c r="P37" s="486"/>
      <c r="Q37" s="486"/>
      <c r="R37" s="486"/>
      <c r="S37" s="486"/>
      <c r="T37" s="486"/>
      <c r="U37" s="486"/>
      <c r="V37" s="486"/>
      <c r="W37" s="486"/>
      <c r="X37" s="486"/>
      <c r="Y37" s="486"/>
      <c r="Z37" s="486"/>
      <c r="AA37" s="486"/>
      <c r="AB37" s="486"/>
      <c r="AC37" s="486"/>
      <c r="AD37" s="486"/>
      <c r="AE37" s="486"/>
      <c r="AF37" s="486"/>
      <c r="AG37" s="486"/>
      <c r="AH37" s="486"/>
      <c r="AI37" s="486"/>
      <c r="AJ37" s="486"/>
      <c r="AK37" s="486"/>
      <c r="AL37" s="499"/>
      <c r="AM37" s="498"/>
      <c r="AN37" s="498"/>
      <c r="AO37" s="498"/>
      <c r="AP37" s="498"/>
      <c r="AQ37" s="498"/>
      <c r="AR37" s="498"/>
      <c r="AS37" s="498"/>
      <c r="AT37" s="498"/>
      <c r="AU37" s="498"/>
      <c r="AV37" s="498"/>
      <c r="AW37" s="498"/>
      <c r="AX37" s="498"/>
      <c r="AY37" s="363"/>
      <c r="AZ37" s="369"/>
      <c r="BA37" s="495"/>
      <c r="BB37" s="386"/>
      <c r="BC37" s="386"/>
      <c r="BD37" s="386"/>
      <c r="BE37" s="386"/>
      <c r="BF37" s="386"/>
      <c r="BG37" s="386"/>
      <c r="BH37" s="386"/>
      <c r="BI37" s="386"/>
      <c r="BJ37" s="386"/>
      <c r="BK37" s="386"/>
      <c r="BL37" s="386"/>
      <c r="BM37" s="386"/>
      <c r="BN37" s="363"/>
      <c r="BO37" s="364"/>
      <c r="BQ37" s="388"/>
      <c r="BR37" s="363"/>
      <c r="BS37" s="391"/>
      <c r="BT37" s="383"/>
    </row>
    <row r="38" spans="2:72" ht="105.75" customHeight="1">
      <c r="B38" s="264"/>
      <c r="C38" s="481"/>
      <c r="D38" s="481"/>
      <c r="E38" s="481"/>
      <c r="F38" s="482"/>
      <c r="G38" s="487"/>
      <c r="H38" s="488"/>
      <c r="I38" s="488"/>
      <c r="J38" s="488"/>
      <c r="K38" s="488"/>
      <c r="L38" s="488"/>
      <c r="M38" s="488"/>
      <c r="N38" s="488"/>
      <c r="O38" s="488"/>
      <c r="P38" s="488"/>
      <c r="Q38" s="488"/>
      <c r="R38" s="488"/>
      <c r="S38" s="488"/>
      <c r="T38" s="488"/>
      <c r="U38" s="488"/>
      <c r="V38" s="488"/>
      <c r="W38" s="488"/>
      <c r="X38" s="488"/>
      <c r="Y38" s="488"/>
      <c r="Z38" s="488"/>
      <c r="AA38" s="488"/>
      <c r="AB38" s="488"/>
      <c r="AC38" s="488"/>
      <c r="AD38" s="488"/>
      <c r="AE38" s="488"/>
      <c r="AF38" s="488"/>
      <c r="AG38" s="488"/>
      <c r="AH38" s="488"/>
      <c r="AI38" s="488"/>
      <c r="AJ38" s="488"/>
      <c r="AK38" s="488"/>
      <c r="AL38" s="499"/>
      <c r="AM38" s="498"/>
      <c r="AN38" s="498"/>
      <c r="AO38" s="498"/>
      <c r="AP38" s="498"/>
      <c r="AQ38" s="498"/>
      <c r="AR38" s="498"/>
      <c r="AS38" s="498"/>
      <c r="AT38" s="498"/>
      <c r="AU38" s="498"/>
      <c r="AV38" s="498"/>
      <c r="AW38" s="498"/>
      <c r="AX38" s="498"/>
      <c r="AY38" s="365"/>
      <c r="AZ38" s="370"/>
      <c r="BA38" s="495"/>
      <c r="BB38" s="386"/>
      <c r="BC38" s="386"/>
      <c r="BD38" s="386"/>
      <c r="BE38" s="386"/>
      <c r="BF38" s="386"/>
      <c r="BG38" s="386"/>
      <c r="BH38" s="386"/>
      <c r="BI38" s="386"/>
      <c r="BJ38" s="386"/>
      <c r="BK38" s="386"/>
      <c r="BL38" s="386"/>
      <c r="BM38" s="386"/>
      <c r="BN38" s="365"/>
      <c r="BO38" s="366"/>
      <c r="BQ38" s="388"/>
      <c r="BR38" s="363"/>
      <c r="BS38" s="391"/>
      <c r="BT38" s="383"/>
    </row>
    <row r="39" spans="2:72" ht="18.2" customHeight="1">
      <c r="B39" s="262" t="s">
        <v>65</v>
      </c>
      <c r="C39" s="477"/>
      <c r="D39" s="477"/>
      <c r="E39" s="477"/>
      <c r="F39" s="478"/>
      <c r="G39" s="483" t="s">
        <v>405</v>
      </c>
      <c r="H39" s="484"/>
      <c r="I39" s="484"/>
      <c r="J39" s="484"/>
      <c r="K39" s="484"/>
      <c r="L39" s="484"/>
      <c r="M39" s="484"/>
      <c r="N39" s="484"/>
      <c r="O39" s="484"/>
      <c r="P39" s="484"/>
      <c r="Q39" s="484"/>
      <c r="R39" s="484"/>
      <c r="S39" s="484"/>
      <c r="T39" s="484"/>
      <c r="U39" s="484"/>
      <c r="V39" s="484"/>
      <c r="W39" s="484"/>
      <c r="X39" s="484"/>
      <c r="Y39" s="484"/>
      <c r="Z39" s="484"/>
      <c r="AA39" s="484"/>
      <c r="AB39" s="484"/>
      <c r="AC39" s="484"/>
      <c r="AD39" s="484"/>
      <c r="AE39" s="484"/>
      <c r="AF39" s="484"/>
      <c r="AG39" s="484"/>
      <c r="AH39" s="484"/>
      <c r="AI39" s="484"/>
      <c r="AJ39" s="484"/>
      <c r="AK39" s="484"/>
      <c r="AL39" s="489" t="s">
        <v>418</v>
      </c>
      <c r="AM39" s="498"/>
      <c r="AN39" s="498"/>
      <c r="AO39" s="498"/>
      <c r="AP39" s="498"/>
      <c r="AQ39" s="498"/>
      <c r="AR39" s="498"/>
      <c r="AS39" s="498"/>
      <c r="AT39" s="498"/>
      <c r="AU39" s="498"/>
      <c r="AV39" s="498"/>
      <c r="AW39" s="498"/>
      <c r="AX39" s="498"/>
      <c r="AY39" s="361" t="s">
        <v>76</v>
      </c>
      <c r="AZ39" s="368"/>
      <c r="BA39" s="495" t="str">
        <f>IF('M6'!EE29="","",'M6'!EE29)</f>
        <v/>
      </c>
      <c r="BB39" s="386"/>
      <c r="BC39" s="386"/>
      <c r="BD39" s="386"/>
      <c r="BE39" s="386"/>
      <c r="BF39" s="386"/>
      <c r="BG39" s="386"/>
      <c r="BH39" s="386"/>
      <c r="BI39" s="386"/>
      <c r="BJ39" s="386"/>
      <c r="BK39" s="386"/>
      <c r="BL39" s="386"/>
      <c r="BM39" s="386"/>
      <c r="BN39" s="361" t="s">
        <v>76</v>
      </c>
      <c r="BO39" s="362"/>
      <c r="BQ39" s="388"/>
      <c r="BR39" s="363"/>
      <c r="BS39" s="391"/>
      <c r="BT39" s="383"/>
    </row>
    <row r="40" spans="2:72" ht="18.2" customHeight="1">
      <c r="B40" s="263"/>
      <c r="C40" s="479"/>
      <c r="D40" s="479"/>
      <c r="E40" s="479"/>
      <c r="F40" s="480"/>
      <c r="G40" s="485"/>
      <c r="H40" s="486"/>
      <c r="I40" s="486"/>
      <c r="J40" s="486"/>
      <c r="K40" s="486"/>
      <c r="L40" s="486"/>
      <c r="M40" s="486"/>
      <c r="N40" s="486"/>
      <c r="O40" s="486"/>
      <c r="P40" s="486"/>
      <c r="Q40" s="486"/>
      <c r="R40" s="486"/>
      <c r="S40" s="486"/>
      <c r="T40" s="486"/>
      <c r="U40" s="486"/>
      <c r="V40" s="486"/>
      <c r="W40" s="486"/>
      <c r="X40" s="486"/>
      <c r="Y40" s="486"/>
      <c r="Z40" s="486"/>
      <c r="AA40" s="486"/>
      <c r="AB40" s="486"/>
      <c r="AC40" s="486"/>
      <c r="AD40" s="486"/>
      <c r="AE40" s="486"/>
      <c r="AF40" s="486"/>
      <c r="AG40" s="486"/>
      <c r="AH40" s="486"/>
      <c r="AI40" s="486"/>
      <c r="AJ40" s="486"/>
      <c r="AK40" s="486"/>
      <c r="AL40" s="499"/>
      <c r="AM40" s="498"/>
      <c r="AN40" s="498"/>
      <c r="AO40" s="498"/>
      <c r="AP40" s="498"/>
      <c r="AQ40" s="498"/>
      <c r="AR40" s="498"/>
      <c r="AS40" s="498"/>
      <c r="AT40" s="498"/>
      <c r="AU40" s="498"/>
      <c r="AV40" s="498"/>
      <c r="AW40" s="498"/>
      <c r="AX40" s="498"/>
      <c r="AY40" s="363"/>
      <c r="AZ40" s="369"/>
      <c r="BA40" s="495"/>
      <c r="BB40" s="386"/>
      <c r="BC40" s="386"/>
      <c r="BD40" s="386"/>
      <c r="BE40" s="386"/>
      <c r="BF40" s="386"/>
      <c r="BG40" s="386"/>
      <c r="BH40" s="386"/>
      <c r="BI40" s="386"/>
      <c r="BJ40" s="386"/>
      <c r="BK40" s="386"/>
      <c r="BL40" s="386"/>
      <c r="BM40" s="386"/>
      <c r="BN40" s="363"/>
      <c r="BO40" s="364"/>
      <c r="BQ40" s="388"/>
      <c r="BR40" s="363"/>
      <c r="BS40" s="391"/>
      <c r="BT40" s="383"/>
    </row>
    <row r="41" spans="2:72" ht="18.2" customHeight="1">
      <c r="B41" s="263"/>
      <c r="C41" s="479"/>
      <c r="D41" s="479"/>
      <c r="E41" s="479"/>
      <c r="F41" s="480"/>
      <c r="G41" s="485"/>
      <c r="H41" s="486"/>
      <c r="I41" s="486"/>
      <c r="J41" s="486"/>
      <c r="K41" s="486"/>
      <c r="L41" s="486"/>
      <c r="M41" s="486"/>
      <c r="N41" s="486"/>
      <c r="O41" s="486"/>
      <c r="P41" s="486"/>
      <c r="Q41" s="486"/>
      <c r="R41" s="486"/>
      <c r="S41" s="486"/>
      <c r="T41" s="486"/>
      <c r="U41" s="486"/>
      <c r="V41" s="486"/>
      <c r="W41" s="486"/>
      <c r="X41" s="486"/>
      <c r="Y41" s="486"/>
      <c r="Z41" s="486"/>
      <c r="AA41" s="486"/>
      <c r="AB41" s="486"/>
      <c r="AC41" s="486"/>
      <c r="AD41" s="486"/>
      <c r="AE41" s="486"/>
      <c r="AF41" s="486"/>
      <c r="AG41" s="486"/>
      <c r="AH41" s="486"/>
      <c r="AI41" s="486"/>
      <c r="AJ41" s="486"/>
      <c r="AK41" s="486"/>
      <c r="AL41" s="499"/>
      <c r="AM41" s="498"/>
      <c r="AN41" s="498"/>
      <c r="AO41" s="498"/>
      <c r="AP41" s="498"/>
      <c r="AQ41" s="498"/>
      <c r="AR41" s="498"/>
      <c r="AS41" s="498"/>
      <c r="AT41" s="498"/>
      <c r="AU41" s="498"/>
      <c r="AV41" s="498"/>
      <c r="AW41" s="498"/>
      <c r="AX41" s="498"/>
      <c r="AY41" s="363"/>
      <c r="AZ41" s="369"/>
      <c r="BA41" s="495"/>
      <c r="BB41" s="386"/>
      <c r="BC41" s="386"/>
      <c r="BD41" s="386"/>
      <c r="BE41" s="386"/>
      <c r="BF41" s="386"/>
      <c r="BG41" s="386"/>
      <c r="BH41" s="386"/>
      <c r="BI41" s="386"/>
      <c r="BJ41" s="386"/>
      <c r="BK41" s="386"/>
      <c r="BL41" s="386"/>
      <c r="BM41" s="386"/>
      <c r="BN41" s="363"/>
      <c r="BO41" s="364"/>
      <c r="BQ41" s="388"/>
      <c r="BR41" s="363"/>
      <c r="BS41" s="391"/>
      <c r="BT41" s="383"/>
    </row>
    <row r="42" spans="2:72" ht="18.2" customHeight="1">
      <c r="B42" s="263"/>
      <c r="C42" s="479"/>
      <c r="D42" s="479"/>
      <c r="E42" s="479"/>
      <c r="F42" s="480"/>
      <c r="G42" s="485"/>
      <c r="H42" s="486"/>
      <c r="I42" s="486"/>
      <c r="J42" s="486"/>
      <c r="K42" s="486"/>
      <c r="L42" s="486"/>
      <c r="M42" s="486"/>
      <c r="N42" s="486"/>
      <c r="O42" s="486"/>
      <c r="P42" s="486"/>
      <c r="Q42" s="486"/>
      <c r="R42" s="486"/>
      <c r="S42" s="486"/>
      <c r="T42" s="486"/>
      <c r="U42" s="486"/>
      <c r="V42" s="486"/>
      <c r="W42" s="486"/>
      <c r="X42" s="486"/>
      <c r="Y42" s="486"/>
      <c r="Z42" s="486"/>
      <c r="AA42" s="486"/>
      <c r="AB42" s="486"/>
      <c r="AC42" s="486"/>
      <c r="AD42" s="486"/>
      <c r="AE42" s="486"/>
      <c r="AF42" s="486"/>
      <c r="AG42" s="486"/>
      <c r="AH42" s="486"/>
      <c r="AI42" s="486"/>
      <c r="AJ42" s="486"/>
      <c r="AK42" s="486"/>
      <c r="AL42" s="499"/>
      <c r="AM42" s="498"/>
      <c r="AN42" s="498"/>
      <c r="AO42" s="498"/>
      <c r="AP42" s="498"/>
      <c r="AQ42" s="498"/>
      <c r="AR42" s="498"/>
      <c r="AS42" s="498"/>
      <c r="AT42" s="498"/>
      <c r="AU42" s="498"/>
      <c r="AV42" s="498"/>
      <c r="AW42" s="498"/>
      <c r="AX42" s="498"/>
      <c r="AY42" s="363"/>
      <c r="AZ42" s="369"/>
      <c r="BA42" s="495"/>
      <c r="BB42" s="386"/>
      <c r="BC42" s="386"/>
      <c r="BD42" s="386"/>
      <c r="BE42" s="386"/>
      <c r="BF42" s="386"/>
      <c r="BG42" s="386"/>
      <c r="BH42" s="386"/>
      <c r="BI42" s="386"/>
      <c r="BJ42" s="386"/>
      <c r="BK42" s="386"/>
      <c r="BL42" s="386"/>
      <c r="BM42" s="386"/>
      <c r="BN42" s="363"/>
      <c r="BO42" s="364"/>
      <c r="BQ42" s="388"/>
      <c r="BR42" s="363"/>
      <c r="BS42" s="391"/>
      <c r="BT42" s="383"/>
    </row>
    <row r="43" spans="2:72" ht="18.2" customHeight="1">
      <c r="B43" s="263"/>
      <c r="C43" s="479"/>
      <c r="D43" s="479"/>
      <c r="E43" s="479"/>
      <c r="F43" s="480"/>
      <c r="G43" s="485"/>
      <c r="H43" s="486"/>
      <c r="I43" s="486"/>
      <c r="J43" s="486"/>
      <c r="K43" s="486"/>
      <c r="L43" s="486"/>
      <c r="M43" s="486"/>
      <c r="N43" s="486"/>
      <c r="O43" s="486"/>
      <c r="P43" s="486"/>
      <c r="Q43" s="486"/>
      <c r="R43" s="486"/>
      <c r="S43" s="486"/>
      <c r="T43" s="486"/>
      <c r="U43" s="486"/>
      <c r="V43" s="486"/>
      <c r="W43" s="486"/>
      <c r="X43" s="486"/>
      <c r="Y43" s="486"/>
      <c r="Z43" s="486"/>
      <c r="AA43" s="486"/>
      <c r="AB43" s="486"/>
      <c r="AC43" s="486"/>
      <c r="AD43" s="486"/>
      <c r="AE43" s="486"/>
      <c r="AF43" s="486"/>
      <c r="AG43" s="486"/>
      <c r="AH43" s="486"/>
      <c r="AI43" s="486"/>
      <c r="AJ43" s="486"/>
      <c r="AK43" s="486"/>
      <c r="AL43" s="499"/>
      <c r="AM43" s="498"/>
      <c r="AN43" s="498"/>
      <c r="AO43" s="498"/>
      <c r="AP43" s="498"/>
      <c r="AQ43" s="498"/>
      <c r="AR43" s="498"/>
      <c r="AS43" s="498"/>
      <c r="AT43" s="498"/>
      <c r="AU43" s="498"/>
      <c r="AV43" s="498"/>
      <c r="AW43" s="498"/>
      <c r="AX43" s="498"/>
      <c r="AY43" s="363"/>
      <c r="AZ43" s="369"/>
      <c r="BA43" s="495"/>
      <c r="BB43" s="386"/>
      <c r="BC43" s="386"/>
      <c r="BD43" s="386"/>
      <c r="BE43" s="386"/>
      <c r="BF43" s="386"/>
      <c r="BG43" s="386"/>
      <c r="BH43" s="386"/>
      <c r="BI43" s="386"/>
      <c r="BJ43" s="386"/>
      <c r="BK43" s="386"/>
      <c r="BL43" s="386"/>
      <c r="BM43" s="386"/>
      <c r="BN43" s="363"/>
      <c r="BO43" s="364"/>
      <c r="BQ43" s="388"/>
      <c r="BR43" s="363"/>
      <c r="BS43" s="391"/>
      <c r="BT43" s="383"/>
    </row>
    <row r="44" spans="2:72" ht="18.2" customHeight="1">
      <c r="B44" s="263"/>
      <c r="C44" s="479"/>
      <c r="D44" s="479"/>
      <c r="E44" s="479"/>
      <c r="F44" s="480"/>
      <c r="G44" s="485"/>
      <c r="H44" s="486"/>
      <c r="I44" s="486"/>
      <c r="J44" s="486"/>
      <c r="K44" s="486"/>
      <c r="L44" s="486"/>
      <c r="M44" s="486"/>
      <c r="N44" s="486"/>
      <c r="O44" s="486"/>
      <c r="P44" s="486"/>
      <c r="Q44" s="486"/>
      <c r="R44" s="486"/>
      <c r="S44" s="486"/>
      <c r="T44" s="486"/>
      <c r="U44" s="486"/>
      <c r="V44" s="486"/>
      <c r="W44" s="486"/>
      <c r="X44" s="486"/>
      <c r="Y44" s="486"/>
      <c r="Z44" s="486"/>
      <c r="AA44" s="486"/>
      <c r="AB44" s="486"/>
      <c r="AC44" s="486"/>
      <c r="AD44" s="486"/>
      <c r="AE44" s="486"/>
      <c r="AF44" s="486"/>
      <c r="AG44" s="486"/>
      <c r="AH44" s="486"/>
      <c r="AI44" s="486"/>
      <c r="AJ44" s="486"/>
      <c r="AK44" s="486"/>
      <c r="AL44" s="499"/>
      <c r="AM44" s="498"/>
      <c r="AN44" s="498"/>
      <c r="AO44" s="498"/>
      <c r="AP44" s="498"/>
      <c r="AQ44" s="498"/>
      <c r="AR44" s="498"/>
      <c r="AS44" s="498"/>
      <c r="AT44" s="498"/>
      <c r="AU44" s="498"/>
      <c r="AV44" s="498"/>
      <c r="AW44" s="498"/>
      <c r="AX44" s="498"/>
      <c r="AY44" s="363"/>
      <c r="AZ44" s="369"/>
      <c r="BA44" s="495"/>
      <c r="BB44" s="386"/>
      <c r="BC44" s="386"/>
      <c r="BD44" s="386"/>
      <c r="BE44" s="386"/>
      <c r="BF44" s="386"/>
      <c r="BG44" s="386"/>
      <c r="BH44" s="386"/>
      <c r="BI44" s="386"/>
      <c r="BJ44" s="386"/>
      <c r="BK44" s="386"/>
      <c r="BL44" s="386"/>
      <c r="BM44" s="386"/>
      <c r="BN44" s="363"/>
      <c r="BO44" s="364"/>
      <c r="BQ44" s="388"/>
      <c r="BR44" s="363"/>
      <c r="BS44" s="391"/>
      <c r="BT44" s="383"/>
    </row>
    <row r="45" spans="2:72" ht="18.2" customHeight="1">
      <c r="B45" s="263"/>
      <c r="C45" s="479"/>
      <c r="D45" s="479"/>
      <c r="E45" s="479"/>
      <c r="F45" s="480"/>
      <c r="G45" s="485"/>
      <c r="H45" s="486"/>
      <c r="I45" s="486"/>
      <c r="J45" s="486"/>
      <c r="K45" s="486"/>
      <c r="L45" s="486"/>
      <c r="M45" s="486"/>
      <c r="N45" s="486"/>
      <c r="O45" s="486"/>
      <c r="P45" s="486"/>
      <c r="Q45" s="486"/>
      <c r="R45" s="486"/>
      <c r="S45" s="486"/>
      <c r="T45" s="486"/>
      <c r="U45" s="486"/>
      <c r="V45" s="486"/>
      <c r="W45" s="486"/>
      <c r="X45" s="486"/>
      <c r="Y45" s="486"/>
      <c r="Z45" s="486"/>
      <c r="AA45" s="486"/>
      <c r="AB45" s="486"/>
      <c r="AC45" s="486"/>
      <c r="AD45" s="486"/>
      <c r="AE45" s="486"/>
      <c r="AF45" s="486"/>
      <c r="AG45" s="486"/>
      <c r="AH45" s="486"/>
      <c r="AI45" s="486"/>
      <c r="AJ45" s="486"/>
      <c r="AK45" s="486"/>
      <c r="AL45" s="499"/>
      <c r="AM45" s="498"/>
      <c r="AN45" s="498"/>
      <c r="AO45" s="498"/>
      <c r="AP45" s="498"/>
      <c r="AQ45" s="498"/>
      <c r="AR45" s="498"/>
      <c r="AS45" s="498"/>
      <c r="AT45" s="498"/>
      <c r="AU45" s="498"/>
      <c r="AV45" s="498"/>
      <c r="AW45" s="498"/>
      <c r="AX45" s="498"/>
      <c r="AY45" s="363"/>
      <c r="AZ45" s="369"/>
      <c r="BA45" s="495"/>
      <c r="BB45" s="386"/>
      <c r="BC45" s="386"/>
      <c r="BD45" s="386"/>
      <c r="BE45" s="386"/>
      <c r="BF45" s="386"/>
      <c r="BG45" s="386"/>
      <c r="BH45" s="386"/>
      <c r="BI45" s="386"/>
      <c r="BJ45" s="386"/>
      <c r="BK45" s="386"/>
      <c r="BL45" s="386"/>
      <c r="BM45" s="386"/>
      <c r="BN45" s="363"/>
      <c r="BO45" s="364"/>
      <c r="BQ45" s="392"/>
      <c r="BR45" s="365"/>
      <c r="BS45" s="393"/>
      <c r="BT45" s="383"/>
    </row>
    <row r="46" spans="2:72" ht="18.2" customHeight="1">
      <c r="B46" s="263"/>
      <c r="C46" s="479"/>
      <c r="D46" s="479"/>
      <c r="E46" s="479"/>
      <c r="F46" s="480"/>
      <c r="G46" s="485"/>
      <c r="H46" s="486"/>
      <c r="I46" s="486"/>
      <c r="J46" s="486"/>
      <c r="K46" s="486"/>
      <c r="L46" s="486"/>
      <c r="M46" s="486"/>
      <c r="N46" s="486"/>
      <c r="O46" s="486"/>
      <c r="P46" s="486"/>
      <c r="Q46" s="486"/>
      <c r="R46" s="486"/>
      <c r="S46" s="486"/>
      <c r="T46" s="486"/>
      <c r="U46" s="486"/>
      <c r="V46" s="486"/>
      <c r="W46" s="486"/>
      <c r="X46" s="486"/>
      <c r="Y46" s="486"/>
      <c r="Z46" s="486"/>
      <c r="AA46" s="486"/>
      <c r="AB46" s="486"/>
      <c r="AC46" s="486"/>
      <c r="AD46" s="486"/>
      <c r="AE46" s="486"/>
      <c r="AF46" s="486"/>
      <c r="AG46" s="486"/>
      <c r="AH46" s="486"/>
      <c r="AI46" s="486"/>
      <c r="AJ46" s="486"/>
      <c r="AK46" s="486"/>
      <c r="AL46" s="499"/>
      <c r="AM46" s="498"/>
      <c r="AN46" s="498"/>
      <c r="AO46" s="498"/>
      <c r="AP46" s="498"/>
      <c r="AQ46" s="498"/>
      <c r="AR46" s="498"/>
      <c r="AS46" s="498"/>
      <c r="AT46" s="498"/>
      <c r="AU46" s="498"/>
      <c r="AV46" s="498"/>
      <c r="AW46" s="498"/>
      <c r="AX46" s="498"/>
      <c r="AY46" s="363"/>
      <c r="AZ46" s="369"/>
      <c r="BA46" s="495"/>
      <c r="BB46" s="386"/>
      <c r="BC46" s="386"/>
      <c r="BD46" s="386"/>
      <c r="BE46" s="386"/>
      <c r="BF46" s="386"/>
      <c r="BG46" s="386"/>
      <c r="BH46" s="386"/>
      <c r="BI46" s="386"/>
      <c r="BJ46" s="386"/>
      <c r="BK46" s="386"/>
      <c r="BL46" s="386"/>
      <c r="BM46" s="386"/>
      <c r="BN46" s="363"/>
      <c r="BO46" s="364"/>
      <c r="BQ46" s="387" t="e">
        <f>'M6'!#REF!</f>
        <v>#REF!</v>
      </c>
      <c r="BR46" s="361" t="e">
        <f>IF('M6'!#REF!="","",'M6'!#REF!)</f>
        <v>#REF!</v>
      </c>
      <c r="BS46" s="390"/>
      <c r="BT46" s="383" t="e">
        <f>IF('M6'!#REF!="",0,'M6'!#REF!)*(IF(IF('M6'!#REF!="","",'M6'!#REF!)="SS", 1, IF(IF('M6'!#REF!="","",'M6'!#REF!) = "S",0.8, IF(IF('M6'!#REF!="","",'M6'!#REF!)="A", 0.6, IF(IF('M6'!#REF!="","",'M6'!#REF!)="B", 0.4, IF(IF('M6'!#REF!="","",'M6'!#REF!)="C", 0.2))))))</f>
        <v>#REF!</v>
      </c>
    </row>
    <row r="47" spans="2:72" ht="18.2" customHeight="1">
      <c r="B47" s="263"/>
      <c r="C47" s="479"/>
      <c r="D47" s="479"/>
      <c r="E47" s="479"/>
      <c r="F47" s="480"/>
      <c r="G47" s="485"/>
      <c r="H47" s="486"/>
      <c r="I47" s="486"/>
      <c r="J47" s="486"/>
      <c r="K47" s="486"/>
      <c r="L47" s="486"/>
      <c r="M47" s="486"/>
      <c r="N47" s="486"/>
      <c r="O47" s="486"/>
      <c r="P47" s="486"/>
      <c r="Q47" s="486"/>
      <c r="R47" s="486"/>
      <c r="S47" s="486"/>
      <c r="T47" s="486"/>
      <c r="U47" s="486"/>
      <c r="V47" s="486"/>
      <c r="W47" s="486"/>
      <c r="X47" s="486"/>
      <c r="Y47" s="486"/>
      <c r="Z47" s="486"/>
      <c r="AA47" s="486"/>
      <c r="AB47" s="486"/>
      <c r="AC47" s="486"/>
      <c r="AD47" s="486"/>
      <c r="AE47" s="486"/>
      <c r="AF47" s="486"/>
      <c r="AG47" s="486"/>
      <c r="AH47" s="486"/>
      <c r="AI47" s="486"/>
      <c r="AJ47" s="486"/>
      <c r="AK47" s="486"/>
      <c r="AL47" s="499"/>
      <c r="AM47" s="498"/>
      <c r="AN47" s="498"/>
      <c r="AO47" s="498"/>
      <c r="AP47" s="498"/>
      <c r="AQ47" s="498"/>
      <c r="AR47" s="498"/>
      <c r="AS47" s="498"/>
      <c r="AT47" s="498"/>
      <c r="AU47" s="498"/>
      <c r="AV47" s="498"/>
      <c r="AW47" s="498"/>
      <c r="AX47" s="498"/>
      <c r="AY47" s="363"/>
      <c r="AZ47" s="369"/>
      <c r="BA47" s="495"/>
      <c r="BB47" s="386"/>
      <c r="BC47" s="386"/>
      <c r="BD47" s="386"/>
      <c r="BE47" s="386"/>
      <c r="BF47" s="386"/>
      <c r="BG47" s="386"/>
      <c r="BH47" s="386"/>
      <c r="BI47" s="386"/>
      <c r="BJ47" s="386"/>
      <c r="BK47" s="386"/>
      <c r="BL47" s="386"/>
      <c r="BM47" s="386"/>
      <c r="BN47" s="363"/>
      <c r="BO47" s="364"/>
      <c r="BQ47" s="388"/>
      <c r="BR47" s="363"/>
      <c r="BS47" s="391"/>
      <c r="BT47" s="383"/>
    </row>
    <row r="48" spans="2:72" ht="18.2" customHeight="1">
      <c r="B48" s="263"/>
      <c r="C48" s="479"/>
      <c r="D48" s="479"/>
      <c r="E48" s="479"/>
      <c r="F48" s="480"/>
      <c r="G48" s="485"/>
      <c r="H48" s="486"/>
      <c r="I48" s="486"/>
      <c r="J48" s="486"/>
      <c r="K48" s="486"/>
      <c r="L48" s="486"/>
      <c r="M48" s="486"/>
      <c r="N48" s="486"/>
      <c r="O48" s="486"/>
      <c r="P48" s="486"/>
      <c r="Q48" s="486"/>
      <c r="R48" s="486"/>
      <c r="S48" s="486"/>
      <c r="T48" s="486"/>
      <c r="U48" s="486"/>
      <c r="V48" s="486"/>
      <c r="W48" s="486"/>
      <c r="X48" s="486"/>
      <c r="Y48" s="486"/>
      <c r="Z48" s="486"/>
      <c r="AA48" s="486"/>
      <c r="AB48" s="486"/>
      <c r="AC48" s="486"/>
      <c r="AD48" s="486"/>
      <c r="AE48" s="486"/>
      <c r="AF48" s="486"/>
      <c r="AG48" s="486"/>
      <c r="AH48" s="486"/>
      <c r="AI48" s="486"/>
      <c r="AJ48" s="486"/>
      <c r="AK48" s="486"/>
      <c r="AL48" s="499"/>
      <c r="AM48" s="498"/>
      <c r="AN48" s="498"/>
      <c r="AO48" s="498"/>
      <c r="AP48" s="498"/>
      <c r="AQ48" s="498"/>
      <c r="AR48" s="498"/>
      <c r="AS48" s="498"/>
      <c r="AT48" s="498"/>
      <c r="AU48" s="498"/>
      <c r="AV48" s="498"/>
      <c r="AW48" s="498"/>
      <c r="AX48" s="498"/>
      <c r="AY48" s="363"/>
      <c r="AZ48" s="369"/>
      <c r="BA48" s="495"/>
      <c r="BB48" s="386"/>
      <c r="BC48" s="386"/>
      <c r="BD48" s="386"/>
      <c r="BE48" s="386"/>
      <c r="BF48" s="386"/>
      <c r="BG48" s="386"/>
      <c r="BH48" s="386"/>
      <c r="BI48" s="386"/>
      <c r="BJ48" s="386"/>
      <c r="BK48" s="386"/>
      <c r="BL48" s="386"/>
      <c r="BM48" s="386"/>
      <c r="BN48" s="363"/>
      <c r="BO48" s="364"/>
      <c r="BQ48" s="388"/>
      <c r="BR48" s="363"/>
      <c r="BS48" s="391"/>
      <c r="BT48" s="383"/>
    </row>
    <row r="49" spans="2:72" ht="14.25" customHeight="1">
      <c r="B49" s="263"/>
      <c r="C49" s="479"/>
      <c r="D49" s="479"/>
      <c r="E49" s="479"/>
      <c r="F49" s="480"/>
      <c r="G49" s="485"/>
      <c r="H49" s="486"/>
      <c r="I49" s="486"/>
      <c r="J49" s="486"/>
      <c r="K49" s="486"/>
      <c r="L49" s="486"/>
      <c r="M49" s="486"/>
      <c r="N49" s="486"/>
      <c r="O49" s="486"/>
      <c r="P49" s="486"/>
      <c r="Q49" s="486"/>
      <c r="R49" s="486"/>
      <c r="S49" s="486"/>
      <c r="T49" s="486"/>
      <c r="U49" s="486"/>
      <c r="V49" s="486"/>
      <c r="W49" s="486"/>
      <c r="X49" s="486"/>
      <c r="Y49" s="486"/>
      <c r="Z49" s="486"/>
      <c r="AA49" s="486"/>
      <c r="AB49" s="486"/>
      <c r="AC49" s="486"/>
      <c r="AD49" s="486"/>
      <c r="AE49" s="486"/>
      <c r="AF49" s="486"/>
      <c r="AG49" s="486"/>
      <c r="AH49" s="486"/>
      <c r="AI49" s="486"/>
      <c r="AJ49" s="486"/>
      <c r="AK49" s="486"/>
      <c r="AL49" s="499"/>
      <c r="AM49" s="498"/>
      <c r="AN49" s="498"/>
      <c r="AO49" s="498"/>
      <c r="AP49" s="498"/>
      <c r="AQ49" s="498"/>
      <c r="AR49" s="498"/>
      <c r="AS49" s="498"/>
      <c r="AT49" s="498"/>
      <c r="AU49" s="498"/>
      <c r="AV49" s="498"/>
      <c r="AW49" s="498"/>
      <c r="AX49" s="498"/>
      <c r="AY49" s="363"/>
      <c r="AZ49" s="369"/>
      <c r="BA49" s="495"/>
      <c r="BB49" s="386"/>
      <c r="BC49" s="386"/>
      <c r="BD49" s="386"/>
      <c r="BE49" s="386"/>
      <c r="BF49" s="386"/>
      <c r="BG49" s="386"/>
      <c r="BH49" s="386"/>
      <c r="BI49" s="386"/>
      <c r="BJ49" s="386"/>
      <c r="BK49" s="386"/>
      <c r="BL49" s="386"/>
      <c r="BM49" s="386"/>
      <c r="BN49" s="363"/>
      <c r="BO49" s="364"/>
      <c r="BQ49" s="388"/>
      <c r="BR49" s="363"/>
      <c r="BS49" s="391"/>
      <c r="BT49" s="383"/>
    </row>
    <row r="50" spans="2:72" ht="18" hidden="1" customHeight="1">
      <c r="B50" s="263"/>
      <c r="C50" s="479"/>
      <c r="D50" s="479"/>
      <c r="E50" s="479"/>
      <c r="F50" s="480"/>
      <c r="G50" s="485"/>
      <c r="H50" s="486"/>
      <c r="I50" s="486"/>
      <c r="J50" s="486"/>
      <c r="K50" s="486"/>
      <c r="L50" s="486"/>
      <c r="M50" s="486"/>
      <c r="N50" s="486"/>
      <c r="O50" s="486"/>
      <c r="P50" s="486"/>
      <c r="Q50" s="486"/>
      <c r="R50" s="486"/>
      <c r="S50" s="486"/>
      <c r="T50" s="486"/>
      <c r="U50" s="486"/>
      <c r="V50" s="486"/>
      <c r="W50" s="486"/>
      <c r="X50" s="486"/>
      <c r="Y50" s="486"/>
      <c r="Z50" s="486"/>
      <c r="AA50" s="486"/>
      <c r="AB50" s="486"/>
      <c r="AC50" s="486"/>
      <c r="AD50" s="486"/>
      <c r="AE50" s="486"/>
      <c r="AF50" s="486"/>
      <c r="AG50" s="486"/>
      <c r="AH50" s="486"/>
      <c r="AI50" s="486"/>
      <c r="AJ50" s="486"/>
      <c r="AK50" s="486"/>
      <c r="AL50" s="499"/>
      <c r="AM50" s="498"/>
      <c r="AN50" s="498"/>
      <c r="AO50" s="498"/>
      <c r="AP50" s="498"/>
      <c r="AQ50" s="498"/>
      <c r="AR50" s="498"/>
      <c r="AS50" s="498"/>
      <c r="AT50" s="498"/>
      <c r="AU50" s="498"/>
      <c r="AV50" s="498"/>
      <c r="AW50" s="498"/>
      <c r="AX50" s="498"/>
      <c r="AY50" s="363"/>
      <c r="AZ50" s="369"/>
      <c r="BA50" s="495"/>
      <c r="BB50" s="386"/>
      <c r="BC50" s="386"/>
      <c r="BD50" s="386"/>
      <c r="BE50" s="386"/>
      <c r="BF50" s="386"/>
      <c r="BG50" s="386"/>
      <c r="BH50" s="386"/>
      <c r="BI50" s="386"/>
      <c r="BJ50" s="386"/>
      <c r="BK50" s="386"/>
      <c r="BL50" s="386"/>
      <c r="BM50" s="386"/>
      <c r="BN50" s="363"/>
      <c r="BO50" s="364"/>
      <c r="BQ50" s="388"/>
      <c r="BR50" s="363"/>
      <c r="BS50" s="391"/>
      <c r="BT50" s="383"/>
    </row>
    <row r="51" spans="2:72" ht="18" hidden="1" customHeight="1">
      <c r="B51" s="263"/>
      <c r="C51" s="479"/>
      <c r="D51" s="479"/>
      <c r="E51" s="479"/>
      <c r="F51" s="480"/>
      <c r="G51" s="485"/>
      <c r="H51" s="486"/>
      <c r="I51" s="486"/>
      <c r="J51" s="486"/>
      <c r="K51" s="486"/>
      <c r="L51" s="486"/>
      <c r="M51" s="486"/>
      <c r="N51" s="486"/>
      <c r="O51" s="486"/>
      <c r="P51" s="486"/>
      <c r="Q51" s="486"/>
      <c r="R51" s="486"/>
      <c r="S51" s="486"/>
      <c r="T51" s="486"/>
      <c r="U51" s="486"/>
      <c r="V51" s="486"/>
      <c r="W51" s="486"/>
      <c r="X51" s="486"/>
      <c r="Y51" s="486"/>
      <c r="Z51" s="486"/>
      <c r="AA51" s="486"/>
      <c r="AB51" s="486"/>
      <c r="AC51" s="486"/>
      <c r="AD51" s="486"/>
      <c r="AE51" s="486"/>
      <c r="AF51" s="486"/>
      <c r="AG51" s="486"/>
      <c r="AH51" s="486"/>
      <c r="AI51" s="486"/>
      <c r="AJ51" s="486"/>
      <c r="AK51" s="486"/>
      <c r="AL51" s="499"/>
      <c r="AM51" s="498"/>
      <c r="AN51" s="498"/>
      <c r="AO51" s="498"/>
      <c r="AP51" s="498"/>
      <c r="AQ51" s="498"/>
      <c r="AR51" s="498"/>
      <c r="AS51" s="498"/>
      <c r="AT51" s="498"/>
      <c r="AU51" s="498"/>
      <c r="AV51" s="498"/>
      <c r="AW51" s="498"/>
      <c r="AX51" s="498"/>
      <c r="AY51" s="363"/>
      <c r="AZ51" s="369"/>
      <c r="BA51" s="495"/>
      <c r="BB51" s="386"/>
      <c r="BC51" s="386"/>
      <c r="BD51" s="386"/>
      <c r="BE51" s="386"/>
      <c r="BF51" s="386"/>
      <c r="BG51" s="386"/>
      <c r="BH51" s="386"/>
      <c r="BI51" s="386"/>
      <c r="BJ51" s="386"/>
      <c r="BK51" s="386"/>
      <c r="BL51" s="386"/>
      <c r="BM51" s="386"/>
      <c r="BN51" s="363"/>
      <c r="BO51" s="364"/>
      <c r="BQ51" s="388"/>
      <c r="BR51" s="363"/>
      <c r="BS51" s="391"/>
      <c r="BT51" s="383"/>
    </row>
    <row r="52" spans="2:72" ht="18" hidden="1" customHeight="1">
      <c r="B52" s="263"/>
      <c r="C52" s="479"/>
      <c r="D52" s="479"/>
      <c r="E52" s="479"/>
      <c r="F52" s="480"/>
      <c r="G52" s="485"/>
      <c r="H52" s="486"/>
      <c r="I52" s="486"/>
      <c r="J52" s="486"/>
      <c r="K52" s="486"/>
      <c r="L52" s="486"/>
      <c r="M52" s="486"/>
      <c r="N52" s="486"/>
      <c r="O52" s="486"/>
      <c r="P52" s="486"/>
      <c r="Q52" s="486"/>
      <c r="R52" s="486"/>
      <c r="S52" s="486"/>
      <c r="T52" s="486"/>
      <c r="U52" s="486"/>
      <c r="V52" s="486"/>
      <c r="W52" s="486"/>
      <c r="X52" s="486"/>
      <c r="Y52" s="486"/>
      <c r="Z52" s="486"/>
      <c r="AA52" s="486"/>
      <c r="AB52" s="486"/>
      <c r="AC52" s="486"/>
      <c r="AD52" s="486"/>
      <c r="AE52" s="486"/>
      <c r="AF52" s="486"/>
      <c r="AG52" s="486"/>
      <c r="AH52" s="486"/>
      <c r="AI52" s="486"/>
      <c r="AJ52" s="486"/>
      <c r="AK52" s="486"/>
      <c r="AL52" s="499"/>
      <c r="AM52" s="498"/>
      <c r="AN52" s="498"/>
      <c r="AO52" s="498"/>
      <c r="AP52" s="498"/>
      <c r="AQ52" s="498"/>
      <c r="AR52" s="498"/>
      <c r="AS52" s="498"/>
      <c r="AT52" s="498"/>
      <c r="AU52" s="498"/>
      <c r="AV52" s="498"/>
      <c r="AW52" s="498"/>
      <c r="AX52" s="498"/>
      <c r="AY52" s="363"/>
      <c r="AZ52" s="369"/>
      <c r="BA52" s="495"/>
      <c r="BB52" s="386"/>
      <c r="BC52" s="386"/>
      <c r="BD52" s="386"/>
      <c r="BE52" s="386"/>
      <c r="BF52" s="386"/>
      <c r="BG52" s="386"/>
      <c r="BH52" s="386"/>
      <c r="BI52" s="386"/>
      <c r="BJ52" s="386"/>
      <c r="BK52" s="386"/>
      <c r="BL52" s="386"/>
      <c r="BM52" s="386"/>
      <c r="BN52" s="363"/>
      <c r="BO52" s="364"/>
      <c r="BQ52" s="388"/>
      <c r="BR52" s="363"/>
      <c r="BS52" s="391"/>
      <c r="BT52" s="383"/>
    </row>
    <row r="53" spans="2:72" ht="18" hidden="1" customHeight="1">
      <c r="B53" s="264"/>
      <c r="C53" s="481"/>
      <c r="D53" s="481"/>
      <c r="E53" s="481"/>
      <c r="F53" s="482"/>
      <c r="G53" s="487"/>
      <c r="H53" s="488"/>
      <c r="I53" s="488"/>
      <c r="J53" s="488"/>
      <c r="K53" s="488"/>
      <c r="L53" s="488"/>
      <c r="M53" s="488"/>
      <c r="N53" s="488"/>
      <c r="O53" s="488"/>
      <c r="P53" s="488"/>
      <c r="Q53" s="488"/>
      <c r="R53" s="488"/>
      <c r="S53" s="488"/>
      <c r="T53" s="488"/>
      <c r="U53" s="488"/>
      <c r="V53" s="488"/>
      <c r="W53" s="488"/>
      <c r="X53" s="488"/>
      <c r="Y53" s="488"/>
      <c r="Z53" s="488"/>
      <c r="AA53" s="488"/>
      <c r="AB53" s="488"/>
      <c r="AC53" s="488"/>
      <c r="AD53" s="488"/>
      <c r="AE53" s="488"/>
      <c r="AF53" s="488"/>
      <c r="AG53" s="488"/>
      <c r="AH53" s="488"/>
      <c r="AI53" s="488"/>
      <c r="AJ53" s="488"/>
      <c r="AK53" s="488"/>
      <c r="AL53" s="499"/>
      <c r="AM53" s="498"/>
      <c r="AN53" s="498"/>
      <c r="AO53" s="498"/>
      <c r="AP53" s="498"/>
      <c r="AQ53" s="498"/>
      <c r="AR53" s="498"/>
      <c r="AS53" s="498"/>
      <c r="AT53" s="498"/>
      <c r="AU53" s="498"/>
      <c r="AV53" s="498"/>
      <c r="AW53" s="498"/>
      <c r="AX53" s="498"/>
      <c r="AY53" s="365"/>
      <c r="AZ53" s="370"/>
      <c r="BA53" s="495"/>
      <c r="BB53" s="386"/>
      <c r="BC53" s="386"/>
      <c r="BD53" s="386"/>
      <c r="BE53" s="386"/>
      <c r="BF53" s="386"/>
      <c r="BG53" s="386"/>
      <c r="BH53" s="386"/>
      <c r="BI53" s="386"/>
      <c r="BJ53" s="386"/>
      <c r="BK53" s="386"/>
      <c r="BL53" s="386"/>
      <c r="BM53" s="386"/>
      <c r="BN53" s="365"/>
      <c r="BO53" s="366"/>
      <c r="BQ53" s="388"/>
      <c r="BR53" s="363"/>
      <c r="BS53" s="391"/>
      <c r="BT53" s="383"/>
    </row>
    <row r="54" spans="2:72" ht="18.2" customHeight="1">
      <c r="B54" s="262" t="s">
        <v>67</v>
      </c>
      <c r="C54" s="477"/>
      <c r="D54" s="477"/>
      <c r="E54" s="477"/>
      <c r="F54" s="478"/>
      <c r="G54" s="483" t="s">
        <v>165</v>
      </c>
      <c r="H54" s="484"/>
      <c r="I54" s="484"/>
      <c r="J54" s="484"/>
      <c r="K54" s="484"/>
      <c r="L54" s="484"/>
      <c r="M54" s="484"/>
      <c r="N54" s="484"/>
      <c r="O54" s="484"/>
      <c r="P54" s="484"/>
      <c r="Q54" s="484"/>
      <c r="R54" s="484"/>
      <c r="S54" s="484"/>
      <c r="T54" s="484"/>
      <c r="U54" s="484"/>
      <c r="V54" s="484"/>
      <c r="W54" s="484"/>
      <c r="X54" s="484"/>
      <c r="Y54" s="484"/>
      <c r="Z54" s="484"/>
      <c r="AA54" s="484"/>
      <c r="AB54" s="484"/>
      <c r="AC54" s="484"/>
      <c r="AD54" s="484"/>
      <c r="AE54" s="484"/>
      <c r="AF54" s="484"/>
      <c r="AG54" s="484"/>
      <c r="AH54" s="484"/>
      <c r="AI54" s="484"/>
      <c r="AJ54" s="484"/>
      <c r="AK54" s="484"/>
      <c r="AL54" s="489" t="s">
        <v>419</v>
      </c>
      <c r="AM54" s="490"/>
      <c r="AN54" s="490"/>
      <c r="AO54" s="490"/>
      <c r="AP54" s="490"/>
      <c r="AQ54" s="490"/>
      <c r="AR54" s="490"/>
      <c r="AS54" s="490"/>
      <c r="AT54" s="490"/>
      <c r="AU54" s="490"/>
      <c r="AV54" s="490"/>
      <c r="AW54" s="490"/>
      <c r="AX54" s="490"/>
      <c r="AY54" s="361" t="s">
        <v>76</v>
      </c>
      <c r="AZ54" s="368"/>
      <c r="BA54" s="495"/>
      <c r="BB54" s="386"/>
      <c r="BC54" s="386"/>
      <c r="BD54" s="386"/>
      <c r="BE54" s="386"/>
      <c r="BF54" s="386"/>
      <c r="BG54" s="386"/>
      <c r="BH54" s="386"/>
      <c r="BI54" s="386"/>
      <c r="BJ54" s="386"/>
      <c r="BK54" s="386"/>
      <c r="BL54" s="386"/>
      <c r="BM54" s="386"/>
      <c r="BN54" s="361" t="s">
        <v>74</v>
      </c>
      <c r="BO54" s="362"/>
      <c r="BQ54" s="388"/>
      <c r="BR54" s="363"/>
      <c r="BS54" s="391"/>
      <c r="BT54" s="383"/>
    </row>
    <row r="55" spans="2:72" ht="18.2" customHeight="1">
      <c r="B55" s="263"/>
      <c r="C55" s="479"/>
      <c r="D55" s="479"/>
      <c r="E55" s="479"/>
      <c r="F55" s="480"/>
      <c r="G55" s="485"/>
      <c r="H55" s="486"/>
      <c r="I55" s="486"/>
      <c r="J55" s="486"/>
      <c r="K55" s="486"/>
      <c r="L55" s="486"/>
      <c r="M55" s="486"/>
      <c r="N55" s="486"/>
      <c r="O55" s="486"/>
      <c r="P55" s="486"/>
      <c r="Q55" s="486"/>
      <c r="R55" s="486"/>
      <c r="S55" s="486"/>
      <c r="T55" s="486"/>
      <c r="U55" s="486"/>
      <c r="V55" s="486"/>
      <c r="W55" s="486"/>
      <c r="X55" s="486"/>
      <c r="Y55" s="486"/>
      <c r="Z55" s="486"/>
      <c r="AA55" s="486"/>
      <c r="AB55" s="486"/>
      <c r="AC55" s="486"/>
      <c r="AD55" s="486"/>
      <c r="AE55" s="486"/>
      <c r="AF55" s="486"/>
      <c r="AG55" s="486"/>
      <c r="AH55" s="486"/>
      <c r="AI55" s="486"/>
      <c r="AJ55" s="486"/>
      <c r="AK55" s="486"/>
      <c r="AL55" s="489"/>
      <c r="AM55" s="490"/>
      <c r="AN55" s="490"/>
      <c r="AO55" s="490"/>
      <c r="AP55" s="490"/>
      <c r="AQ55" s="490"/>
      <c r="AR55" s="490"/>
      <c r="AS55" s="490"/>
      <c r="AT55" s="490"/>
      <c r="AU55" s="490"/>
      <c r="AV55" s="490"/>
      <c r="AW55" s="490"/>
      <c r="AX55" s="490"/>
      <c r="AY55" s="363"/>
      <c r="AZ55" s="369"/>
      <c r="BA55" s="495"/>
      <c r="BB55" s="386"/>
      <c r="BC55" s="386"/>
      <c r="BD55" s="386"/>
      <c r="BE55" s="386"/>
      <c r="BF55" s="386"/>
      <c r="BG55" s="386"/>
      <c r="BH55" s="386"/>
      <c r="BI55" s="386"/>
      <c r="BJ55" s="386"/>
      <c r="BK55" s="386"/>
      <c r="BL55" s="386"/>
      <c r="BM55" s="386"/>
      <c r="BN55" s="363"/>
      <c r="BO55" s="364"/>
      <c r="BQ55" s="388"/>
      <c r="BR55" s="363"/>
      <c r="BS55" s="391"/>
      <c r="BT55" s="383"/>
    </row>
    <row r="56" spans="2:72" ht="18.2" customHeight="1">
      <c r="B56" s="263"/>
      <c r="C56" s="479"/>
      <c r="D56" s="479"/>
      <c r="E56" s="479"/>
      <c r="F56" s="480"/>
      <c r="G56" s="485"/>
      <c r="H56" s="486"/>
      <c r="I56" s="486"/>
      <c r="J56" s="486"/>
      <c r="K56" s="486"/>
      <c r="L56" s="486"/>
      <c r="M56" s="486"/>
      <c r="N56" s="486"/>
      <c r="O56" s="486"/>
      <c r="P56" s="486"/>
      <c r="Q56" s="486"/>
      <c r="R56" s="486"/>
      <c r="S56" s="486"/>
      <c r="T56" s="486"/>
      <c r="U56" s="486"/>
      <c r="V56" s="486"/>
      <c r="W56" s="486"/>
      <c r="X56" s="486"/>
      <c r="Y56" s="486"/>
      <c r="Z56" s="486"/>
      <c r="AA56" s="486"/>
      <c r="AB56" s="486"/>
      <c r="AC56" s="486"/>
      <c r="AD56" s="486"/>
      <c r="AE56" s="486"/>
      <c r="AF56" s="486"/>
      <c r="AG56" s="486"/>
      <c r="AH56" s="486"/>
      <c r="AI56" s="486"/>
      <c r="AJ56" s="486"/>
      <c r="AK56" s="486"/>
      <c r="AL56" s="489"/>
      <c r="AM56" s="490"/>
      <c r="AN56" s="490"/>
      <c r="AO56" s="490"/>
      <c r="AP56" s="490"/>
      <c r="AQ56" s="490"/>
      <c r="AR56" s="490"/>
      <c r="AS56" s="490"/>
      <c r="AT56" s="490"/>
      <c r="AU56" s="490"/>
      <c r="AV56" s="490"/>
      <c r="AW56" s="490"/>
      <c r="AX56" s="490"/>
      <c r="AY56" s="363"/>
      <c r="AZ56" s="369"/>
      <c r="BA56" s="495"/>
      <c r="BB56" s="386"/>
      <c r="BC56" s="386"/>
      <c r="BD56" s="386"/>
      <c r="BE56" s="386"/>
      <c r="BF56" s="386"/>
      <c r="BG56" s="386"/>
      <c r="BH56" s="386"/>
      <c r="BI56" s="386"/>
      <c r="BJ56" s="386"/>
      <c r="BK56" s="386"/>
      <c r="BL56" s="386"/>
      <c r="BM56" s="386"/>
      <c r="BN56" s="363"/>
      <c r="BO56" s="364"/>
      <c r="BQ56" s="388"/>
      <c r="BR56" s="363"/>
      <c r="BS56" s="391"/>
      <c r="BT56" s="383"/>
    </row>
    <row r="57" spans="2:72" ht="18.2" customHeight="1">
      <c r="B57" s="263"/>
      <c r="C57" s="479"/>
      <c r="D57" s="479"/>
      <c r="E57" s="479"/>
      <c r="F57" s="480"/>
      <c r="G57" s="485"/>
      <c r="H57" s="486"/>
      <c r="I57" s="486"/>
      <c r="J57" s="486"/>
      <c r="K57" s="486"/>
      <c r="L57" s="486"/>
      <c r="M57" s="486"/>
      <c r="N57" s="486"/>
      <c r="O57" s="486"/>
      <c r="P57" s="486"/>
      <c r="Q57" s="486"/>
      <c r="R57" s="486"/>
      <c r="S57" s="486"/>
      <c r="T57" s="486"/>
      <c r="U57" s="486"/>
      <c r="V57" s="486"/>
      <c r="W57" s="486"/>
      <c r="X57" s="486"/>
      <c r="Y57" s="486"/>
      <c r="Z57" s="486"/>
      <c r="AA57" s="486"/>
      <c r="AB57" s="486"/>
      <c r="AC57" s="486"/>
      <c r="AD57" s="486"/>
      <c r="AE57" s="486"/>
      <c r="AF57" s="486"/>
      <c r="AG57" s="486"/>
      <c r="AH57" s="486"/>
      <c r="AI57" s="486"/>
      <c r="AJ57" s="486"/>
      <c r="AK57" s="486"/>
      <c r="AL57" s="489"/>
      <c r="AM57" s="490"/>
      <c r="AN57" s="490"/>
      <c r="AO57" s="490"/>
      <c r="AP57" s="490"/>
      <c r="AQ57" s="490"/>
      <c r="AR57" s="490"/>
      <c r="AS57" s="490"/>
      <c r="AT57" s="490"/>
      <c r="AU57" s="490"/>
      <c r="AV57" s="490"/>
      <c r="AW57" s="490"/>
      <c r="AX57" s="490"/>
      <c r="AY57" s="363"/>
      <c r="AZ57" s="369"/>
      <c r="BA57" s="495"/>
      <c r="BB57" s="386"/>
      <c r="BC57" s="386"/>
      <c r="BD57" s="386"/>
      <c r="BE57" s="386"/>
      <c r="BF57" s="386"/>
      <c r="BG57" s="386"/>
      <c r="BH57" s="386"/>
      <c r="BI57" s="386"/>
      <c r="BJ57" s="386"/>
      <c r="BK57" s="386"/>
      <c r="BL57" s="386"/>
      <c r="BM57" s="386"/>
      <c r="BN57" s="363"/>
      <c r="BO57" s="364"/>
      <c r="BQ57" s="392"/>
      <c r="BR57" s="363"/>
      <c r="BS57" s="391"/>
      <c r="BT57" s="383"/>
    </row>
    <row r="58" spans="2:72" ht="18.2" customHeight="1">
      <c r="B58" s="263"/>
      <c r="C58" s="479"/>
      <c r="D58" s="479"/>
      <c r="E58" s="479"/>
      <c r="F58" s="480"/>
      <c r="G58" s="485"/>
      <c r="H58" s="486"/>
      <c r="I58" s="486"/>
      <c r="J58" s="486"/>
      <c r="K58" s="486"/>
      <c r="L58" s="486"/>
      <c r="M58" s="486"/>
      <c r="N58" s="486"/>
      <c r="O58" s="486"/>
      <c r="P58" s="486"/>
      <c r="Q58" s="486"/>
      <c r="R58" s="486"/>
      <c r="S58" s="486"/>
      <c r="T58" s="486"/>
      <c r="U58" s="486"/>
      <c r="V58" s="486"/>
      <c r="W58" s="486"/>
      <c r="X58" s="486"/>
      <c r="Y58" s="486"/>
      <c r="Z58" s="486"/>
      <c r="AA58" s="486"/>
      <c r="AB58" s="486"/>
      <c r="AC58" s="486"/>
      <c r="AD58" s="486"/>
      <c r="AE58" s="486"/>
      <c r="AF58" s="486"/>
      <c r="AG58" s="486"/>
      <c r="AH58" s="486"/>
      <c r="AI58" s="486"/>
      <c r="AJ58" s="486"/>
      <c r="AK58" s="486"/>
      <c r="AL58" s="489"/>
      <c r="AM58" s="490"/>
      <c r="AN58" s="490"/>
      <c r="AO58" s="490"/>
      <c r="AP58" s="490"/>
      <c r="AQ58" s="490"/>
      <c r="AR58" s="490"/>
      <c r="AS58" s="490"/>
      <c r="AT58" s="490"/>
      <c r="AU58" s="490"/>
      <c r="AV58" s="490"/>
      <c r="AW58" s="490"/>
      <c r="AX58" s="490"/>
      <c r="AY58" s="363"/>
      <c r="AZ58" s="369"/>
      <c r="BA58" s="495"/>
      <c r="BB58" s="386"/>
      <c r="BC58" s="386"/>
      <c r="BD58" s="386"/>
      <c r="BE58" s="386"/>
      <c r="BF58" s="386"/>
      <c r="BG58" s="386"/>
      <c r="BH58" s="386"/>
      <c r="BI58" s="386"/>
      <c r="BJ58" s="386"/>
      <c r="BK58" s="386"/>
      <c r="BL58" s="386"/>
      <c r="BM58" s="386"/>
      <c r="BN58" s="363"/>
      <c r="BO58" s="364"/>
      <c r="BQ58" s="387" t="e">
        <f>'M6'!#REF!</f>
        <v>#REF!</v>
      </c>
      <c r="BR58" s="361" t="e">
        <f>IF('M6'!#REF!="","",'M6'!#REF!)</f>
        <v>#REF!</v>
      </c>
      <c r="BS58" s="390"/>
      <c r="BT58" s="383" t="e">
        <f>IF('M6'!#REF!="",0,'M6'!#REF!)*(IF(IF('M6'!#REF!="","",'M6'!#REF!)="SS", 1, IF(IF('M6'!#REF!="","",'M6'!#REF!) = "S",0.8, IF(IF('M6'!#REF!="","",'M6'!#REF!)="A", 0.6, IF(IF('M6'!#REF!="","",'M6'!#REF!)="B", 0.4, IF(IF('M6'!#REF!="","",'M6'!#REF!)="C", 0.2))))))</f>
        <v>#REF!</v>
      </c>
    </row>
    <row r="59" spans="2:72" ht="18.2" customHeight="1">
      <c r="B59" s="263"/>
      <c r="C59" s="479"/>
      <c r="D59" s="479"/>
      <c r="E59" s="479"/>
      <c r="F59" s="480"/>
      <c r="G59" s="485"/>
      <c r="H59" s="486"/>
      <c r="I59" s="486"/>
      <c r="J59" s="486"/>
      <c r="K59" s="486"/>
      <c r="L59" s="486"/>
      <c r="M59" s="486"/>
      <c r="N59" s="486"/>
      <c r="O59" s="486"/>
      <c r="P59" s="486"/>
      <c r="Q59" s="486"/>
      <c r="R59" s="486"/>
      <c r="S59" s="486"/>
      <c r="T59" s="486"/>
      <c r="U59" s="486"/>
      <c r="V59" s="486"/>
      <c r="W59" s="486"/>
      <c r="X59" s="486"/>
      <c r="Y59" s="486"/>
      <c r="Z59" s="486"/>
      <c r="AA59" s="486"/>
      <c r="AB59" s="486"/>
      <c r="AC59" s="486"/>
      <c r="AD59" s="486"/>
      <c r="AE59" s="486"/>
      <c r="AF59" s="486"/>
      <c r="AG59" s="486"/>
      <c r="AH59" s="486"/>
      <c r="AI59" s="486"/>
      <c r="AJ59" s="486"/>
      <c r="AK59" s="486"/>
      <c r="AL59" s="489"/>
      <c r="AM59" s="490"/>
      <c r="AN59" s="490"/>
      <c r="AO59" s="490"/>
      <c r="AP59" s="490"/>
      <c r="AQ59" s="490"/>
      <c r="AR59" s="490"/>
      <c r="AS59" s="490"/>
      <c r="AT59" s="490"/>
      <c r="AU59" s="490"/>
      <c r="AV59" s="490"/>
      <c r="AW59" s="490"/>
      <c r="AX59" s="490"/>
      <c r="AY59" s="363"/>
      <c r="AZ59" s="369"/>
      <c r="BA59" s="495"/>
      <c r="BB59" s="386"/>
      <c r="BC59" s="386"/>
      <c r="BD59" s="386"/>
      <c r="BE59" s="386"/>
      <c r="BF59" s="386"/>
      <c r="BG59" s="386"/>
      <c r="BH59" s="386"/>
      <c r="BI59" s="386"/>
      <c r="BJ59" s="386"/>
      <c r="BK59" s="386"/>
      <c r="BL59" s="386"/>
      <c r="BM59" s="386"/>
      <c r="BN59" s="363"/>
      <c r="BO59" s="364"/>
      <c r="BQ59" s="388"/>
      <c r="BR59" s="363"/>
      <c r="BS59" s="391"/>
      <c r="BT59" s="383"/>
    </row>
    <row r="60" spans="2:72" ht="18.2" customHeight="1">
      <c r="B60" s="263"/>
      <c r="C60" s="479"/>
      <c r="D60" s="479"/>
      <c r="E60" s="479"/>
      <c r="F60" s="480"/>
      <c r="G60" s="485"/>
      <c r="H60" s="486"/>
      <c r="I60" s="486"/>
      <c r="J60" s="486"/>
      <c r="K60" s="486"/>
      <c r="L60" s="486"/>
      <c r="M60" s="486"/>
      <c r="N60" s="486"/>
      <c r="O60" s="486"/>
      <c r="P60" s="486"/>
      <c r="Q60" s="486"/>
      <c r="R60" s="486"/>
      <c r="S60" s="486"/>
      <c r="T60" s="486"/>
      <c r="U60" s="486"/>
      <c r="V60" s="486"/>
      <c r="W60" s="486"/>
      <c r="X60" s="486"/>
      <c r="Y60" s="486"/>
      <c r="Z60" s="486"/>
      <c r="AA60" s="486"/>
      <c r="AB60" s="486"/>
      <c r="AC60" s="486"/>
      <c r="AD60" s="486"/>
      <c r="AE60" s="486"/>
      <c r="AF60" s="486"/>
      <c r="AG60" s="486"/>
      <c r="AH60" s="486"/>
      <c r="AI60" s="486"/>
      <c r="AJ60" s="486"/>
      <c r="AK60" s="486"/>
      <c r="AL60" s="489"/>
      <c r="AM60" s="490"/>
      <c r="AN60" s="490"/>
      <c r="AO60" s="490"/>
      <c r="AP60" s="490"/>
      <c r="AQ60" s="490"/>
      <c r="AR60" s="490"/>
      <c r="AS60" s="490"/>
      <c r="AT60" s="490"/>
      <c r="AU60" s="490"/>
      <c r="AV60" s="490"/>
      <c r="AW60" s="490"/>
      <c r="AX60" s="490"/>
      <c r="AY60" s="363"/>
      <c r="AZ60" s="369"/>
      <c r="BA60" s="495"/>
      <c r="BB60" s="386"/>
      <c r="BC60" s="386"/>
      <c r="BD60" s="386"/>
      <c r="BE60" s="386"/>
      <c r="BF60" s="386"/>
      <c r="BG60" s="386"/>
      <c r="BH60" s="386"/>
      <c r="BI60" s="386"/>
      <c r="BJ60" s="386"/>
      <c r="BK60" s="386"/>
      <c r="BL60" s="386"/>
      <c r="BM60" s="386"/>
      <c r="BN60" s="363"/>
      <c r="BO60" s="364"/>
      <c r="BQ60" s="388"/>
      <c r="BR60" s="363"/>
      <c r="BS60" s="391"/>
      <c r="BT60" s="383"/>
    </row>
    <row r="61" spans="2:72" ht="18.2" customHeight="1">
      <c r="B61" s="263"/>
      <c r="C61" s="479"/>
      <c r="D61" s="479"/>
      <c r="E61" s="479"/>
      <c r="F61" s="480"/>
      <c r="G61" s="485"/>
      <c r="H61" s="486"/>
      <c r="I61" s="486"/>
      <c r="J61" s="486"/>
      <c r="K61" s="486"/>
      <c r="L61" s="486"/>
      <c r="M61" s="486"/>
      <c r="N61" s="486"/>
      <c r="O61" s="486"/>
      <c r="P61" s="486"/>
      <c r="Q61" s="486"/>
      <c r="R61" s="486"/>
      <c r="S61" s="486"/>
      <c r="T61" s="486"/>
      <c r="U61" s="486"/>
      <c r="V61" s="486"/>
      <c r="W61" s="486"/>
      <c r="X61" s="486"/>
      <c r="Y61" s="486"/>
      <c r="Z61" s="486"/>
      <c r="AA61" s="486"/>
      <c r="AB61" s="486"/>
      <c r="AC61" s="486"/>
      <c r="AD61" s="486"/>
      <c r="AE61" s="486"/>
      <c r="AF61" s="486"/>
      <c r="AG61" s="486"/>
      <c r="AH61" s="486"/>
      <c r="AI61" s="486"/>
      <c r="AJ61" s="486"/>
      <c r="AK61" s="486"/>
      <c r="AL61" s="489"/>
      <c r="AM61" s="490"/>
      <c r="AN61" s="490"/>
      <c r="AO61" s="490"/>
      <c r="AP61" s="490"/>
      <c r="AQ61" s="490"/>
      <c r="AR61" s="490"/>
      <c r="AS61" s="490"/>
      <c r="AT61" s="490"/>
      <c r="AU61" s="490"/>
      <c r="AV61" s="490"/>
      <c r="AW61" s="490"/>
      <c r="AX61" s="490"/>
      <c r="AY61" s="363"/>
      <c r="AZ61" s="369"/>
      <c r="BA61" s="495"/>
      <c r="BB61" s="386"/>
      <c r="BC61" s="386"/>
      <c r="BD61" s="386"/>
      <c r="BE61" s="386"/>
      <c r="BF61" s="386"/>
      <c r="BG61" s="386"/>
      <c r="BH61" s="386"/>
      <c r="BI61" s="386"/>
      <c r="BJ61" s="386"/>
      <c r="BK61" s="386"/>
      <c r="BL61" s="386"/>
      <c r="BM61" s="386"/>
      <c r="BN61" s="363"/>
      <c r="BO61" s="364"/>
      <c r="BQ61" s="388"/>
      <c r="BR61" s="363"/>
      <c r="BS61" s="391"/>
      <c r="BT61" s="383"/>
    </row>
    <row r="62" spans="2:72" ht="18.2" customHeight="1">
      <c r="B62" s="263"/>
      <c r="C62" s="479"/>
      <c r="D62" s="479"/>
      <c r="E62" s="479"/>
      <c r="F62" s="480"/>
      <c r="G62" s="485"/>
      <c r="H62" s="486"/>
      <c r="I62" s="486"/>
      <c r="J62" s="486"/>
      <c r="K62" s="486"/>
      <c r="L62" s="486"/>
      <c r="M62" s="486"/>
      <c r="N62" s="486"/>
      <c r="O62" s="486"/>
      <c r="P62" s="486"/>
      <c r="Q62" s="486"/>
      <c r="R62" s="486"/>
      <c r="S62" s="486"/>
      <c r="T62" s="486"/>
      <c r="U62" s="486"/>
      <c r="V62" s="486"/>
      <c r="W62" s="486"/>
      <c r="X62" s="486"/>
      <c r="Y62" s="486"/>
      <c r="Z62" s="486"/>
      <c r="AA62" s="486"/>
      <c r="AB62" s="486"/>
      <c r="AC62" s="486"/>
      <c r="AD62" s="486"/>
      <c r="AE62" s="486"/>
      <c r="AF62" s="486"/>
      <c r="AG62" s="486"/>
      <c r="AH62" s="486"/>
      <c r="AI62" s="486"/>
      <c r="AJ62" s="486"/>
      <c r="AK62" s="486"/>
      <c r="AL62" s="489"/>
      <c r="AM62" s="490"/>
      <c r="AN62" s="490"/>
      <c r="AO62" s="490"/>
      <c r="AP62" s="490"/>
      <c r="AQ62" s="490"/>
      <c r="AR62" s="490"/>
      <c r="AS62" s="490"/>
      <c r="AT62" s="490"/>
      <c r="AU62" s="490"/>
      <c r="AV62" s="490"/>
      <c r="AW62" s="490"/>
      <c r="AX62" s="490"/>
      <c r="AY62" s="363"/>
      <c r="AZ62" s="369"/>
      <c r="BA62" s="495"/>
      <c r="BB62" s="386"/>
      <c r="BC62" s="386"/>
      <c r="BD62" s="386"/>
      <c r="BE62" s="386"/>
      <c r="BF62" s="386"/>
      <c r="BG62" s="386"/>
      <c r="BH62" s="386"/>
      <c r="BI62" s="386"/>
      <c r="BJ62" s="386"/>
      <c r="BK62" s="386"/>
      <c r="BL62" s="386"/>
      <c r="BM62" s="386"/>
      <c r="BN62" s="363"/>
      <c r="BO62" s="364"/>
      <c r="BQ62" s="388"/>
      <c r="BR62" s="363"/>
      <c r="BS62" s="391"/>
      <c r="BT62" s="383"/>
    </row>
    <row r="63" spans="2:72" ht="18.2" customHeight="1">
      <c r="B63" s="263"/>
      <c r="C63" s="479"/>
      <c r="D63" s="479"/>
      <c r="E63" s="479"/>
      <c r="F63" s="480"/>
      <c r="G63" s="485"/>
      <c r="H63" s="486"/>
      <c r="I63" s="486"/>
      <c r="J63" s="486"/>
      <c r="K63" s="486"/>
      <c r="L63" s="486"/>
      <c r="M63" s="486"/>
      <c r="N63" s="486"/>
      <c r="O63" s="486"/>
      <c r="P63" s="486"/>
      <c r="Q63" s="486"/>
      <c r="R63" s="486"/>
      <c r="S63" s="486"/>
      <c r="T63" s="486"/>
      <c r="U63" s="486"/>
      <c r="V63" s="486"/>
      <c r="W63" s="486"/>
      <c r="X63" s="486"/>
      <c r="Y63" s="486"/>
      <c r="Z63" s="486"/>
      <c r="AA63" s="486"/>
      <c r="AB63" s="486"/>
      <c r="AC63" s="486"/>
      <c r="AD63" s="486"/>
      <c r="AE63" s="486"/>
      <c r="AF63" s="486"/>
      <c r="AG63" s="486"/>
      <c r="AH63" s="486"/>
      <c r="AI63" s="486"/>
      <c r="AJ63" s="486"/>
      <c r="AK63" s="486"/>
      <c r="AL63" s="489"/>
      <c r="AM63" s="490"/>
      <c r="AN63" s="490"/>
      <c r="AO63" s="490"/>
      <c r="AP63" s="490"/>
      <c r="AQ63" s="490"/>
      <c r="AR63" s="490"/>
      <c r="AS63" s="490"/>
      <c r="AT63" s="490"/>
      <c r="AU63" s="490"/>
      <c r="AV63" s="490"/>
      <c r="AW63" s="490"/>
      <c r="AX63" s="490"/>
      <c r="AY63" s="363"/>
      <c r="AZ63" s="369"/>
      <c r="BA63" s="495"/>
      <c r="BB63" s="386"/>
      <c r="BC63" s="386"/>
      <c r="BD63" s="386"/>
      <c r="BE63" s="386"/>
      <c r="BF63" s="386"/>
      <c r="BG63" s="386"/>
      <c r="BH63" s="386"/>
      <c r="BI63" s="386"/>
      <c r="BJ63" s="386"/>
      <c r="BK63" s="386"/>
      <c r="BL63" s="386"/>
      <c r="BM63" s="386"/>
      <c r="BN63" s="363"/>
      <c r="BO63" s="364"/>
      <c r="BQ63" s="388"/>
      <c r="BR63" s="363"/>
      <c r="BS63" s="391"/>
      <c r="BT63" s="383"/>
    </row>
    <row r="64" spans="2:72" ht="18.2" customHeight="1">
      <c r="B64" s="263"/>
      <c r="C64" s="479"/>
      <c r="D64" s="479"/>
      <c r="E64" s="479"/>
      <c r="F64" s="480"/>
      <c r="G64" s="485"/>
      <c r="H64" s="486"/>
      <c r="I64" s="486"/>
      <c r="J64" s="486"/>
      <c r="K64" s="486"/>
      <c r="L64" s="486"/>
      <c r="M64" s="486"/>
      <c r="N64" s="486"/>
      <c r="O64" s="486"/>
      <c r="P64" s="486"/>
      <c r="Q64" s="486"/>
      <c r="R64" s="486"/>
      <c r="S64" s="486"/>
      <c r="T64" s="486"/>
      <c r="U64" s="486"/>
      <c r="V64" s="486"/>
      <c r="W64" s="486"/>
      <c r="X64" s="486"/>
      <c r="Y64" s="486"/>
      <c r="Z64" s="486"/>
      <c r="AA64" s="486"/>
      <c r="AB64" s="486"/>
      <c r="AC64" s="486"/>
      <c r="AD64" s="486"/>
      <c r="AE64" s="486"/>
      <c r="AF64" s="486"/>
      <c r="AG64" s="486"/>
      <c r="AH64" s="486"/>
      <c r="AI64" s="486"/>
      <c r="AJ64" s="486"/>
      <c r="AK64" s="486"/>
      <c r="AL64" s="489"/>
      <c r="AM64" s="490"/>
      <c r="AN64" s="490"/>
      <c r="AO64" s="490"/>
      <c r="AP64" s="490"/>
      <c r="AQ64" s="490"/>
      <c r="AR64" s="490"/>
      <c r="AS64" s="490"/>
      <c r="AT64" s="490"/>
      <c r="AU64" s="490"/>
      <c r="AV64" s="490"/>
      <c r="AW64" s="490"/>
      <c r="AX64" s="490"/>
      <c r="AY64" s="363"/>
      <c r="AZ64" s="369"/>
      <c r="BA64" s="495"/>
      <c r="BB64" s="386"/>
      <c r="BC64" s="386"/>
      <c r="BD64" s="386"/>
      <c r="BE64" s="386"/>
      <c r="BF64" s="386"/>
      <c r="BG64" s="386"/>
      <c r="BH64" s="386"/>
      <c r="BI64" s="386"/>
      <c r="BJ64" s="386"/>
      <c r="BK64" s="386"/>
      <c r="BL64" s="386"/>
      <c r="BM64" s="386"/>
      <c r="BN64" s="363"/>
      <c r="BO64" s="364"/>
      <c r="BQ64" s="388"/>
      <c r="BR64" s="363"/>
      <c r="BS64" s="391"/>
      <c r="BT64" s="383"/>
    </row>
    <row r="65" spans="2:72" ht="18.2" customHeight="1">
      <c r="B65" s="263"/>
      <c r="C65" s="479"/>
      <c r="D65" s="479"/>
      <c r="E65" s="479"/>
      <c r="F65" s="480"/>
      <c r="G65" s="485"/>
      <c r="H65" s="486"/>
      <c r="I65" s="486"/>
      <c r="J65" s="486"/>
      <c r="K65" s="486"/>
      <c r="L65" s="486"/>
      <c r="M65" s="486"/>
      <c r="N65" s="486"/>
      <c r="O65" s="486"/>
      <c r="P65" s="486"/>
      <c r="Q65" s="486"/>
      <c r="R65" s="486"/>
      <c r="S65" s="486"/>
      <c r="T65" s="486"/>
      <c r="U65" s="486"/>
      <c r="V65" s="486"/>
      <c r="W65" s="486"/>
      <c r="X65" s="486"/>
      <c r="Y65" s="486"/>
      <c r="Z65" s="486"/>
      <c r="AA65" s="486"/>
      <c r="AB65" s="486"/>
      <c r="AC65" s="486"/>
      <c r="AD65" s="486"/>
      <c r="AE65" s="486"/>
      <c r="AF65" s="486"/>
      <c r="AG65" s="486"/>
      <c r="AH65" s="486"/>
      <c r="AI65" s="486"/>
      <c r="AJ65" s="486"/>
      <c r="AK65" s="486"/>
      <c r="AL65" s="489"/>
      <c r="AM65" s="490"/>
      <c r="AN65" s="490"/>
      <c r="AO65" s="490"/>
      <c r="AP65" s="490"/>
      <c r="AQ65" s="490"/>
      <c r="AR65" s="490"/>
      <c r="AS65" s="490"/>
      <c r="AT65" s="490"/>
      <c r="AU65" s="490"/>
      <c r="AV65" s="490"/>
      <c r="AW65" s="490"/>
      <c r="AX65" s="490"/>
      <c r="AY65" s="363"/>
      <c r="AZ65" s="369"/>
      <c r="BA65" s="495"/>
      <c r="BB65" s="386"/>
      <c r="BC65" s="386"/>
      <c r="BD65" s="386"/>
      <c r="BE65" s="386"/>
      <c r="BF65" s="386"/>
      <c r="BG65" s="386"/>
      <c r="BH65" s="386"/>
      <c r="BI65" s="386"/>
      <c r="BJ65" s="386"/>
      <c r="BK65" s="386"/>
      <c r="BL65" s="386"/>
      <c r="BM65" s="386"/>
      <c r="BN65" s="363"/>
      <c r="BO65" s="364"/>
      <c r="BQ65" s="388"/>
      <c r="BR65" s="363"/>
      <c r="BS65" s="391"/>
      <c r="BT65" s="383"/>
    </row>
    <row r="66" spans="2:72" ht="18.2" customHeight="1">
      <c r="B66" s="263"/>
      <c r="C66" s="479"/>
      <c r="D66" s="479"/>
      <c r="E66" s="479"/>
      <c r="F66" s="480"/>
      <c r="G66" s="485"/>
      <c r="H66" s="486"/>
      <c r="I66" s="486"/>
      <c r="J66" s="486"/>
      <c r="K66" s="486"/>
      <c r="L66" s="486"/>
      <c r="M66" s="486"/>
      <c r="N66" s="486"/>
      <c r="O66" s="486"/>
      <c r="P66" s="486"/>
      <c r="Q66" s="486"/>
      <c r="R66" s="486"/>
      <c r="S66" s="486"/>
      <c r="T66" s="486"/>
      <c r="U66" s="486"/>
      <c r="V66" s="486"/>
      <c r="W66" s="486"/>
      <c r="X66" s="486"/>
      <c r="Y66" s="486"/>
      <c r="Z66" s="486"/>
      <c r="AA66" s="486"/>
      <c r="AB66" s="486"/>
      <c r="AC66" s="486"/>
      <c r="AD66" s="486"/>
      <c r="AE66" s="486"/>
      <c r="AF66" s="486"/>
      <c r="AG66" s="486"/>
      <c r="AH66" s="486"/>
      <c r="AI66" s="486"/>
      <c r="AJ66" s="486"/>
      <c r="AK66" s="486"/>
      <c r="AL66" s="489"/>
      <c r="AM66" s="490"/>
      <c r="AN66" s="490"/>
      <c r="AO66" s="490"/>
      <c r="AP66" s="490"/>
      <c r="AQ66" s="490"/>
      <c r="AR66" s="490"/>
      <c r="AS66" s="490"/>
      <c r="AT66" s="490"/>
      <c r="AU66" s="490"/>
      <c r="AV66" s="490"/>
      <c r="AW66" s="490"/>
      <c r="AX66" s="490"/>
      <c r="AY66" s="363"/>
      <c r="AZ66" s="369"/>
      <c r="BA66" s="495"/>
      <c r="BB66" s="386"/>
      <c r="BC66" s="386"/>
      <c r="BD66" s="386"/>
      <c r="BE66" s="386"/>
      <c r="BF66" s="386"/>
      <c r="BG66" s="386"/>
      <c r="BH66" s="386"/>
      <c r="BI66" s="386"/>
      <c r="BJ66" s="386"/>
      <c r="BK66" s="386"/>
      <c r="BL66" s="386"/>
      <c r="BM66" s="386"/>
      <c r="BN66" s="363"/>
      <c r="BO66" s="364"/>
      <c r="BQ66" s="388"/>
      <c r="BR66" s="363"/>
      <c r="BS66" s="391"/>
      <c r="BT66" s="383"/>
    </row>
    <row r="67" spans="2:72" ht="18.2" customHeight="1">
      <c r="B67" s="263"/>
      <c r="C67" s="479"/>
      <c r="D67" s="479"/>
      <c r="E67" s="479"/>
      <c r="F67" s="480"/>
      <c r="G67" s="485"/>
      <c r="H67" s="486"/>
      <c r="I67" s="486"/>
      <c r="J67" s="486"/>
      <c r="K67" s="486"/>
      <c r="L67" s="486"/>
      <c r="M67" s="486"/>
      <c r="N67" s="486"/>
      <c r="O67" s="486"/>
      <c r="P67" s="486"/>
      <c r="Q67" s="486"/>
      <c r="R67" s="486"/>
      <c r="S67" s="486"/>
      <c r="T67" s="486"/>
      <c r="U67" s="486"/>
      <c r="V67" s="486"/>
      <c r="W67" s="486"/>
      <c r="X67" s="486"/>
      <c r="Y67" s="486"/>
      <c r="Z67" s="486"/>
      <c r="AA67" s="486"/>
      <c r="AB67" s="486"/>
      <c r="AC67" s="486"/>
      <c r="AD67" s="486"/>
      <c r="AE67" s="486"/>
      <c r="AF67" s="486"/>
      <c r="AG67" s="486"/>
      <c r="AH67" s="486"/>
      <c r="AI67" s="486"/>
      <c r="AJ67" s="486"/>
      <c r="AK67" s="486"/>
      <c r="AL67" s="489"/>
      <c r="AM67" s="490"/>
      <c r="AN67" s="490"/>
      <c r="AO67" s="490"/>
      <c r="AP67" s="490"/>
      <c r="AQ67" s="490"/>
      <c r="AR67" s="490"/>
      <c r="AS67" s="490"/>
      <c r="AT67" s="490"/>
      <c r="AU67" s="490"/>
      <c r="AV67" s="490"/>
      <c r="AW67" s="490"/>
      <c r="AX67" s="490"/>
      <c r="AY67" s="363"/>
      <c r="AZ67" s="369"/>
      <c r="BA67" s="495"/>
      <c r="BB67" s="386"/>
      <c r="BC67" s="386"/>
      <c r="BD67" s="386"/>
      <c r="BE67" s="386"/>
      <c r="BF67" s="386"/>
      <c r="BG67" s="386"/>
      <c r="BH67" s="386"/>
      <c r="BI67" s="386"/>
      <c r="BJ67" s="386"/>
      <c r="BK67" s="386"/>
      <c r="BL67" s="386"/>
      <c r="BM67" s="386"/>
      <c r="BN67" s="363"/>
      <c r="BO67" s="364"/>
      <c r="BQ67" s="388"/>
      <c r="BR67" s="363"/>
      <c r="BS67" s="391"/>
      <c r="BT67" s="383"/>
    </row>
    <row r="68" spans="2:72" ht="18.2" customHeight="1" thickBot="1">
      <c r="B68" s="264"/>
      <c r="C68" s="481"/>
      <c r="D68" s="481"/>
      <c r="E68" s="481"/>
      <c r="F68" s="482"/>
      <c r="G68" s="487"/>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88"/>
      <c r="AF68" s="488"/>
      <c r="AG68" s="488"/>
      <c r="AH68" s="488"/>
      <c r="AI68" s="488"/>
      <c r="AJ68" s="488"/>
      <c r="AK68" s="488"/>
      <c r="AL68" s="491"/>
      <c r="AM68" s="492"/>
      <c r="AN68" s="492"/>
      <c r="AO68" s="492"/>
      <c r="AP68" s="492"/>
      <c r="AQ68" s="492"/>
      <c r="AR68" s="492"/>
      <c r="AS68" s="492"/>
      <c r="AT68" s="492"/>
      <c r="AU68" s="492"/>
      <c r="AV68" s="492"/>
      <c r="AW68" s="492"/>
      <c r="AX68" s="492"/>
      <c r="AY68" s="493"/>
      <c r="AZ68" s="494"/>
      <c r="BA68" s="496"/>
      <c r="BB68" s="497"/>
      <c r="BC68" s="497"/>
      <c r="BD68" s="497"/>
      <c r="BE68" s="497"/>
      <c r="BF68" s="497"/>
      <c r="BG68" s="497"/>
      <c r="BH68" s="497"/>
      <c r="BI68" s="497"/>
      <c r="BJ68" s="497"/>
      <c r="BK68" s="497"/>
      <c r="BL68" s="497"/>
      <c r="BM68" s="497"/>
      <c r="BN68" s="363"/>
      <c r="BO68" s="364"/>
      <c r="BQ68" s="389"/>
      <c r="BR68" s="363"/>
      <c r="BS68" s="391"/>
      <c r="BT68" s="383"/>
    </row>
    <row r="69" spans="2:72" ht="69" customHeight="1">
      <c r="B69" s="55"/>
      <c r="C69" s="55"/>
      <c r="D69" s="55"/>
      <c r="E69" s="55"/>
      <c r="F69" s="55"/>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73"/>
      <c r="AM69" s="73"/>
      <c r="AN69" s="73"/>
      <c r="AO69" s="73"/>
      <c r="AP69" s="73"/>
      <c r="AQ69" s="73"/>
      <c r="AR69" s="73"/>
      <c r="AS69" s="73"/>
      <c r="AT69" s="73"/>
      <c r="AU69" s="73"/>
      <c r="AV69" s="73"/>
      <c r="AW69" s="73"/>
      <c r="AX69" s="73"/>
      <c r="AY69" s="73"/>
      <c r="AZ69" s="73"/>
      <c r="BA69" s="385" t="s">
        <v>351</v>
      </c>
      <c r="BB69" s="385"/>
      <c r="BC69" s="385"/>
      <c r="BD69" s="385"/>
      <c r="BE69" s="385"/>
      <c r="BF69" s="385"/>
      <c r="BG69" s="385"/>
      <c r="BH69" s="385"/>
      <c r="BI69" s="385"/>
      <c r="BJ69" s="385"/>
      <c r="BK69" s="385"/>
      <c r="BL69" s="385"/>
      <c r="BM69" s="385"/>
      <c r="BN69" s="386">
        <f>IF(BN9="SS", 25, IF(BN9 = "S",20, IF(BN9="A", 15, IF(BN9="B", 10, IF(BN9="C", 5))))) +
IF(BN24="SS", 25, IF(BN24 = "S",20, IF(BN24="A", 15, IF(BN24="B", 10, IF(BN24="C", 5))))) +
IF(BN39="SS", 25, IF(BN39 = "S",20, IF(BN39="A", 15, IF(BN39="B", 10, IF(BN39="C", 5))))) +
IF(BN54="SS", 25, IF(BN54 = "S",20, IF(BN54="A", 15, IF(BN54="B", 10, IF(BN54="C", 5)))))</f>
        <v>85</v>
      </c>
      <c r="BO69" s="386"/>
      <c r="BQ69" s="53"/>
      <c r="BR69" s="385" t="s">
        <v>350</v>
      </c>
      <c r="BS69" s="385"/>
      <c r="BT69" s="74" t="e">
        <f>SUM(BT9:BT68)</f>
        <v>#REF!</v>
      </c>
    </row>
    <row r="70" spans="2:72" ht="18.2" customHeight="1"/>
    <row r="71" spans="2:72" ht="18.2" customHeight="1" thickBot="1">
      <c r="B71" s="9" t="s">
        <v>331</v>
      </c>
      <c r="C71" s="10"/>
      <c r="D71" s="10"/>
      <c r="E71" s="10"/>
      <c r="F71" s="10"/>
      <c r="G71" s="10"/>
      <c r="H71" s="10"/>
      <c r="I71" s="10"/>
      <c r="J71" s="11"/>
      <c r="K71" s="11"/>
      <c r="L71" s="11"/>
      <c r="M71" s="12"/>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64"/>
      <c r="AM71" s="64"/>
      <c r="AN71" s="64"/>
      <c r="AO71" s="64"/>
      <c r="AP71" s="64"/>
      <c r="AQ71" s="64"/>
      <c r="AR71" s="64"/>
      <c r="AS71" s="64"/>
      <c r="AT71" s="64"/>
      <c r="AU71" s="64"/>
      <c r="AV71" s="64"/>
      <c r="AW71" s="64"/>
      <c r="AX71" s="64"/>
      <c r="AY71" s="64"/>
      <c r="AZ71" s="64"/>
      <c r="BA71" s="64"/>
      <c r="BB71" s="64"/>
      <c r="BC71" s="64"/>
      <c r="BD71" s="64"/>
      <c r="BE71" s="64"/>
      <c r="BF71" s="64"/>
      <c r="BG71" s="64"/>
      <c r="BH71" s="64"/>
      <c r="BI71" s="64"/>
      <c r="BJ71" s="64"/>
      <c r="BK71" s="64"/>
      <c r="BL71" s="64"/>
      <c r="BM71" s="64"/>
      <c r="BN71" s="64"/>
      <c r="BO71" s="64"/>
      <c r="BP71" s="68"/>
      <c r="BQ71" s="69"/>
      <c r="BR71" s="69"/>
      <c r="BS71" s="70"/>
    </row>
    <row r="72" spans="2:72" ht="18.2" customHeight="1">
      <c r="B72" s="411"/>
      <c r="C72" s="412"/>
      <c r="D72" s="412"/>
      <c r="E72" s="412"/>
      <c r="F72" s="413"/>
      <c r="G72" s="457" t="s">
        <v>91</v>
      </c>
      <c r="H72" s="458"/>
      <c r="I72" s="458"/>
      <c r="J72" s="458"/>
      <c r="K72" s="458"/>
      <c r="L72" s="458"/>
      <c r="M72" s="458"/>
      <c r="N72" s="458"/>
      <c r="O72" s="458"/>
      <c r="P72" s="458"/>
      <c r="Q72" s="458"/>
      <c r="R72" s="458"/>
      <c r="S72" s="458"/>
      <c r="T72" s="458"/>
      <c r="U72" s="458"/>
      <c r="V72" s="458"/>
      <c r="W72" s="458"/>
      <c r="X72" s="458"/>
      <c r="Y72" s="458"/>
      <c r="Z72" s="458"/>
      <c r="AA72" s="458"/>
      <c r="AB72" s="458"/>
      <c r="AC72" s="458"/>
      <c r="AD72" s="458"/>
      <c r="AE72" s="458"/>
      <c r="AF72" s="458"/>
      <c r="AG72" s="458"/>
      <c r="AH72" s="458"/>
      <c r="AI72" s="458"/>
      <c r="AJ72" s="458"/>
      <c r="AK72" s="458"/>
      <c r="AL72" s="461" t="str">
        <f>AL7</f>
        <v>所感
（各自が入力）</v>
      </c>
      <c r="AM72" s="462"/>
      <c r="AN72" s="462"/>
      <c r="AO72" s="462"/>
      <c r="AP72" s="462"/>
      <c r="AQ72" s="462"/>
      <c r="AR72" s="462"/>
      <c r="AS72" s="462"/>
      <c r="AT72" s="462"/>
      <c r="AU72" s="462"/>
      <c r="AV72" s="462"/>
      <c r="AW72" s="462"/>
      <c r="AX72" s="462"/>
      <c r="AY72" s="462"/>
      <c r="AZ72" s="351"/>
      <c r="BA72" s="465" t="str">
        <f>BA7</f>
        <v>上長コメント</v>
      </c>
      <c r="BB72" s="466"/>
      <c r="BC72" s="466"/>
      <c r="BD72" s="466"/>
      <c r="BE72" s="466"/>
      <c r="BF72" s="466"/>
      <c r="BG72" s="466"/>
      <c r="BH72" s="466"/>
      <c r="BI72" s="466"/>
      <c r="BJ72" s="466"/>
      <c r="BK72" s="466"/>
      <c r="BL72" s="466"/>
      <c r="BM72" s="466"/>
      <c r="BN72" s="466"/>
      <c r="BO72" s="467"/>
      <c r="BP72" s="471" t="s">
        <v>321</v>
      </c>
      <c r="BQ72" s="472"/>
      <c r="BR72" s="472"/>
      <c r="BS72" s="473"/>
    </row>
    <row r="73" spans="2:72" ht="18.2" customHeight="1">
      <c r="B73" s="417"/>
      <c r="C73" s="418"/>
      <c r="D73" s="418"/>
      <c r="E73" s="418"/>
      <c r="F73" s="419"/>
      <c r="G73" s="459"/>
      <c r="H73" s="460"/>
      <c r="I73" s="460"/>
      <c r="J73" s="460"/>
      <c r="K73" s="460"/>
      <c r="L73" s="460"/>
      <c r="M73" s="460"/>
      <c r="N73" s="460"/>
      <c r="O73" s="460"/>
      <c r="P73" s="460"/>
      <c r="Q73" s="460"/>
      <c r="R73" s="460"/>
      <c r="S73" s="460"/>
      <c r="T73" s="460"/>
      <c r="U73" s="460"/>
      <c r="V73" s="460"/>
      <c r="W73" s="460"/>
      <c r="X73" s="460"/>
      <c r="Y73" s="460"/>
      <c r="Z73" s="460"/>
      <c r="AA73" s="460"/>
      <c r="AB73" s="460"/>
      <c r="AC73" s="460"/>
      <c r="AD73" s="460"/>
      <c r="AE73" s="460"/>
      <c r="AF73" s="460"/>
      <c r="AG73" s="460"/>
      <c r="AH73" s="460"/>
      <c r="AI73" s="460"/>
      <c r="AJ73" s="460"/>
      <c r="AK73" s="460"/>
      <c r="AL73" s="463"/>
      <c r="AM73" s="464"/>
      <c r="AN73" s="464"/>
      <c r="AO73" s="464"/>
      <c r="AP73" s="464"/>
      <c r="AQ73" s="464"/>
      <c r="AR73" s="464"/>
      <c r="AS73" s="464"/>
      <c r="AT73" s="464"/>
      <c r="AU73" s="464"/>
      <c r="AV73" s="464"/>
      <c r="AW73" s="464"/>
      <c r="AX73" s="464"/>
      <c r="AY73" s="464"/>
      <c r="AZ73" s="353"/>
      <c r="BA73" s="468"/>
      <c r="BB73" s="469"/>
      <c r="BC73" s="469"/>
      <c r="BD73" s="469"/>
      <c r="BE73" s="469"/>
      <c r="BF73" s="469"/>
      <c r="BG73" s="469"/>
      <c r="BH73" s="469"/>
      <c r="BI73" s="469"/>
      <c r="BJ73" s="469"/>
      <c r="BK73" s="469"/>
      <c r="BL73" s="469"/>
      <c r="BM73" s="469"/>
      <c r="BN73" s="469"/>
      <c r="BO73" s="470"/>
      <c r="BP73" s="474"/>
      <c r="BQ73" s="475"/>
      <c r="BR73" s="475"/>
      <c r="BS73" s="476"/>
    </row>
    <row r="74" spans="2:72" ht="69.95" customHeight="1">
      <c r="B74" s="411" t="str">
        <f>'M1'!BU53</f>
        <v>Soft Skill</v>
      </c>
      <c r="C74" s="412"/>
      <c r="D74" s="412"/>
      <c r="E74" s="412"/>
      <c r="F74" s="413"/>
      <c r="G74" s="420" t="str">
        <f xml:space="preserve">
IF(基本情報!$AC$7="SE1",'Development PG'!C13,
IF(基本情報!$AC$7="SE2",'Development PG'!L13,
IF(基本情報!$AC$7="SE3",'Development PG'!U13,
IF(基本情報!$AC$7="SE4",'Development PG'!AD13,
IF(基本情報!$AC$7="SE5",'Development PG'!AM13,
IF(基本情報!$AC$7="SE6",'Development PG'!BE13,
IF(基本情報!$AC$7="QA1",'Development QA'!C13,
IF(基本情報!$AC$7="QA2",'Development QA'!L13,
IF(基本情報!$AC$7="QA3",'Development QA'!U13,
IF(基本情報!$AC$7="QA4",'Development QA'!AD13,
IF(基本情報!$AC$7="QA5",'Development QA'!AM13,
IF(基本情報!$AC$7="QA6",'Development QA'!AV13,
IF(基本情報!$AC$7="LS1",LS!C13,
IF(基本情報!$AC$7="LS2",LS!L13,
IF(基本情報!$AC$7="LS3",LS!U13,
IF(基本情報!$AC$7="LS4",LS!AM13,
IF(基本情報!$AC$7="GA1",GA!C13,
IF(基本情報!$AC$7="GA2",GA!L13,
IF(基本情報!$AC$7="GA3",GA!U13,
IF(基本情報!$AC$7="GA4",GA!AD13,
IF(基本情報!$AC$7="GA5",GA!AM13,
IF(基本情報!$AC$7="GA6",GA!AV13,
)
)))))))))))))))))))))</f>
        <v>① Problem Solving Skill
Have plenty of technical knowledge and domain knowledge, can feel free to consult when there are trouble by design and implementation
② Researching Skill
Have knowledge about the new technology and difficult technique, can judge whether it should be adopted in the project.
③ Communication Skill: Reporting skill, Teamwork, Presentation Skill
④ Coaching Skill: Code review, document review
⑤ Leadership</v>
      </c>
      <c r="H74" s="421"/>
      <c r="I74" s="421"/>
      <c r="J74" s="421"/>
      <c r="K74" s="421"/>
      <c r="L74" s="421"/>
      <c r="M74" s="421"/>
      <c r="N74" s="421"/>
      <c r="O74" s="421"/>
      <c r="P74" s="421"/>
      <c r="Q74" s="421"/>
      <c r="R74" s="421"/>
      <c r="S74" s="421"/>
      <c r="T74" s="421"/>
      <c r="U74" s="421"/>
      <c r="V74" s="421"/>
      <c r="W74" s="421"/>
      <c r="X74" s="421"/>
      <c r="Y74" s="421"/>
      <c r="Z74" s="421"/>
      <c r="AA74" s="421"/>
      <c r="AB74" s="421"/>
      <c r="AC74" s="421"/>
      <c r="AD74" s="421"/>
      <c r="AE74" s="421"/>
      <c r="AF74" s="421"/>
      <c r="AG74" s="421"/>
      <c r="AH74" s="421"/>
      <c r="AI74" s="421"/>
      <c r="AJ74" s="421"/>
      <c r="AK74" s="421"/>
      <c r="AL74" s="89" t="s">
        <v>409</v>
      </c>
      <c r="AM74" s="90"/>
      <c r="AN74" s="90"/>
      <c r="AO74" s="90"/>
      <c r="AP74" s="90"/>
      <c r="AQ74" s="90"/>
      <c r="AR74" s="90"/>
      <c r="AS74" s="90"/>
      <c r="AT74" s="90"/>
      <c r="AU74" s="90"/>
      <c r="AV74" s="90"/>
      <c r="AW74" s="90"/>
      <c r="AX74" s="90"/>
      <c r="AY74" s="90"/>
      <c r="AZ74" s="91"/>
      <c r="BA74" s="426"/>
      <c r="BB74" s="427"/>
      <c r="BC74" s="427"/>
      <c r="BD74" s="427"/>
      <c r="BE74" s="427"/>
      <c r="BF74" s="427"/>
      <c r="BG74" s="427"/>
      <c r="BH74" s="427"/>
      <c r="BI74" s="427"/>
      <c r="BJ74" s="427"/>
      <c r="BK74" s="427"/>
      <c r="BL74" s="427"/>
      <c r="BM74" s="427"/>
      <c r="BN74" s="427"/>
      <c r="BO74" s="427"/>
      <c r="BP74" s="445" t="s">
        <v>407</v>
      </c>
      <c r="BQ74" s="446"/>
      <c r="BR74" s="446"/>
      <c r="BS74" s="447"/>
    </row>
    <row r="75" spans="2:72" ht="69.95" customHeight="1">
      <c r="B75" s="414"/>
      <c r="C75" s="415"/>
      <c r="D75" s="415"/>
      <c r="E75" s="415"/>
      <c r="F75" s="416"/>
      <c r="G75" s="422"/>
      <c r="H75" s="423"/>
      <c r="I75" s="423"/>
      <c r="J75" s="423"/>
      <c r="K75" s="423"/>
      <c r="L75" s="423"/>
      <c r="M75" s="423"/>
      <c r="N75" s="423"/>
      <c r="O75" s="423"/>
      <c r="P75" s="423"/>
      <c r="Q75" s="423"/>
      <c r="R75" s="423"/>
      <c r="S75" s="423"/>
      <c r="T75" s="423"/>
      <c r="U75" s="423"/>
      <c r="V75" s="423"/>
      <c r="W75" s="423"/>
      <c r="X75" s="423"/>
      <c r="Y75" s="423"/>
      <c r="Z75" s="423"/>
      <c r="AA75" s="423"/>
      <c r="AB75" s="423"/>
      <c r="AC75" s="423"/>
      <c r="AD75" s="423"/>
      <c r="AE75" s="423"/>
      <c r="AF75" s="423"/>
      <c r="AG75" s="423"/>
      <c r="AH75" s="423"/>
      <c r="AI75" s="423"/>
      <c r="AJ75" s="423"/>
      <c r="AK75" s="423"/>
      <c r="AL75" s="92"/>
      <c r="AM75" s="93"/>
      <c r="AN75" s="93"/>
      <c r="AO75" s="93"/>
      <c r="AP75" s="93"/>
      <c r="AQ75" s="93"/>
      <c r="AR75" s="93"/>
      <c r="AS75" s="93"/>
      <c r="AT75" s="93"/>
      <c r="AU75" s="93"/>
      <c r="AV75" s="93"/>
      <c r="AW75" s="93"/>
      <c r="AX75" s="93"/>
      <c r="AY75" s="93"/>
      <c r="AZ75" s="94"/>
      <c r="BA75" s="428"/>
      <c r="BB75" s="429"/>
      <c r="BC75" s="429"/>
      <c r="BD75" s="429"/>
      <c r="BE75" s="429"/>
      <c r="BF75" s="429"/>
      <c r="BG75" s="429"/>
      <c r="BH75" s="429"/>
      <c r="BI75" s="429"/>
      <c r="BJ75" s="429"/>
      <c r="BK75" s="429"/>
      <c r="BL75" s="429"/>
      <c r="BM75" s="429"/>
      <c r="BN75" s="429"/>
      <c r="BO75" s="429"/>
      <c r="BP75" s="448"/>
      <c r="BQ75" s="449"/>
      <c r="BR75" s="449"/>
      <c r="BS75" s="450"/>
    </row>
    <row r="76" spans="2:72" ht="69.95" customHeight="1">
      <c r="B76" s="417"/>
      <c r="C76" s="418"/>
      <c r="D76" s="418"/>
      <c r="E76" s="418"/>
      <c r="F76" s="419"/>
      <c r="G76" s="424"/>
      <c r="H76" s="425"/>
      <c r="I76" s="425"/>
      <c r="J76" s="425"/>
      <c r="K76" s="425"/>
      <c r="L76" s="425"/>
      <c r="M76" s="425"/>
      <c r="N76" s="425"/>
      <c r="O76" s="425"/>
      <c r="P76" s="425"/>
      <c r="Q76" s="425"/>
      <c r="R76" s="425"/>
      <c r="S76" s="425"/>
      <c r="T76" s="425"/>
      <c r="U76" s="425"/>
      <c r="V76" s="425"/>
      <c r="W76" s="425"/>
      <c r="X76" s="425"/>
      <c r="Y76" s="425"/>
      <c r="Z76" s="425"/>
      <c r="AA76" s="425"/>
      <c r="AB76" s="425"/>
      <c r="AC76" s="425"/>
      <c r="AD76" s="425"/>
      <c r="AE76" s="425"/>
      <c r="AF76" s="425"/>
      <c r="AG76" s="425"/>
      <c r="AH76" s="425"/>
      <c r="AI76" s="425"/>
      <c r="AJ76" s="425"/>
      <c r="AK76" s="425"/>
      <c r="AL76" s="95"/>
      <c r="AM76" s="96"/>
      <c r="AN76" s="96"/>
      <c r="AO76" s="96"/>
      <c r="AP76" s="96"/>
      <c r="AQ76" s="96"/>
      <c r="AR76" s="96"/>
      <c r="AS76" s="96"/>
      <c r="AT76" s="96"/>
      <c r="AU76" s="96"/>
      <c r="AV76" s="96"/>
      <c r="AW76" s="96"/>
      <c r="AX76" s="96"/>
      <c r="AY76" s="96"/>
      <c r="AZ76" s="97"/>
      <c r="BA76" s="268"/>
      <c r="BB76" s="269"/>
      <c r="BC76" s="269"/>
      <c r="BD76" s="269"/>
      <c r="BE76" s="269"/>
      <c r="BF76" s="269"/>
      <c r="BG76" s="269"/>
      <c r="BH76" s="269"/>
      <c r="BI76" s="269"/>
      <c r="BJ76" s="269"/>
      <c r="BK76" s="269"/>
      <c r="BL76" s="269"/>
      <c r="BM76" s="269"/>
      <c r="BN76" s="269"/>
      <c r="BO76" s="269"/>
      <c r="BP76" s="454"/>
      <c r="BQ76" s="455"/>
      <c r="BR76" s="455"/>
      <c r="BS76" s="456"/>
    </row>
    <row r="77" spans="2:72" ht="69.95" customHeight="1">
      <c r="B77" s="411" t="str">
        <f>'M1'!BU59</f>
        <v>Technical
Skill</v>
      </c>
      <c r="C77" s="412"/>
      <c r="D77" s="412"/>
      <c r="E77" s="412"/>
      <c r="F77" s="413"/>
      <c r="G77" s="420" t="str">
        <f xml:space="preserve">
IF(基本情報!$AC$7="SE1",'Development PG'!C14,
IF(基本情報!$AC$7="SE2",'Development PG'!L14,
IF(基本情報!$AC$7="SE3",'Development PG'!U14,
IF(基本情報!$AC$7="SE4",'Development PG'!AD14,
IF(基本情報!$AC$7="SE5",'Development PG'!AM14,
IF(基本情報!$AC$7="SE6",'Development PG'!BE14,
IF(基本情報!$AC$7="QA1",'Development QA'!C14,
IF(基本情報!$AC$7="QA2",'Development QA'!L14,
IF(基本情報!$AC$7="QA3",'Development QA'!U14,
IF(基本情報!$AC$7="QA4",'Development QA'!AD14,
IF(基本情報!$AC$7="QA5",'Development QA'!AM14,
IF(基本情報!$AC$7="QA6",'Development QA'!AV14,
IF(基本情報!$AC$7="LS1",LS!C14,
IF(基本情報!$AC$7="LS2",LS!L14,
IF(基本情報!$AC$7="LS3",LS!U14,
IF(基本情報!$AC$7="LS4",LS!AM14,
IF(基本情報!$AC$7="GA1",GA!C14,
IF(基本情報!$AC$7="GA2",GA!L14,
IF(基本情報!$AC$7="GA3",GA!U14,
IF(基本情報!$AC$7="GA4",GA!AD14,
IF(基本情報!$AC$7="GA5",GA!AM14,
IF(基本情報!$AC$7="GA6",GA!AV14,
)
)))))))))))))))))))))</f>
        <v>① Excellent in programming skill
- Code without problems, can give properly instruction with code review
- Can write good performance code and readable code
- Can write code excluded Bugs and can point out the problems of Detail design
- Understand  Project Management, Requirement, Analysis &amp; Design, Implementation Process, Delivery Process
② Excellent in Detail Design skill
- Can write Detail Design independently, can review and give guildance  (Overview Analysis, Overview Design, Detail Design, UI Design)
③ Deeply understand the business of Project
④ Management (work estimation, work planning, analysis and judgment, problem diagnostic and solving)
Not only temporary improving of performance, but also can design policy of designing/implementation from a medium to long term viewpoint. 
⑤ Generally review task of team members (review code, document, test...
⑥Can decide whether to refactor the legacy part or rewrite it.</v>
      </c>
      <c r="H77" s="421"/>
      <c r="I77" s="421"/>
      <c r="J77" s="421"/>
      <c r="K77" s="421"/>
      <c r="L77" s="421"/>
      <c r="M77" s="421"/>
      <c r="N77" s="421"/>
      <c r="O77" s="421"/>
      <c r="P77" s="421"/>
      <c r="Q77" s="421"/>
      <c r="R77" s="421"/>
      <c r="S77" s="421"/>
      <c r="T77" s="421"/>
      <c r="U77" s="421"/>
      <c r="V77" s="421"/>
      <c r="W77" s="421"/>
      <c r="X77" s="421"/>
      <c r="Y77" s="421"/>
      <c r="Z77" s="421"/>
      <c r="AA77" s="421"/>
      <c r="AB77" s="421"/>
      <c r="AC77" s="421"/>
      <c r="AD77" s="421"/>
      <c r="AE77" s="421"/>
      <c r="AF77" s="421"/>
      <c r="AG77" s="421"/>
      <c r="AH77" s="421"/>
      <c r="AI77" s="421"/>
      <c r="AJ77" s="421"/>
      <c r="AK77" s="421"/>
      <c r="AL77" s="89" t="s">
        <v>409</v>
      </c>
      <c r="AM77" s="90"/>
      <c r="AN77" s="90"/>
      <c r="AO77" s="90"/>
      <c r="AP77" s="90"/>
      <c r="AQ77" s="90"/>
      <c r="AR77" s="90"/>
      <c r="AS77" s="90"/>
      <c r="AT77" s="90"/>
      <c r="AU77" s="90"/>
      <c r="AV77" s="90"/>
      <c r="AW77" s="90"/>
      <c r="AX77" s="90"/>
      <c r="AY77" s="90"/>
      <c r="AZ77" s="91"/>
      <c r="BA77" s="426"/>
      <c r="BB77" s="427"/>
      <c r="BC77" s="427"/>
      <c r="BD77" s="427"/>
      <c r="BE77" s="427"/>
      <c r="BF77" s="427"/>
      <c r="BG77" s="427"/>
      <c r="BH77" s="427"/>
      <c r="BI77" s="427"/>
      <c r="BJ77" s="427"/>
      <c r="BK77" s="427"/>
      <c r="BL77" s="427"/>
      <c r="BM77" s="427"/>
      <c r="BN77" s="427"/>
      <c r="BO77" s="427"/>
      <c r="BP77" s="445" t="s">
        <v>407</v>
      </c>
      <c r="BQ77" s="446"/>
      <c r="BR77" s="446"/>
      <c r="BS77" s="447"/>
    </row>
    <row r="78" spans="2:72" ht="69.95" customHeight="1">
      <c r="B78" s="414"/>
      <c r="C78" s="415"/>
      <c r="D78" s="415"/>
      <c r="E78" s="415"/>
      <c r="F78" s="416"/>
      <c r="G78" s="422"/>
      <c r="H78" s="423"/>
      <c r="I78" s="423"/>
      <c r="J78" s="423"/>
      <c r="K78" s="423"/>
      <c r="L78" s="423"/>
      <c r="M78" s="423"/>
      <c r="N78" s="423"/>
      <c r="O78" s="423"/>
      <c r="P78" s="423"/>
      <c r="Q78" s="423"/>
      <c r="R78" s="423"/>
      <c r="S78" s="423"/>
      <c r="T78" s="423"/>
      <c r="U78" s="423"/>
      <c r="V78" s="423"/>
      <c r="W78" s="423"/>
      <c r="X78" s="423"/>
      <c r="Y78" s="423"/>
      <c r="Z78" s="423"/>
      <c r="AA78" s="423"/>
      <c r="AB78" s="423"/>
      <c r="AC78" s="423"/>
      <c r="AD78" s="423"/>
      <c r="AE78" s="423"/>
      <c r="AF78" s="423"/>
      <c r="AG78" s="423"/>
      <c r="AH78" s="423"/>
      <c r="AI78" s="423"/>
      <c r="AJ78" s="423"/>
      <c r="AK78" s="423"/>
      <c r="AL78" s="92"/>
      <c r="AM78" s="93"/>
      <c r="AN78" s="93"/>
      <c r="AO78" s="93"/>
      <c r="AP78" s="93"/>
      <c r="AQ78" s="93"/>
      <c r="AR78" s="93"/>
      <c r="AS78" s="93"/>
      <c r="AT78" s="93"/>
      <c r="AU78" s="93"/>
      <c r="AV78" s="93"/>
      <c r="AW78" s="93"/>
      <c r="AX78" s="93"/>
      <c r="AY78" s="93"/>
      <c r="AZ78" s="94"/>
      <c r="BA78" s="428"/>
      <c r="BB78" s="429"/>
      <c r="BC78" s="429"/>
      <c r="BD78" s="429"/>
      <c r="BE78" s="429"/>
      <c r="BF78" s="429"/>
      <c r="BG78" s="429"/>
      <c r="BH78" s="429"/>
      <c r="BI78" s="429"/>
      <c r="BJ78" s="429"/>
      <c r="BK78" s="429"/>
      <c r="BL78" s="429"/>
      <c r="BM78" s="429"/>
      <c r="BN78" s="429"/>
      <c r="BO78" s="429"/>
      <c r="BP78" s="448"/>
      <c r="BQ78" s="449"/>
      <c r="BR78" s="449"/>
      <c r="BS78" s="450"/>
    </row>
    <row r="79" spans="2:72" ht="69.95" customHeight="1">
      <c r="B79" s="417"/>
      <c r="C79" s="418"/>
      <c r="D79" s="418"/>
      <c r="E79" s="418"/>
      <c r="F79" s="419"/>
      <c r="G79" s="424"/>
      <c r="H79" s="425"/>
      <c r="I79" s="425"/>
      <c r="J79" s="425"/>
      <c r="K79" s="425"/>
      <c r="L79" s="425"/>
      <c r="M79" s="425"/>
      <c r="N79" s="425"/>
      <c r="O79" s="425"/>
      <c r="P79" s="425"/>
      <c r="Q79" s="425"/>
      <c r="R79" s="425"/>
      <c r="S79" s="425"/>
      <c r="T79" s="425"/>
      <c r="U79" s="425"/>
      <c r="V79" s="425"/>
      <c r="W79" s="425"/>
      <c r="X79" s="425"/>
      <c r="Y79" s="425"/>
      <c r="Z79" s="425"/>
      <c r="AA79" s="425"/>
      <c r="AB79" s="425"/>
      <c r="AC79" s="425"/>
      <c r="AD79" s="425"/>
      <c r="AE79" s="425"/>
      <c r="AF79" s="425"/>
      <c r="AG79" s="425"/>
      <c r="AH79" s="425"/>
      <c r="AI79" s="425"/>
      <c r="AJ79" s="425"/>
      <c r="AK79" s="425"/>
      <c r="AL79" s="95"/>
      <c r="AM79" s="96"/>
      <c r="AN79" s="96"/>
      <c r="AO79" s="96"/>
      <c r="AP79" s="96"/>
      <c r="AQ79" s="96"/>
      <c r="AR79" s="96"/>
      <c r="AS79" s="96"/>
      <c r="AT79" s="96"/>
      <c r="AU79" s="96"/>
      <c r="AV79" s="96"/>
      <c r="AW79" s="96"/>
      <c r="AX79" s="96"/>
      <c r="AY79" s="96"/>
      <c r="AZ79" s="97"/>
      <c r="BA79" s="268"/>
      <c r="BB79" s="269"/>
      <c r="BC79" s="269"/>
      <c r="BD79" s="269"/>
      <c r="BE79" s="269"/>
      <c r="BF79" s="269"/>
      <c r="BG79" s="269"/>
      <c r="BH79" s="269"/>
      <c r="BI79" s="269"/>
      <c r="BJ79" s="269"/>
      <c r="BK79" s="269"/>
      <c r="BL79" s="269"/>
      <c r="BM79" s="269"/>
      <c r="BN79" s="269"/>
      <c r="BO79" s="269"/>
      <c r="BP79" s="454"/>
      <c r="BQ79" s="455"/>
      <c r="BR79" s="455"/>
      <c r="BS79" s="456"/>
    </row>
    <row r="80" spans="2:72" ht="69.95" customHeight="1">
      <c r="B80" s="411" t="str">
        <f>'M1'!BU65</f>
        <v>Foreign 
Langage</v>
      </c>
      <c r="C80" s="412"/>
      <c r="D80" s="412"/>
      <c r="E80" s="412"/>
      <c r="F80" s="413"/>
      <c r="G80" s="420" t="str">
        <f xml:space="preserve">
IF(基本情報!$AC$7="SE1",'Development PG'!D15&amp;CHAR(10)&amp;'Development PG'!D16,
IF(基本情報!$AC$7="SE2",'Development PG'!M15&amp;CHAR(10)&amp;'Development PG'!M16,
IF(基本情報!$AC$7="SE3",'Development PG'!V15&amp;CHAR(10)&amp;'Development PG'!V16,
IF(基本情報!$AC$7="SE4",'Development PG'!AE15&amp;CHAR(10)&amp;'Development PG'!AE16,
IF(基本情報!$AC$7="SE5",'Development PG'!AN15&amp;CHAR(10)&amp;'Development PG'!AN16,
IF(基本情報!$AC$7="SE6",'Development PG'!BF15&amp;CHAR(10)&amp;'Development PG'!BF16,
IF(基本情報!$AC$7="QA1",'Development QA'!D15&amp;CHAR(10)&amp;'Development PG'!D16,
IF(基本情報!$AC$7="QA2",'Development QA'!M15&amp;CHAR(10)&amp;'Development PG'!D16,
IF(基本情報!$AC$7="QA3",'Development QA'!V15&amp;CHAR(10)&amp;'Development PG'!D16,
IF(基本情報!$AC$7="QA4",'Development QA'!AE15&amp;CHAR(10)&amp;'Development PG'!AE16,
IF(基本情報!$AC$7="QA5",'Development QA'!AN15&amp;CHAR(10)&amp;'Development PG'!AN16,
IF(基本情報!$AC$7="QA6",'Development QA'!AW15&amp;CHAR(10)&amp;'Development PG'!BF16,
IF(基本情報!$AC$7="LS1",LS!D15&amp;CHAR(10)&amp;'Development PG'!D16,
IF(基本情報!$AC$7="LS2",LS!M15&amp;CHAR(10)&amp;'Development PG'!M16,
IF(基本情報!$AC$7="LS3",LS!V15&amp;CHAR(10)&amp;'Development PG'!V16,
IF(基本情報!$AC$7="LS4",LS!AE15&amp;CHAR(10)&amp;'Development PG'!AE16,
IF(基本情報!$AC$7="GA1",GA!D15&amp;CHAR(10)&amp;'Development PG'!D16,
IF(基本情報!$AC$7="GA2",GA!M15&amp;CHAR(10)&amp;'Development PG'!M16,
IF(基本情報!$AC$7="GA3",GA!V15&amp;CHAR(10)&amp;'Development PG'!V16,
IF(基本情報!$AC$7="GA4",GA!AE15&amp;CHAR(10)&amp;'Development PG'!AE16,
IF(基本情報!$AC$7="GA5",GA!AN15&amp;CHAR(10)&amp;'Development PG'!AN16,
IF(基本情報!$AC$7="GA6",GA!AW15&amp;CHAR(10)&amp;'Development PG'!BF16,
)
)))))))))))))))))))))</f>
        <v>~TOEIC 600 - Good reading, writing, listening, speaking　
Preferable N3</v>
      </c>
      <c r="H80" s="421"/>
      <c r="I80" s="421"/>
      <c r="J80" s="421"/>
      <c r="K80" s="421"/>
      <c r="L80" s="421"/>
      <c r="M80" s="421"/>
      <c r="N80" s="421"/>
      <c r="O80" s="421"/>
      <c r="P80" s="421"/>
      <c r="Q80" s="421"/>
      <c r="R80" s="421"/>
      <c r="S80" s="421"/>
      <c r="T80" s="421"/>
      <c r="U80" s="421"/>
      <c r="V80" s="421"/>
      <c r="W80" s="421"/>
      <c r="X80" s="421"/>
      <c r="Y80" s="421"/>
      <c r="Z80" s="421"/>
      <c r="AA80" s="421"/>
      <c r="AB80" s="421"/>
      <c r="AC80" s="421"/>
      <c r="AD80" s="421"/>
      <c r="AE80" s="421"/>
      <c r="AF80" s="421"/>
      <c r="AG80" s="421"/>
      <c r="AH80" s="421"/>
      <c r="AI80" s="421"/>
      <c r="AJ80" s="421"/>
      <c r="AK80" s="421"/>
      <c r="AL80" s="89" t="s">
        <v>409</v>
      </c>
      <c r="AM80" s="90"/>
      <c r="AN80" s="90"/>
      <c r="AO80" s="90"/>
      <c r="AP80" s="90"/>
      <c r="AQ80" s="90"/>
      <c r="AR80" s="90"/>
      <c r="AS80" s="90"/>
      <c r="AT80" s="90"/>
      <c r="AU80" s="90"/>
      <c r="AV80" s="90"/>
      <c r="AW80" s="90"/>
      <c r="AX80" s="90"/>
      <c r="AY80" s="90"/>
      <c r="AZ80" s="91"/>
      <c r="BA80" s="426"/>
      <c r="BB80" s="427"/>
      <c r="BC80" s="427"/>
      <c r="BD80" s="427"/>
      <c r="BE80" s="427"/>
      <c r="BF80" s="427"/>
      <c r="BG80" s="427"/>
      <c r="BH80" s="427"/>
      <c r="BI80" s="427"/>
      <c r="BJ80" s="427"/>
      <c r="BK80" s="427"/>
      <c r="BL80" s="427"/>
      <c r="BM80" s="427"/>
      <c r="BN80" s="427"/>
      <c r="BO80" s="427"/>
      <c r="BP80" s="445" t="s">
        <v>407</v>
      </c>
      <c r="BQ80" s="446"/>
      <c r="BR80" s="446"/>
      <c r="BS80" s="447"/>
    </row>
    <row r="81" spans="2:71" ht="69.95" customHeight="1">
      <c r="B81" s="414"/>
      <c r="C81" s="415"/>
      <c r="D81" s="415"/>
      <c r="E81" s="415"/>
      <c r="F81" s="416"/>
      <c r="G81" s="422"/>
      <c r="H81" s="423"/>
      <c r="I81" s="423"/>
      <c r="J81" s="423"/>
      <c r="K81" s="423"/>
      <c r="L81" s="423"/>
      <c r="M81" s="423"/>
      <c r="N81" s="423"/>
      <c r="O81" s="423"/>
      <c r="P81" s="423"/>
      <c r="Q81" s="423"/>
      <c r="R81" s="423"/>
      <c r="S81" s="423"/>
      <c r="T81" s="423"/>
      <c r="U81" s="423"/>
      <c r="V81" s="423"/>
      <c r="W81" s="423"/>
      <c r="X81" s="423"/>
      <c r="Y81" s="423"/>
      <c r="Z81" s="423"/>
      <c r="AA81" s="423"/>
      <c r="AB81" s="423"/>
      <c r="AC81" s="423"/>
      <c r="AD81" s="423"/>
      <c r="AE81" s="423"/>
      <c r="AF81" s="423"/>
      <c r="AG81" s="423"/>
      <c r="AH81" s="423"/>
      <c r="AI81" s="423"/>
      <c r="AJ81" s="423"/>
      <c r="AK81" s="423"/>
      <c r="AL81" s="92"/>
      <c r="AM81" s="93"/>
      <c r="AN81" s="93"/>
      <c r="AO81" s="93"/>
      <c r="AP81" s="93"/>
      <c r="AQ81" s="93"/>
      <c r="AR81" s="93"/>
      <c r="AS81" s="93"/>
      <c r="AT81" s="93"/>
      <c r="AU81" s="93"/>
      <c r="AV81" s="93"/>
      <c r="AW81" s="93"/>
      <c r="AX81" s="93"/>
      <c r="AY81" s="93"/>
      <c r="AZ81" s="94"/>
      <c r="BA81" s="428"/>
      <c r="BB81" s="429"/>
      <c r="BC81" s="429"/>
      <c r="BD81" s="429"/>
      <c r="BE81" s="429"/>
      <c r="BF81" s="429"/>
      <c r="BG81" s="429"/>
      <c r="BH81" s="429"/>
      <c r="BI81" s="429"/>
      <c r="BJ81" s="429"/>
      <c r="BK81" s="429"/>
      <c r="BL81" s="429"/>
      <c r="BM81" s="429"/>
      <c r="BN81" s="429"/>
      <c r="BO81" s="429"/>
      <c r="BP81" s="448"/>
      <c r="BQ81" s="449"/>
      <c r="BR81" s="449"/>
      <c r="BS81" s="450"/>
    </row>
    <row r="82" spans="2:71" ht="69.95" customHeight="1" thickBot="1">
      <c r="B82" s="417"/>
      <c r="C82" s="418"/>
      <c r="D82" s="418"/>
      <c r="E82" s="418"/>
      <c r="F82" s="419"/>
      <c r="G82" s="424"/>
      <c r="H82" s="425"/>
      <c r="I82" s="425"/>
      <c r="J82" s="425"/>
      <c r="K82" s="425"/>
      <c r="L82" s="425"/>
      <c r="M82" s="425"/>
      <c r="N82" s="425"/>
      <c r="O82" s="425"/>
      <c r="P82" s="425"/>
      <c r="Q82" s="425"/>
      <c r="R82" s="425"/>
      <c r="S82" s="425"/>
      <c r="T82" s="425"/>
      <c r="U82" s="425"/>
      <c r="V82" s="425"/>
      <c r="W82" s="425"/>
      <c r="X82" s="425"/>
      <c r="Y82" s="425"/>
      <c r="Z82" s="425"/>
      <c r="AA82" s="425"/>
      <c r="AB82" s="425"/>
      <c r="AC82" s="425"/>
      <c r="AD82" s="425"/>
      <c r="AE82" s="425"/>
      <c r="AF82" s="425"/>
      <c r="AG82" s="425"/>
      <c r="AH82" s="425"/>
      <c r="AI82" s="425"/>
      <c r="AJ82" s="425"/>
      <c r="AK82" s="425"/>
      <c r="AL82" s="95"/>
      <c r="AM82" s="96"/>
      <c r="AN82" s="96"/>
      <c r="AO82" s="96"/>
      <c r="AP82" s="96"/>
      <c r="AQ82" s="96"/>
      <c r="AR82" s="96"/>
      <c r="AS82" s="96"/>
      <c r="AT82" s="96"/>
      <c r="AU82" s="96"/>
      <c r="AV82" s="96"/>
      <c r="AW82" s="96"/>
      <c r="AX82" s="96"/>
      <c r="AY82" s="96"/>
      <c r="AZ82" s="97"/>
      <c r="BA82" s="430"/>
      <c r="BB82" s="431"/>
      <c r="BC82" s="431"/>
      <c r="BD82" s="431"/>
      <c r="BE82" s="431"/>
      <c r="BF82" s="431"/>
      <c r="BG82" s="431"/>
      <c r="BH82" s="431"/>
      <c r="BI82" s="431"/>
      <c r="BJ82" s="431"/>
      <c r="BK82" s="431"/>
      <c r="BL82" s="431"/>
      <c r="BM82" s="431"/>
      <c r="BN82" s="431"/>
      <c r="BO82" s="431"/>
      <c r="BP82" s="451"/>
      <c r="BQ82" s="452"/>
      <c r="BR82" s="452"/>
      <c r="BS82" s="453"/>
    </row>
    <row r="83" spans="2:71" ht="21.75" customHeight="1" thickBot="1">
      <c r="B83" s="51"/>
      <c r="C83" s="51"/>
      <c r="D83" s="51"/>
      <c r="E83" s="51"/>
      <c r="F83" s="51"/>
      <c r="G83" s="51"/>
      <c r="H83" s="51"/>
      <c r="I83" s="51"/>
      <c r="J83" s="51"/>
      <c r="K83" s="51"/>
      <c r="L83" s="51"/>
      <c r="M83" s="51"/>
      <c r="N83" s="51"/>
      <c r="O83" s="51"/>
      <c r="P83" s="51"/>
      <c r="Q83" s="51"/>
      <c r="R83" s="51"/>
      <c r="S83" s="51"/>
      <c r="T83" s="51"/>
      <c r="U83" s="51"/>
      <c r="V83" s="51"/>
      <c r="W83" s="51"/>
      <c r="X83" s="51"/>
      <c r="Y83" s="13"/>
      <c r="Z83" s="13"/>
      <c r="AA83" s="13"/>
      <c r="AB83" s="51"/>
      <c r="AC83" s="51"/>
      <c r="AD83" s="51"/>
      <c r="AE83" s="51"/>
      <c r="AF83" s="51"/>
      <c r="AG83" s="51"/>
      <c r="AH83" s="51"/>
      <c r="AI83" s="51"/>
      <c r="AJ83" s="51"/>
      <c r="AK83" s="51"/>
      <c r="AL83" s="51"/>
      <c r="AM83" s="357"/>
      <c r="AN83" s="357"/>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row>
    <row r="84" spans="2:71" ht="18.2" customHeight="1" thickBot="1">
      <c r="B84" s="402" t="s">
        <v>6</v>
      </c>
      <c r="C84" s="403"/>
      <c r="D84" s="403"/>
      <c r="E84" s="403"/>
      <c r="F84" s="403"/>
      <c r="G84" s="403"/>
      <c r="H84" s="403"/>
      <c r="I84" s="403"/>
      <c r="J84" s="403"/>
      <c r="K84" s="403"/>
      <c r="L84" s="403"/>
      <c r="M84" s="403"/>
      <c r="N84" s="403"/>
      <c r="O84" s="403"/>
      <c r="P84" s="403"/>
      <c r="Q84" s="403"/>
      <c r="R84" s="403"/>
      <c r="S84" s="403"/>
      <c r="T84" s="403"/>
      <c r="U84" s="403"/>
      <c r="V84" s="403"/>
      <c r="W84" s="403"/>
      <c r="X84" s="403"/>
      <c r="Y84" s="403"/>
      <c r="Z84" s="403"/>
      <c r="AA84" s="403"/>
      <c r="AB84" s="403"/>
      <c r="AC84" s="403"/>
      <c r="AD84" s="404"/>
      <c r="AE84" s="405" t="s">
        <v>7</v>
      </c>
      <c r="AF84" s="406"/>
      <c r="AG84" s="406"/>
      <c r="AH84" s="406"/>
      <c r="AI84" s="406"/>
      <c r="AJ84" s="406"/>
      <c r="AK84" s="406"/>
      <c r="AL84" s="406"/>
      <c r="AM84" s="406"/>
      <c r="AN84" s="406"/>
      <c r="AO84" s="406"/>
      <c r="AP84" s="406"/>
      <c r="AQ84" s="406"/>
      <c r="AR84" s="406"/>
      <c r="AS84" s="406"/>
      <c r="AT84" s="406"/>
      <c r="AU84" s="406"/>
      <c r="AV84" s="406"/>
      <c r="AW84" s="406"/>
      <c r="AX84" s="407"/>
      <c r="AY84" s="408" t="s">
        <v>83</v>
      </c>
      <c r="AZ84" s="406"/>
      <c r="BA84" s="406"/>
      <c r="BB84" s="406"/>
      <c r="BC84" s="406"/>
      <c r="BD84" s="406"/>
      <c r="BE84" s="406"/>
      <c r="BF84" s="406"/>
      <c r="BG84" s="406"/>
      <c r="BH84" s="406"/>
      <c r="BI84" s="406"/>
      <c r="BJ84" s="406"/>
      <c r="BK84" s="406"/>
      <c r="BL84" s="406"/>
      <c r="BM84" s="406"/>
      <c r="BN84" s="384" t="s">
        <v>349</v>
      </c>
      <c r="BO84" s="384"/>
      <c r="BP84" s="409" t="s">
        <v>86</v>
      </c>
      <c r="BQ84" s="409"/>
      <c r="BR84" s="409"/>
      <c r="BS84" s="410"/>
    </row>
    <row r="85" spans="2:71" ht="18.2" customHeight="1">
      <c r="B85" s="432" t="s">
        <v>410</v>
      </c>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c r="AA85" s="272"/>
      <c r="AB85" s="272"/>
      <c r="AC85" s="272"/>
      <c r="AD85" s="273"/>
      <c r="AE85" s="433"/>
      <c r="AF85" s="434"/>
      <c r="AG85" s="434"/>
      <c r="AH85" s="434"/>
      <c r="AI85" s="434"/>
      <c r="AJ85" s="434"/>
      <c r="AK85" s="434"/>
      <c r="AL85" s="434"/>
      <c r="AM85" s="434"/>
      <c r="AN85" s="434"/>
      <c r="AO85" s="434"/>
      <c r="AP85" s="434"/>
      <c r="AQ85" s="434"/>
      <c r="AR85" s="434"/>
      <c r="AS85" s="434"/>
      <c r="AT85" s="434"/>
      <c r="AU85" s="434"/>
      <c r="AV85" s="434"/>
      <c r="AW85" s="434"/>
      <c r="AX85" s="435"/>
      <c r="AY85" s="442"/>
      <c r="AZ85" s="434"/>
      <c r="BA85" s="434"/>
      <c r="BB85" s="434"/>
      <c r="BC85" s="434"/>
      <c r="BD85" s="434"/>
      <c r="BE85" s="434"/>
      <c r="BF85" s="434"/>
      <c r="BG85" s="434"/>
      <c r="BH85" s="434"/>
      <c r="BI85" s="434"/>
      <c r="BJ85" s="434"/>
      <c r="BK85" s="434"/>
      <c r="BL85" s="434"/>
      <c r="BM85" s="434"/>
      <c r="BN85" s="400" t="e">
        <f>IF(COUNTIF(基本情報!I7, "*General*"), 0.4, IF(COUNTIF(基本情報!I7, "*Manager*"), 0.5, 0.6))*BN69
+ IF(COUNTIF(基本情報!I7, "*General*"), 0.6, IF(COUNTIF(基本情報!I7, "*Manager*"), 0.5, 0.4))*BT69</f>
        <v>#REF!</v>
      </c>
      <c r="BO85" s="401"/>
      <c r="BP85" s="394" t="e">
        <f>IF(BN85 &gt;= 90, "SS", IF(BN85 &gt;= 75,"S", IF(BN85 &gt;= 55, "A", IF(BN85 &gt;= 30, "B", "C"))))</f>
        <v>#REF!</v>
      </c>
      <c r="BQ85" s="394"/>
      <c r="BR85" s="394"/>
      <c r="BS85" s="395"/>
    </row>
    <row r="86" spans="2:71" ht="18.2" customHeight="1">
      <c r="B86" s="274"/>
      <c r="C86" s="275"/>
      <c r="D86" s="275"/>
      <c r="E86" s="275"/>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5"/>
      <c r="AD86" s="276"/>
      <c r="AE86" s="436"/>
      <c r="AF86" s="437"/>
      <c r="AG86" s="437"/>
      <c r="AH86" s="437"/>
      <c r="AI86" s="437"/>
      <c r="AJ86" s="437"/>
      <c r="AK86" s="437"/>
      <c r="AL86" s="437"/>
      <c r="AM86" s="437"/>
      <c r="AN86" s="437"/>
      <c r="AO86" s="437"/>
      <c r="AP86" s="437"/>
      <c r="AQ86" s="437"/>
      <c r="AR86" s="437"/>
      <c r="AS86" s="437"/>
      <c r="AT86" s="437"/>
      <c r="AU86" s="437"/>
      <c r="AV86" s="437"/>
      <c r="AW86" s="437"/>
      <c r="AX86" s="438"/>
      <c r="AY86" s="443"/>
      <c r="AZ86" s="437"/>
      <c r="BA86" s="437"/>
      <c r="BB86" s="437"/>
      <c r="BC86" s="437"/>
      <c r="BD86" s="437"/>
      <c r="BE86" s="437"/>
      <c r="BF86" s="437"/>
      <c r="BG86" s="437"/>
      <c r="BH86" s="437"/>
      <c r="BI86" s="437"/>
      <c r="BJ86" s="437"/>
      <c r="BK86" s="437"/>
      <c r="BL86" s="437"/>
      <c r="BM86" s="437"/>
      <c r="BN86" s="401"/>
      <c r="BO86" s="401"/>
      <c r="BP86" s="396"/>
      <c r="BQ86" s="396"/>
      <c r="BR86" s="396"/>
      <c r="BS86" s="397"/>
    </row>
    <row r="87" spans="2:71" ht="18.2" customHeight="1">
      <c r="B87" s="274"/>
      <c r="C87" s="275"/>
      <c r="D87" s="275"/>
      <c r="E87" s="275"/>
      <c r="F87" s="275"/>
      <c r="G87" s="275"/>
      <c r="H87" s="275"/>
      <c r="I87" s="275"/>
      <c r="J87" s="275"/>
      <c r="K87" s="275"/>
      <c r="L87" s="275"/>
      <c r="M87" s="275"/>
      <c r="N87" s="275"/>
      <c r="O87" s="275"/>
      <c r="P87" s="275"/>
      <c r="Q87" s="275"/>
      <c r="R87" s="275"/>
      <c r="S87" s="275"/>
      <c r="T87" s="275"/>
      <c r="U87" s="275"/>
      <c r="V87" s="275"/>
      <c r="W87" s="275"/>
      <c r="X87" s="275"/>
      <c r="Y87" s="275"/>
      <c r="Z87" s="275"/>
      <c r="AA87" s="275"/>
      <c r="AB87" s="275"/>
      <c r="AC87" s="275"/>
      <c r="AD87" s="276"/>
      <c r="AE87" s="436"/>
      <c r="AF87" s="437"/>
      <c r="AG87" s="437"/>
      <c r="AH87" s="437"/>
      <c r="AI87" s="437"/>
      <c r="AJ87" s="437"/>
      <c r="AK87" s="437"/>
      <c r="AL87" s="437"/>
      <c r="AM87" s="437"/>
      <c r="AN87" s="437"/>
      <c r="AO87" s="437"/>
      <c r="AP87" s="437"/>
      <c r="AQ87" s="437"/>
      <c r="AR87" s="437"/>
      <c r="AS87" s="437"/>
      <c r="AT87" s="437"/>
      <c r="AU87" s="437"/>
      <c r="AV87" s="437"/>
      <c r="AW87" s="437"/>
      <c r="AX87" s="438"/>
      <c r="AY87" s="443"/>
      <c r="AZ87" s="437"/>
      <c r="BA87" s="437"/>
      <c r="BB87" s="437"/>
      <c r="BC87" s="437"/>
      <c r="BD87" s="437"/>
      <c r="BE87" s="437"/>
      <c r="BF87" s="437"/>
      <c r="BG87" s="437"/>
      <c r="BH87" s="437"/>
      <c r="BI87" s="437"/>
      <c r="BJ87" s="437"/>
      <c r="BK87" s="437"/>
      <c r="BL87" s="437"/>
      <c r="BM87" s="437"/>
      <c r="BN87" s="401"/>
      <c r="BO87" s="401"/>
      <c r="BP87" s="396"/>
      <c r="BQ87" s="396"/>
      <c r="BR87" s="396"/>
      <c r="BS87" s="397"/>
    </row>
    <row r="88" spans="2:71" ht="18.2" customHeight="1">
      <c r="B88" s="274"/>
      <c r="C88" s="275"/>
      <c r="D88" s="275"/>
      <c r="E88" s="275"/>
      <c r="F88" s="275"/>
      <c r="G88" s="275"/>
      <c r="H88" s="275"/>
      <c r="I88" s="275"/>
      <c r="J88" s="275"/>
      <c r="K88" s="275"/>
      <c r="L88" s="275"/>
      <c r="M88" s="275"/>
      <c r="N88" s="275"/>
      <c r="O88" s="275"/>
      <c r="P88" s="275"/>
      <c r="Q88" s="275"/>
      <c r="R88" s="275"/>
      <c r="S88" s="275"/>
      <c r="T88" s="275"/>
      <c r="U88" s="275"/>
      <c r="V88" s="275"/>
      <c r="W88" s="275"/>
      <c r="X88" s="275"/>
      <c r="Y88" s="275"/>
      <c r="Z88" s="275"/>
      <c r="AA88" s="275"/>
      <c r="AB88" s="275"/>
      <c r="AC88" s="275"/>
      <c r="AD88" s="276"/>
      <c r="AE88" s="436"/>
      <c r="AF88" s="437"/>
      <c r="AG88" s="437"/>
      <c r="AH88" s="437"/>
      <c r="AI88" s="437"/>
      <c r="AJ88" s="437"/>
      <c r="AK88" s="437"/>
      <c r="AL88" s="437"/>
      <c r="AM88" s="437"/>
      <c r="AN88" s="437"/>
      <c r="AO88" s="437"/>
      <c r="AP88" s="437"/>
      <c r="AQ88" s="437"/>
      <c r="AR88" s="437"/>
      <c r="AS88" s="437"/>
      <c r="AT88" s="437"/>
      <c r="AU88" s="437"/>
      <c r="AV88" s="437"/>
      <c r="AW88" s="437"/>
      <c r="AX88" s="438"/>
      <c r="AY88" s="443"/>
      <c r="AZ88" s="437"/>
      <c r="BA88" s="437"/>
      <c r="BB88" s="437"/>
      <c r="BC88" s="437"/>
      <c r="BD88" s="437"/>
      <c r="BE88" s="437"/>
      <c r="BF88" s="437"/>
      <c r="BG88" s="437"/>
      <c r="BH88" s="437"/>
      <c r="BI88" s="437"/>
      <c r="BJ88" s="437"/>
      <c r="BK88" s="437"/>
      <c r="BL88" s="437"/>
      <c r="BM88" s="437"/>
      <c r="BN88" s="401"/>
      <c r="BO88" s="401"/>
      <c r="BP88" s="396"/>
      <c r="BQ88" s="396"/>
      <c r="BR88" s="396"/>
      <c r="BS88" s="397"/>
    </row>
    <row r="89" spans="2:71" ht="18.2" customHeight="1">
      <c r="B89" s="274"/>
      <c r="C89" s="275"/>
      <c r="D89" s="275"/>
      <c r="E89" s="275"/>
      <c r="F89" s="275"/>
      <c r="G89" s="275"/>
      <c r="H89" s="275"/>
      <c r="I89" s="275"/>
      <c r="J89" s="275"/>
      <c r="K89" s="275"/>
      <c r="L89" s="275"/>
      <c r="M89" s="275"/>
      <c r="N89" s="275"/>
      <c r="O89" s="275"/>
      <c r="P89" s="275"/>
      <c r="Q89" s="275"/>
      <c r="R89" s="275"/>
      <c r="S89" s="275"/>
      <c r="T89" s="275"/>
      <c r="U89" s="275"/>
      <c r="V89" s="275"/>
      <c r="W89" s="275"/>
      <c r="X89" s="275"/>
      <c r="Y89" s="275"/>
      <c r="Z89" s="275"/>
      <c r="AA89" s="275"/>
      <c r="AB89" s="275"/>
      <c r="AC89" s="275"/>
      <c r="AD89" s="276"/>
      <c r="AE89" s="436"/>
      <c r="AF89" s="437"/>
      <c r="AG89" s="437"/>
      <c r="AH89" s="437"/>
      <c r="AI89" s="437"/>
      <c r="AJ89" s="437"/>
      <c r="AK89" s="437"/>
      <c r="AL89" s="437"/>
      <c r="AM89" s="437"/>
      <c r="AN89" s="437"/>
      <c r="AO89" s="437"/>
      <c r="AP89" s="437"/>
      <c r="AQ89" s="437"/>
      <c r="AR89" s="437"/>
      <c r="AS89" s="437"/>
      <c r="AT89" s="437"/>
      <c r="AU89" s="437"/>
      <c r="AV89" s="437"/>
      <c r="AW89" s="437"/>
      <c r="AX89" s="438"/>
      <c r="AY89" s="443"/>
      <c r="AZ89" s="437"/>
      <c r="BA89" s="437"/>
      <c r="BB89" s="437"/>
      <c r="BC89" s="437"/>
      <c r="BD89" s="437"/>
      <c r="BE89" s="437"/>
      <c r="BF89" s="437"/>
      <c r="BG89" s="437"/>
      <c r="BH89" s="437"/>
      <c r="BI89" s="437"/>
      <c r="BJ89" s="437"/>
      <c r="BK89" s="437"/>
      <c r="BL89" s="437"/>
      <c r="BM89" s="437"/>
      <c r="BN89" s="401"/>
      <c r="BO89" s="401"/>
      <c r="BP89" s="396"/>
      <c r="BQ89" s="396"/>
      <c r="BR89" s="396"/>
      <c r="BS89" s="397"/>
    </row>
    <row r="90" spans="2:71" ht="18.2" customHeight="1">
      <c r="B90" s="274"/>
      <c r="C90" s="275"/>
      <c r="D90" s="275"/>
      <c r="E90" s="275"/>
      <c r="F90" s="275"/>
      <c r="G90" s="275"/>
      <c r="H90" s="275"/>
      <c r="I90" s="275"/>
      <c r="J90" s="275"/>
      <c r="K90" s="275"/>
      <c r="L90" s="275"/>
      <c r="M90" s="275"/>
      <c r="N90" s="275"/>
      <c r="O90" s="275"/>
      <c r="P90" s="275"/>
      <c r="Q90" s="275"/>
      <c r="R90" s="275"/>
      <c r="S90" s="275"/>
      <c r="T90" s="275"/>
      <c r="U90" s="275"/>
      <c r="V90" s="275"/>
      <c r="W90" s="275"/>
      <c r="X90" s="275"/>
      <c r="Y90" s="275"/>
      <c r="Z90" s="275"/>
      <c r="AA90" s="275"/>
      <c r="AB90" s="275"/>
      <c r="AC90" s="275"/>
      <c r="AD90" s="276"/>
      <c r="AE90" s="436"/>
      <c r="AF90" s="437"/>
      <c r="AG90" s="437"/>
      <c r="AH90" s="437"/>
      <c r="AI90" s="437"/>
      <c r="AJ90" s="437"/>
      <c r="AK90" s="437"/>
      <c r="AL90" s="437"/>
      <c r="AM90" s="437"/>
      <c r="AN90" s="437"/>
      <c r="AO90" s="437"/>
      <c r="AP90" s="437"/>
      <c r="AQ90" s="437"/>
      <c r="AR90" s="437"/>
      <c r="AS90" s="437"/>
      <c r="AT90" s="437"/>
      <c r="AU90" s="437"/>
      <c r="AV90" s="437"/>
      <c r="AW90" s="437"/>
      <c r="AX90" s="438"/>
      <c r="AY90" s="443"/>
      <c r="AZ90" s="437"/>
      <c r="BA90" s="437"/>
      <c r="BB90" s="437"/>
      <c r="BC90" s="437"/>
      <c r="BD90" s="437"/>
      <c r="BE90" s="437"/>
      <c r="BF90" s="437"/>
      <c r="BG90" s="437"/>
      <c r="BH90" s="437"/>
      <c r="BI90" s="437"/>
      <c r="BJ90" s="437"/>
      <c r="BK90" s="437"/>
      <c r="BL90" s="437"/>
      <c r="BM90" s="437"/>
      <c r="BN90" s="401"/>
      <c r="BO90" s="401"/>
      <c r="BP90" s="396"/>
      <c r="BQ90" s="396"/>
      <c r="BR90" s="396"/>
      <c r="BS90" s="397"/>
    </row>
    <row r="91" spans="2:71" ht="18.2" customHeight="1">
      <c r="B91" s="274"/>
      <c r="C91" s="275"/>
      <c r="D91" s="275"/>
      <c r="E91" s="275"/>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6"/>
      <c r="AE91" s="436"/>
      <c r="AF91" s="437"/>
      <c r="AG91" s="437"/>
      <c r="AH91" s="437"/>
      <c r="AI91" s="437"/>
      <c r="AJ91" s="437"/>
      <c r="AK91" s="437"/>
      <c r="AL91" s="437"/>
      <c r="AM91" s="437"/>
      <c r="AN91" s="437"/>
      <c r="AO91" s="437"/>
      <c r="AP91" s="437"/>
      <c r="AQ91" s="437"/>
      <c r="AR91" s="437"/>
      <c r="AS91" s="437"/>
      <c r="AT91" s="437"/>
      <c r="AU91" s="437"/>
      <c r="AV91" s="437"/>
      <c r="AW91" s="437"/>
      <c r="AX91" s="438"/>
      <c r="AY91" s="443"/>
      <c r="AZ91" s="437"/>
      <c r="BA91" s="437"/>
      <c r="BB91" s="437"/>
      <c r="BC91" s="437"/>
      <c r="BD91" s="437"/>
      <c r="BE91" s="437"/>
      <c r="BF91" s="437"/>
      <c r="BG91" s="437"/>
      <c r="BH91" s="437"/>
      <c r="BI91" s="437"/>
      <c r="BJ91" s="437"/>
      <c r="BK91" s="437"/>
      <c r="BL91" s="437"/>
      <c r="BM91" s="437"/>
      <c r="BN91" s="401"/>
      <c r="BO91" s="401"/>
      <c r="BP91" s="396"/>
      <c r="BQ91" s="396"/>
      <c r="BR91" s="396"/>
      <c r="BS91" s="397"/>
    </row>
    <row r="92" spans="2:71" ht="18.2" customHeight="1">
      <c r="B92" s="274"/>
      <c r="C92" s="275"/>
      <c r="D92" s="275"/>
      <c r="E92" s="275"/>
      <c r="F92" s="275"/>
      <c r="G92" s="275"/>
      <c r="H92" s="275"/>
      <c r="I92" s="275"/>
      <c r="J92" s="275"/>
      <c r="K92" s="275"/>
      <c r="L92" s="275"/>
      <c r="M92" s="275"/>
      <c r="N92" s="275"/>
      <c r="O92" s="275"/>
      <c r="P92" s="275"/>
      <c r="Q92" s="275"/>
      <c r="R92" s="275"/>
      <c r="S92" s="275"/>
      <c r="T92" s="275"/>
      <c r="U92" s="275"/>
      <c r="V92" s="275"/>
      <c r="W92" s="275"/>
      <c r="X92" s="275"/>
      <c r="Y92" s="275"/>
      <c r="Z92" s="275"/>
      <c r="AA92" s="275"/>
      <c r="AB92" s="275"/>
      <c r="AC92" s="275"/>
      <c r="AD92" s="276"/>
      <c r="AE92" s="436"/>
      <c r="AF92" s="437"/>
      <c r="AG92" s="437"/>
      <c r="AH92" s="437"/>
      <c r="AI92" s="437"/>
      <c r="AJ92" s="437"/>
      <c r="AK92" s="437"/>
      <c r="AL92" s="437"/>
      <c r="AM92" s="437"/>
      <c r="AN92" s="437"/>
      <c r="AO92" s="437"/>
      <c r="AP92" s="437"/>
      <c r="AQ92" s="437"/>
      <c r="AR92" s="437"/>
      <c r="AS92" s="437"/>
      <c r="AT92" s="437"/>
      <c r="AU92" s="437"/>
      <c r="AV92" s="437"/>
      <c r="AW92" s="437"/>
      <c r="AX92" s="438"/>
      <c r="AY92" s="443"/>
      <c r="AZ92" s="437"/>
      <c r="BA92" s="437"/>
      <c r="BB92" s="437"/>
      <c r="BC92" s="437"/>
      <c r="BD92" s="437"/>
      <c r="BE92" s="437"/>
      <c r="BF92" s="437"/>
      <c r="BG92" s="437"/>
      <c r="BH92" s="437"/>
      <c r="BI92" s="437"/>
      <c r="BJ92" s="437"/>
      <c r="BK92" s="437"/>
      <c r="BL92" s="437"/>
      <c r="BM92" s="437"/>
      <c r="BN92" s="401"/>
      <c r="BO92" s="401"/>
      <c r="BP92" s="396"/>
      <c r="BQ92" s="396"/>
      <c r="BR92" s="396"/>
      <c r="BS92" s="397"/>
    </row>
    <row r="93" spans="2:71" ht="18.2" customHeight="1">
      <c r="B93" s="274"/>
      <c r="C93" s="275"/>
      <c r="D93" s="275"/>
      <c r="E93" s="275"/>
      <c r="F93" s="275"/>
      <c r="G93" s="275"/>
      <c r="H93" s="275"/>
      <c r="I93" s="275"/>
      <c r="J93" s="275"/>
      <c r="K93" s="275"/>
      <c r="L93" s="275"/>
      <c r="M93" s="275"/>
      <c r="N93" s="275"/>
      <c r="O93" s="275"/>
      <c r="P93" s="275"/>
      <c r="Q93" s="275"/>
      <c r="R93" s="275"/>
      <c r="S93" s="275"/>
      <c r="T93" s="275"/>
      <c r="U93" s="275"/>
      <c r="V93" s="275"/>
      <c r="W93" s="275"/>
      <c r="X93" s="275"/>
      <c r="Y93" s="275"/>
      <c r="Z93" s="275"/>
      <c r="AA93" s="275"/>
      <c r="AB93" s="275"/>
      <c r="AC93" s="275"/>
      <c r="AD93" s="276"/>
      <c r="AE93" s="436"/>
      <c r="AF93" s="437"/>
      <c r="AG93" s="437"/>
      <c r="AH93" s="437"/>
      <c r="AI93" s="437"/>
      <c r="AJ93" s="437"/>
      <c r="AK93" s="437"/>
      <c r="AL93" s="437"/>
      <c r="AM93" s="437"/>
      <c r="AN93" s="437"/>
      <c r="AO93" s="437"/>
      <c r="AP93" s="437"/>
      <c r="AQ93" s="437"/>
      <c r="AR93" s="437"/>
      <c r="AS93" s="437"/>
      <c r="AT93" s="437"/>
      <c r="AU93" s="437"/>
      <c r="AV93" s="437"/>
      <c r="AW93" s="437"/>
      <c r="AX93" s="438"/>
      <c r="AY93" s="443"/>
      <c r="AZ93" s="437"/>
      <c r="BA93" s="437"/>
      <c r="BB93" s="437"/>
      <c r="BC93" s="437"/>
      <c r="BD93" s="437"/>
      <c r="BE93" s="437"/>
      <c r="BF93" s="437"/>
      <c r="BG93" s="437"/>
      <c r="BH93" s="437"/>
      <c r="BI93" s="437"/>
      <c r="BJ93" s="437"/>
      <c r="BK93" s="437"/>
      <c r="BL93" s="437"/>
      <c r="BM93" s="437"/>
      <c r="BN93" s="401"/>
      <c r="BO93" s="401"/>
      <c r="BP93" s="396"/>
      <c r="BQ93" s="396"/>
      <c r="BR93" s="396"/>
      <c r="BS93" s="397"/>
    </row>
    <row r="94" spans="2:71" ht="18.2" customHeight="1" thickBot="1">
      <c r="B94" s="277"/>
      <c r="C94" s="278"/>
      <c r="D94" s="278"/>
      <c r="E94" s="278"/>
      <c r="F94" s="278"/>
      <c r="G94" s="278"/>
      <c r="H94" s="278"/>
      <c r="I94" s="278"/>
      <c r="J94" s="278"/>
      <c r="K94" s="278"/>
      <c r="L94" s="278"/>
      <c r="M94" s="278"/>
      <c r="N94" s="278"/>
      <c r="O94" s="278"/>
      <c r="P94" s="278"/>
      <c r="Q94" s="278"/>
      <c r="R94" s="278"/>
      <c r="S94" s="278"/>
      <c r="T94" s="278"/>
      <c r="U94" s="278"/>
      <c r="V94" s="278"/>
      <c r="W94" s="278"/>
      <c r="X94" s="278"/>
      <c r="Y94" s="278"/>
      <c r="Z94" s="278"/>
      <c r="AA94" s="278"/>
      <c r="AB94" s="278"/>
      <c r="AC94" s="278"/>
      <c r="AD94" s="279"/>
      <c r="AE94" s="439"/>
      <c r="AF94" s="440"/>
      <c r="AG94" s="440"/>
      <c r="AH94" s="440"/>
      <c r="AI94" s="440"/>
      <c r="AJ94" s="440"/>
      <c r="AK94" s="440"/>
      <c r="AL94" s="440"/>
      <c r="AM94" s="440"/>
      <c r="AN94" s="440"/>
      <c r="AO94" s="440"/>
      <c r="AP94" s="440"/>
      <c r="AQ94" s="440"/>
      <c r="AR94" s="440"/>
      <c r="AS94" s="440"/>
      <c r="AT94" s="440"/>
      <c r="AU94" s="440"/>
      <c r="AV94" s="440"/>
      <c r="AW94" s="440"/>
      <c r="AX94" s="441"/>
      <c r="AY94" s="444"/>
      <c r="AZ94" s="440"/>
      <c r="BA94" s="440"/>
      <c r="BB94" s="440"/>
      <c r="BC94" s="440"/>
      <c r="BD94" s="440"/>
      <c r="BE94" s="440"/>
      <c r="BF94" s="440"/>
      <c r="BG94" s="440"/>
      <c r="BH94" s="440"/>
      <c r="BI94" s="440"/>
      <c r="BJ94" s="440"/>
      <c r="BK94" s="440"/>
      <c r="BL94" s="440"/>
      <c r="BM94" s="440"/>
      <c r="BN94" s="401"/>
      <c r="BO94" s="401"/>
      <c r="BP94" s="398"/>
      <c r="BQ94" s="398"/>
      <c r="BR94" s="398"/>
      <c r="BS94" s="399"/>
    </row>
    <row r="95" spans="2:71">
      <c r="BN95" s="51"/>
      <c r="BO95" s="51"/>
    </row>
  </sheetData>
  <mergeCells count="94">
    <mergeCell ref="AE2:AN4"/>
    <mergeCell ref="B2:C4"/>
    <mergeCell ref="D2:L4"/>
    <mergeCell ref="M2:N4"/>
    <mergeCell ref="O2:AB4"/>
    <mergeCell ref="AC2:AD4"/>
    <mergeCell ref="AO2:AP4"/>
    <mergeCell ref="AQ2:AW4"/>
    <mergeCell ref="AX2:BH2"/>
    <mergeCell ref="BI2:BS2"/>
    <mergeCell ref="AX3:AY3"/>
    <mergeCell ref="AZ3:BH3"/>
    <mergeCell ref="BI3:BS4"/>
    <mergeCell ref="AX4:AY4"/>
    <mergeCell ref="AZ4:BH4"/>
    <mergeCell ref="BQ6:BS6"/>
    <mergeCell ref="B7:F8"/>
    <mergeCell ref="G7:AK8"/>
    <mergeCell ref="AL7:AX8"/>
    <mergeCell ref="AY7:AZ8"/>
    <mergeCell ref="BA7:BM8"/>
    <mergeCell ref="BN7:BO8"/>
    <mergeCell ref="BQ7:BS8"/>
    <mergeCell ref="BN24:BO38"/>
    <mergeCell ref="B9:F23"/>
    <mergeCell ref="G9:AK23"/>
    <mergeCell ref="AL9:AX23"/>
    <mergeCell ref="AY9:AZ23"/>
    <mergeCell ref="BA9:BM23"/>
    <mergeCell ref="BN9:BO23"/>
    <mergeCell ref="B24:F38"/>
    <mergeCell ref="G24:AK38"/>
    <mergeCell ref="AL24:AX38"/>
    <mergeCell ref="AY24:AZ38"/>
    <mergeCell ref="BA24:BM38"/>
    <mergeCell ref="BR46:BS57"/>
    <mergeCell ref="BQ9:BQ21"/>
    <mergeCell ref="BR9:BS21"/>
    <mergeCell ref="BQ22:BQ33"/>
    <mergeCell ref="BR22:BS33"/>
    <mergeCell ref="B39:F53"/>
    <mergeCell ref="G39:AK53"/>
    <mergeCell ref="AL39:AX53"/>
    <mergeCell ref="AY39:AZ53"/>
    <mergeCell ref="BA39:BM53"/>
    <mergeCell ref="B54:F68"/>
    <mergeCell ref="G54:AK68"/>
    <mergeCell ref="AL54:AX68"/>
    <mergeCell ref="AY54:AZ68"/>
    <mergeCell ref="BA54:BM68"/>
    <mergeCell ref="B72:F73"/>
    <mergeCell ref="G72:AK73"/>
    <mergeCell ref="AL72:AZ73"/>
    <mergeCell ref="BA72:BO73"/>
    <mergeCell ref="BP72:BS73"/>
    <mergeCell ref="BP80:BS82"/>
    <mergeCell ref="BP74:BS76"/>
    <mergeCell ref="B77:F79"/>
    <mergeCell ref="G77:AK79"/>
    <mergeCell ref="BA77:BO79"/>
    <mergeCell ref="BP77:BS79"/>
    <mergeCell ref="B74:F76"/>
    <mergeCell ref="G74:AK76"/>
    <mergeCell ref="BA74:BO76"/>
    <mergeCell ref="AM83:AN83"/>
    <mergeCell ref="B80:F82"/>
    <mergeCell ref="G80:AK82"/>
    <mergeCell ref="BA80:BO82"/>
    <mergeCell ref="B85:AD94"/>
    <mergeCell ref="AE85:AX94"/>
    <mergeCell ref="AY85:BM94"/>
    <mergeCell ref="BP85:BS94"/>
    <mergeCell ref="BN84:BO84"/>
    <mergeCell ref="BN85:BO94"/>
    <mergeCell ref="B84:AD84"/>
    <mergeCell ref="AE84:AX84"/>
    <mergeCell ref="AY84:BM84"/>
    <mergeCell ref="BP84:BS84"/>
    <mergeCell ref="BT58:BT68"/>
    <mergeCell ref="BT6:BT8"/>
    <mergeCell ref="BT9:BT21"/>
    <mergeCell ref="BR69:BS69"/>
    <mergeCell ref="BA69:BM69"/>
    <mergeCell ref="BN69:BO69"/>
    <mergeCell ref="BT22:BT33"/>
    <mergeCell ref="BT34:BT45"/>
    <mergeCell ref="BT46:BT57"/>
    <mergeCell ref="BQ58:BQ68"/>
    <mergeCell ref="BR58:BS68"/>
    <mergeCell ref="BN54:BO68"/>
    <mergeCell ref="BQ34:BQ45"/>
    <mergeCell ref="BR34:BS45"/>
    <mergeCell ref="BN39:BO53"/>
    <mergeCell ref="BQ46:BQ57"/>
  </mergeCells>
  <phoneticPr fontId="7"/>
  <conditionalFormatting sqref="D2 O2">
    <cfRule type="cellIs" dxfId="326" priority="333" operator="equal">
      <formula>"※基本情報未入力"</formula>
    </cfRule>
  </conditionalFormatting>
  <conditionalFormatting sqref="AZ3:AZ4 D2 BB3:BB4 AX4 AQ2 O2 AE2">
    <cfRule type="cellIs" dxfId="325" priority="332" operator="equal">
      <formula>"※基本情報未入力"</formula>
    </cfRule>
  </conditionalFormatting>
  <conditionalFormatting sqref="BN9:BO68 B85 BA24 G9 BI3:BQ4 G24 G39 G54 BA74:BS82 G74:AK82 AY9:AZ38 BR9 BA9:BM23 AE85:BM94 BR22 BR58 BR34:BS57 AL69:BA69 BN69 AY39:BM68 AL74 AL77 AL80">
    <cfRule type="containsBlanks" dxfId="324" priority="331">
      <formula>LEN(TRIM(B3))=0</formula>
    </cfRule>
  </conditionalFormatting>
  <conditionalFormatting sqref="D2 O2">
    <cfRule type="cellIs" dxfId="323" priority="330" operator="equal">
      <formula>"※基本情報未入力"</formula>
    </cfRule>
  </conditionalFormatting>
  <conditionalFormatting sqref="AZ3:AZ4 D2 BB3:BB4 AX4 AQ2 O2 AE2">
    <cfRule type="cellIs" dxfId="322" priority="329" operator="equal">
      <formula>"※基本情報未入力"</formula>
    </cfRule>
  </conditionalFormatting>
  <conditionalFormatting sqref="BI3:BQ4">
    <cfRule type="containsBlanks" dxfId="321" priority="328">
      <formula>LEN(TRIM(BI3))=0</formula>
    </cfRule>
  </conditionalFormatting>
  <conditionalFormatting sqref="D2 O2">
    <cfRule type="cellIs" dxfId="320" priority="327" operator="equal">
      <formula>"※基本情報未入力"</formula>
    </cfRule>
  </conditionalFormatting>
  <conditionalFormatting sqref="AZ3:AZ4 D2 BB3:BB4 AX4 AQ2 O2 AE2">
    <cfRule type="cellIs" dxfId="319" priority="326" operator="equal">
      <formula>"※基本情報未入力"</formula>
    </cfRule>
  </conditionalFormatting>
  <conditionalFormatting sqref="BI3:BQ4">
    <cfRule type="containsBlanks" dxfId="318" priority="325">
      <formula>LEN(TRIM(BI3))=0</formula>
    </cfRule>
  </conditionalFormatting>
  <conditionalFormatting sqref="D2 O2">
    <cfRule type="cellIs" dxfId="317" priority="324" operator="equal">
      <formula>"※基本情報未入力"</formula>
    </cfRule>
  </conditionalFormatting>
  <conditionalFormatting sqref="AZ3:AZ4 D2 BB3:BB4 AX4 AQ2 O2 AE2">
    <cfRule type="cellIs" dxfId="316" priority="323" operator="equal">
      <formula>"※基本情報未入力"</formula>
    </cfRule>
  </conditionalFormatting>
  <conditionalFormatting sqref="BI3:BQ4">
    <cfRule type="containsBlanks" dxfId="315" priority="322">
      <formula>LEN(TRIM(BI3))=0</formula>
    </cfRule>
  </conditionalFormatting>
  <conditionalFormatting sqref="D2 O2">
    <cfRule type="cellIs" dxfId="314" priority="321" operator="equal">
      <formula>"※基本情報未入力"</formula>
    </cfRule>
  </conditionalFormatting>
  <conditionalFormatting sqref="AZ3:AZ4 D2 BB3:BB4 AX4 AQ2 O2 AE2">
    <cfRule type="cellIs" dxfId="313" priority="320" operator="equal">
      <formula>"※基本情報未入力"</formula>
    </cfRule>
  </conditionalFormatting>
  <conditionalFormatting sqref="BI3:BQ4">
    <cfRule type="containsBlanks" dxfId="312" priority="319">
      <formula>LEN(TRIM(BI3))=0</formula>
    </cfRule>
  </conditionalFormatting>
  <conditionalFormatting sqref="D2 O2">
    <cfRule type="cellIs" dxfId="311" priority="318" operator="equal">
      <formula>"※基本情報未入力"</formula>
    </cfRule>
  </conditionalFormatting>
  <conditionalFormatting sqref="AZ3:AZ4 D2 BB3:BB4 AX4 AQ2 O2 AE2">
    <cfRule type="cellIs" dxfId="310" priority="317" operator="equal">
      <formula>"※基本情報未入力"</formula>
    </cfRule>
  </conditionalFormatting>
  <conditionalFormatting sqref="BI3:BQ4">
    <cfRule type="containsBlanks" dxfId="309" priority="316">
      <formula>LEN(TRIM(BI3))=0</formula>
    </cfRule>
  </conditionalFormatting>
  <conditionalFormatting sqref="D2 O2">
    <cfRule type="cellIs" dxfId="308" priority="315" operator="equal">
      <formula>"※基本情報未入力"</formula>
    </cfRule>
  </conditionalFormatting>
  <conditionalFormatting sqref="AZ3:AZ4 D2 BB3:BB4 AX4 AQ2 O2 AE2">
    <cfRule type="cellIs" dxfId="307" priority="314" operator="equal">
      <formula>"※基本情報未入力"</formula>
    </cfRule>
  </conditionalFormatting>
  <conditionalFormatting sqref="BI3:BQ4">
    <cfRule type="containsBlanks" dxfId="306" priority="313">
      <formula>LEN(TRIM(BI3))=0</formula>
    </cfRule>
  </conditionalFormatting>
  <conditionalFormatting sqref="D2 O2">
    <cfRule type="cellIs" dxfId="305" priority="312" operator="equal">
      <formula>"※基本情報未入力"</formula>
    </cfRule>
  </conditionalFormatting>
  <conditionalFormatting sqref="AZ3:AZ4 D2 BB3:BB4 AX4 AQ2 O2 AE2">
    <cfRule type="cellIs" dxfId="304" priority="311" operator="equal">
      <formula>"※基本情報未入力"</formula>
    </cfRule>
  </conditionalFormatting>
  <conditionalFormatting sqref="BI3:BQ4">
    <cfRule type="containsBlanks" dxfId="303" priority="310">
      <formula>LEN(TRIM(BI3))=0</formula>
    </cfRule>
  </conditionalFormatting>
  <conditionalFormatting sqref="D2 O2">
    <cfRule type="cellIs" dxfId="302" priority="309" operator="equal">
      <formula>"※基本情報未入力"</formula>
    </cfRule>
  </conditionalFormatting>
  <conditionalFormatting sqref="AZ3:AZ4 D2 BB3:BB4 AX4 AQ2 O2 AE2">
    <cfRule type="cellIs" dxfId="301" priority="308" operator="equal">
      <formula>"※基本情報未入力"</formula>
    </cfRule>
  </conditionalFormatting>
  <conditionalFormatting sqref="BI3:BQ4">
    <cfRule type="containsBlanks" dxfId="300" priority="307">
      <formula>LEN(TRIM(BI3))=0</formula>
    </cfRule>
  </conditionalFormatting>
  <conditionalFormatting sqref="D2 O2">
    <cfRule type="cellIs" dxfId="299" priority="306" operator="equal">
      <formula>"※基本情報未入力"</formula>
    </cfRule>
  </conditionalFormatting>
  <conditionalFormatting sqref="AZ3:AZ4 D2 BB3:BB4 AX4 AQ2 O2 AE2">
    <cfRule type="cellIs" dxfId="298" priority="305" operator="equal">
      <formula>"※基本情報未入力"</formula>
    </cfRule>
  </conditionalFormatting>
  <conditionalFormatting sqref="BI3:BQ4">
    <cfRule type="containsBlanks" dxfId="297" priority="304">
      <formula>LEN(TRIM(BI3))=0</formula>
    </cfRule>
  </conditionalFormatting>
  <conditionalFormatting sqref="D2 O2">
    <cfRule type="cellIs" dxfId="296" priority="303" operator="equal">
      <formula>"※基本情報未入力"</formula>
    </cfRule>
  </conditionalFormatting>
  <conditionalFormatting sqref="AZ3:AZ4 D2 BB3:BB4 AX4 AQ2 O2 AE2">
    <cfRule type="cellIs" dxfId="295" priority="302" operator="equal">
      <formula>"※基本情報未入力"</formula>
    </cfRule>
  </conditionalFormatting>
  <conditionalFormatting sqref="BI3">
    <cfRule type="containsBlanks" dxfId="294" priority="301">
      <formula>LEN(TRIM(BI3))=0</formula>
    </cfRule>
  </conditionalFormatting>
  <conditionalFormatting sqref="D2 O2">
    <cfRule type="cellIs" dxfId="293" priority="300" operator="equal">
      <formula>"※基本情報未入力"</formula>
    </cfRule>
  </conditionalFormatting>
  <conditionalFormatting sqref="AZ3:AZ4 D2 BB3:BB4 AX4 AQ2 O2 AE2">
    <cfRule type="cellIs" dxfId="292" priority="299" operator="equal">
      <formula>"※基本情報未入力"</formula>
    </cfRule>
  </conditionalFormatting>
  <conditionalFormatting sqref="BI3">
    <cfRule type="containsBlanks" dxfId="291" priority="298">
      <formula>LEN(TRIM(BI3))=0</formula>
    </cfRule>
  </conditionalFormatting>
  <conditionalFormatting sqref="BN9:BO68 BA24 G9 G24 G39 G54 AY9:AZ38 BA9:BM23 AL69:BA69 BN69 AY39:BM68">
    <cfRule type="containsBlanks" dxfId="290" priority="297">
      <formula>LEN(TRIM(G9))=0</formula>
    </cfRule>
  </conditionalFormatting>
  <conditionalFormatting sqref="BR9 BR22 BR58 BR34:BS57">
    <cfRule type="containsBlanks" dxfId="289" priority="296">
      <formula>LEN(TRIM(BR9))=0</formula>
    </cfRule>
  </conditionalFormatting>
  <conditionalFormatting sqref="B85 BA74:BS82 G74:AK82 AE85:BM94 AL74 AL77 AL80">
    <cfRule type="containsBlanks" dxfId="288" priority="295">
      <formula>LEN(TRIM(B74))=0</formula>
    </cfRule>
  </conditionalFormatting>
  <conditionalFormatting sqref="D2 O2">
    <cfRule type="cellIs" dxfId="287" priority="294" operator="equal">
      <formula>"※基本情報未入力"</formula>
    </cfRule>
  </conditionalFormatting>
  <conditionalFormatting sqref="AZ3:AZ4 D2 BB3:BB4 AX4 AQ2 O2 AE2">
    <cfRule type="cellIs" dxfId="286" priority="293" operator="equal">
      <formula>"※基本情報未入力"</formula>
    </cfRule>
  </conditionalFormatting>
  <conditionalFormatting sqref="BI3:BQ4">
    <cfRule type="containsBlanks" dxfId="285" priority="292">
      <formula>LEN(TRIM(BI3))=0</formula>
    </cfRule>
  </conditionalFormatting>
  <conditionalFormatting sqref="D2 O2">
    <cfRule type="cellIs" dxfId="284" priority="291" operator="equal">
      <formula>"※基本情報未入力"</formula>
    </cfRule>
  </conditionalFormatting>
  <conditionalFormatting sqref="AZ3:AZ4 D2 BB3:BB4 AX4 AQ2 O2 AE2">
    <cfRule type="cellIs" dxfId="283" priority="290" operator="equal">
      <formula>"※基本情報未入力"</formula>
    </cfRule>
  </conditionalFormatting>
  <conditionalFormatting sqref="BI3:BQ4">
    <cfRule type="containsBlanks" dxfId="282" priority="289">
      <formula>LEN(TRIM(BI3))=0</formula>
    </cfRule>
  </conditionalFormatting>
  <conditionalFormatting sqref="D2 O2">
    <cfRule type="cellIs" dxfId="281" priority="288" operator="equal">
      <formula>"※基本情報未入力"</formula>
    </cfRule>
  </conditionalFormatting>
  <conditionalFormatting sqref="AZ3:AZ4 D2 BB3:BB4 AX4 AQ2 O2 AE2">
    <cfRule type="cellIs" dxfId="280" priority="287" operator="equal">
      <formula>"※基本情報未入力"</formula>
    </cfRule>
  </conditionalFormatting>
  <conditionalFormatting sqref="BI3:BQ4">
    <cfRule type="containsBlanks" dxfId="279" priority="286">
      <formula>LEN(TRIM(BI3))=0</formula>
    </cfRule>
  </conditionalFormatting>
  <conditionalFormatting sqref="D2 O2">
    <cfRule type="cellIs" dxfId="278" priority="285" operator="equal">
      <formula>"※基本情報未入力"</formula>
    </cfRule>
  </conditionalFormatting>
  <conditionalFormatting sqref="AZ3:AZ4 D2 BB3:BB4 AX4 AQ2 O2 AE2">
    <cfRule type="cellIs" dxfId="277" priority="284" operator="equal">
      <formula>"※基本情報未入力"</formula>
    </cfRule>
  </conditionalFormatting>
  <conditionalFormatting sqref="BI3:BQ4">
    <cfRule type="containsBlanks" dxfId="276" priority="283">
      <formula>LEN(TRIM(BI3))=0</formula>
    </cfRule>
  </conditionalFormatting>
  <conditionalFormatting sqref="D2 O2">
    <cfRule type="cellIs" dxfId="275" priority="282" operator="equal">
      <formula>"※基本情報未入力"</formula>
    </cfRule>
  </conditionalFormatting>
  <conditionalFormatting sqref="AZ3:AZ4 D2 BB3:BB4 AX4 AQ2 O2 AE2">
    <cfRule type="cellIs" dxfId="274" priority="281" operator="equal">
      <formula>"※基本情報未入力"</formula>
    </cfRule>
  </conditionalFormatting>
  <conditionalFormatting sqref="BI3:BQ4">
    <cfRule type="containsBlanks" dxfId="273" priority="280">
      <formula>LEN(TRIM(BI3))=0</formula>
    </cfRule>
  </conditionalFormatting>
  <conditionalFormatting sqref="D2 O2">
    <cfRule type="cellIs" dxfId="272" priority="279" operator="equal">
      <formula>"※基本情報未入力"</formula>
    </cfRule>
  </conditionalFormatting>
  <conditionalFormatting sqref="AZ3:AZ4 D2 BB3:BB4 AX4 AQ2 O2 AE2">
    <cfRule type="cellIs" dxfId="271" priority="278" operator="equal">
      <formula>"※基本情報未入力"</formula>
    </cfRule>
  </conditionalFormatting>
  <conditionalFormatting sqref="BI3:BQ4">
    <cfRule type="containsBlanks" dxfId="270" priority="277">
      <formula>LEN(TRIM(BI3))=0</formula>
    </cfRule>
  </conditionalFormatting>
  <conditionalFormatting sqref="D2 O2">
    <cfRule type="cellIs" dxfId="269" priority="276" operator="equal">
      <formula>"※基本情報未入力"</formula>
    </cfRule>
  </conditionalFormatting>
  <conditionalFormatting sqref="AZ3:AZ4 D2 BB3:BB4 AX4 AQ2 O2 AE2">
    <cfRule type="cellIs" dxfId="268" priority="275" operator="equal">
      <formula>"※基本情報未入力"</formula>
    </cfRule>
  </conditionalFormatting>
  <conditionalFormatting sqref="BI3:BQ4">
    <cfRule type="containsBlanks" dxfId="267" priority="274">
      <formula>LEN(TRIM(BI3))=0</formula>
    </cfRule>
  </conditionalFormatting>
  <conditionalFormatting sqref="D2 O2">
    <cfRule type="cellIs" dxfId="266" priority="273" operator="equal">
      <formula>"※基本情報未入力"</formula>
    </cfRule>
  </conditionalFormatting>
  <conditionalFormatting sqref="AZ3:AZ4 D2 BB3:BB4 AX4 AQ2 O2 AE2">
    <cfRule type="cellIs" dxfId="265" priority="272" operator="equal">
      <formula>"※基本情報未入力"</formula>
    </cfRule>
  </conditionalFormatting>
  <conditionalFormatting sqref="BI3:BQ4">
    <cfRule type="containsBlanks" dxfId="264" priority="271">
      <formula>LEN(TRIM(BI3))=0</formula>
    </cfRule>
  </conditionalFormatting>
  <conditionalFormatting sqref="D2 O2">
    <cfRule type="cellIs" dxfId="263" priority="270" operator="equal">
      <formula>"※基本情報未入力"</formula>
    </cfRule>
  </conditionalFormatting>
  <conditionalFormatting sqref="AZ3:AZ4 D2 BB3:BB4 AX4 AQ2 O2 AE2">
    <cfRule type="cellIs" dxfId="262" priority="269" operator="equal">
      <formula>"※基本情報未入力"</formula>
    </cfRule>
  </conditionalFormatting>
  <conditionalFormatting sqref="BI3:BQ4">
    <cfRule type="containsBlanks" dxfId="261" priority="268">
      <formula>LEN(TRIM(BI3))=0</formula>
    </cfRule>
  </conditionalFormatting>
  <conditionalFormatting sqref="D2 O2">
    <cfRule type="cellIs" dxfId="260" priority="267" operator="equal">
      <formula>"※基本情報未入力"</formula>
    </cfRule>
  </conditionalFormatting>
  <conditionalFormatting sqref="AZ3:AZ4 D2 BB3:BB4 AX4 AQ2 O2 AE2">
    <cfRule type="cellIs" dxfId="259" priority="266" operator="equal">
      <formula>"※基本情報未入力"</formula>
    </cfRule>
  </conditionalFormatting>
  <conditionalFormatting sqref="BI3">
    <cfRule type="containsBlanks" dxfId="258" priority="265">
      <formula>LEN(TRIM(BI3))=0</formula>
    </cfRule>
  </conditionalFormatting>
  <conditionalFormatting sqref="D2 O2">
    <cfRule type="cellIs" dxfId="257" priority="264" operator="equal">
      <formula>"※基本情報未入力"</formula>
    </cfRule>
  </conditionalFormatting>
  <conditionalFormatting sqref="AZ3:AZ4 D2 BB3:BB4 AX4 AQ2 O2 AE2">
    <cfRule type="cellIs" dxfId="256" priority="263" operator="equal">
      <formula>"※基本情報未入力"</formula>
    </cfRule>
  </conditionalFormatting>
  <conditionalFormatting sqref="BI3">
    <cfRule type="containsBlanks" dxfId="255" priority="262">
      <formula>LEN(TRIM(BI3))=0</formula>
    </cfRule>
  </conditionalFormatting>
  <conditionalFormatting sqref="D2 O2">
    <cfRule type="cellIs" dxfId="254" priority="261" operator="equal">
      <formula>"※基本情報未入力"</formula>
    </cfRule>
  </conditionalFormatting>
  <conditionalFormatting sqref="AZ3:AZ4 D2 BB3:BB4 AX4 AQ2 O2 AE2">
    <cfRule type="cellIs" dxfId="253" priority="260" operator="equal">
      <formula>"※基本情報未入力"</formula>
    </cfRule>
  </conditionalFormatting>
  <conditionalFormatting sqref="BI3:BQ4">
    <cfRule type="containsBlanks" dxfId="252" priority="259">
      <formula>LEN(TRIM(BI3))=0</formula>
    </cfRule>
  </conditionalFormatting>
  <conditionalFormatting sqref="D2 O2">
    <cfRule type="cellIs" dxfId="251" priority="258" operator="equal">
      <formula>"※基本情報未入力"</formula>
    </cfRule>
  </conditionalFormatting>
  <conditionalFormatting sqref="AZ3:AZ4 D2 BB3:BB4 AX4 AQ2 O2 AE2">
    <cfRule type="cellIs" dxfId="250" priority="257" operator="equal">
      <formula>"※基本情報未入力"</formula>
    </cfRule>
  </conditionalFormatting>
  <conditionalFormatting sqref="BI3:BQ4">
    <cfRule type="containsBlanks" dxfId="249" priority="256">
      <formula>LEN(TRIM(BI3))=0</formula>
    </cfRule>
  </conditionalFormatting>
  <conditionalFormatting sqref="D2 O2">
    <cfRule type="cellIs" dxfId="248" priority="255" operator="equal">
      <formula>"※基本情報未入力"</formula>
    </cfRule>
  </conditionalFormatting>
  <conditionalFormatting sqref="AZ3:AZ4 D2 BB3:BB4 AX4 AQ2 O2 AE2">
    <cfRule type="cellIs" dxfId="247" priority="254" operator="equal">
      <formula>"※基本情報未入力"</formula>
    </cfRule>
  </conditionalFormatting>
  <conditionalFormatting sqref="BI3:BQ4">
    <cfRule type="containsBlanks" dxfId="246" priority="253">
      <formula>LEN(TRIM(BI3))=0</formula>
    </cfRule>
  </conditionalFormatting>
  <conditionalFormatting sqref="D2 O2">
    <cfRule type="cellIs" dxfId="245" priority="252" operator="equal">
      <formula>"※基本情報未入力"</formula>
    </cfRule>
  </conditionalFormatting>
  <conditionalFormatting sqref="AZ3:AZ4 D2 BB3:BB4 AX4 AQ2 O2 AE2">
    <cfRule type="cellIs" dxfId="244" priority="251" operator="equal">
      <formula>"※基本情報未入力"</formula>
    </cfRule>
  </conditionalFormatting>
  <conditionalFormatting sqref="BI3:BQ4">
    <cfRule type="containsBlanks" dxfId="243" priority="250">
      <formula>LEN(TRIM(BI3))=0</formula>
    </cfRule>
  </conditionalFormatting>
  <conditionalFormatting sqref="D2 O2">
    <cfRule type="cellIs" dxfId="242" priority="249" operator="equal">
      <formula>"※基本情報未入力"</formula>
    </cfRule>
  </conditionalFormatting>
  <conditionalFormatting sqref="AZ3:AZ4 D2 BB3:BB4 AX4 AQ2 O2 AE2">
    <cfRule type="cellIs" dxfId="241" priority="248" operator="equal">
      <formula>"※基本情報未入力"</formula>
    </cfRule>
  </conditionalFormatting>
  <conditionalFormatting sqref="BI3:BQ4">
    <cfRule type="containsBlanks" dxfId="240" priority="247">
      <formula>LEN(TRIM(BI3))=0</formula>
    </cfRule>
  </conditionalFormatting>
  <conditionalFormatting sqref="D2 O2">
    <cfRule type="cellIs" dxfId="239" priority="246" operator="equal">
      <formula>"※基本情報未入力"</formula>
    </cfRule>
  </conditionalFormatting>
  <conditionalFormatting sqref="AZ3:AZ4 D2 BB3:BB4 AX4 AQ2 O2 AE2">
    <cfRule type="cellIs" dxfId="238" priority="245" operator="equal">
      <formula>"※基本情報未入力"</formula>
    </cfRule>
  </conditionalFormatting>
  <conditionalFormatting sqref="BI3:BQ4">
    <cfRule type="containsBlanks" dxfId="237" priority="244">
      <formula>LEN(TRIM(BI3))=0</formula>
    </cfRule>
  </conditionalFormatting>
  <conditionalFormatting sqref="D2 O2">
    <cfRule type="cellIs" dxfId="236" priority="243" operator="equal">
      <formula>"※基本情報未入力"</formula>
    </cfRule>
  </conditionalFormatting>
  <conditionalFormatting sqref="AZ3:AZ4 D2 BB3:BB4 AX4 AQ2 O2 AE2">
    <cfRule type="cellIs" dxfId="235" priority="242" operator="equal">
      <formula>"※基本情報未入力"</formula>
    </cfRule>
  </conditionalFormatting>
  <conditionalFormatting sqref="BI3:BQ4">
    <cfRule type="containsBlanks" dxfId="234" priority="241">
      <formula>LEN(TRIM(BI3))=0</formula>
    </cfRule>
  </conditionalFormatting>
  <conditionalFormatting sqref="D2 O2">
    <cfRule type="cellIs" dxfId="233" priority="240" operator="equal">
      <formula>"※基本情報未入力"</formula>
    </cfRule>
  </conditionalFormatting>
  <conditionalFormatting sqref="AZ3:AZ4 D2 BB3:BB4 AX4 AQ2 O2 AE2">
    <cfRule type="cellIs" dxfId="232" priority="239" operator="equal">
      <formula>"※基本情報未入力"</formula>
    </cfRule>
  </conditionalFormatting>
  <conditionalFormatting sqref="BI3:BQ4">
    <cfRule type="containsBlanks" dxfId="231" priority="238">
      <formula>LEN(TRIM(BI3))=0</formula>
    </cfRule>
  </conditionalFormatting>
  <conditionalFormatting sqref="D2 O2">
    <cfRule type="cellIs" dxfId="230" priority="237" operator="equal">
      <formula>"※基本情報未入力"</formula>
    </cfRule>
  </conditionalFormatting>
  <conditionalFormatting sqref="AZ3:AZ4 D2 BB3:BB4 AX4 AQ2 O2 AE2">
    <cfRule type="cellIs" dxfId="229" priority="236" operator="equal">
      <formula>"※基本情報未入力"</formula>
    </cfRule>
  </conditionalFormatting>
  <conditionalFormatting sqref="BI3">
    <cfRule type="containsBlanks" dxfId="228" priority="235">
      <formula>LEN(TRIM(BI3))=0</formula>
    </cfRule>
  </conditionalFormatting>
  <conditionalFormatting sqref="D2 O2">
    <cfRule type="cellIs" dxfId="227" priority="234" operator="equal">
      <formula>"※基本情報未入力"</formula>
    </cfRule>
  </conditionalFormatting>
  <conditionalFormatting sqref="AZ3:AZ4 D2 BB3:BB4 AX4 AQ2 O2 AE2">
    <cfRule type="cellIs" dxfId="226" priority="233" operator="equal">
      <formula>"※基本情報未入力"</formula>
    </cfRule>
  </conditionalFormatting>
  <conditionalFormatting sqref="BI3">
    <cfRule type="containsBlanks" dxfId="225" priority="232">
      <formula>LEN(TRIM(BI3))=0</formula>
    </cfRule>
  </conditionalFormatting>
  <conditionalFormatting sqref="D2 O2">
    <cfRule type="cellIs" dxfId="224" priority="231" operator="equal">
      <formula>"※基本情報未入力"</formula>
    </cfRule>
  </conditionalFormatting>
  <conditionalFormatting sqref="AZ3:AZ4 D2 BB3:BB4 AX4 AQ2 O2 AE2">
    <cfRule type="cellIs" dxfId="223" priority="230" operator="equal">
      <formula>"※基本情報未入力"</formula>
    </cfRule>
  </conditionalFormatting>
  <conditionalFormatting sqref="BI3:BQ4">
    <cfRule type="containsBlanks" dxfId="222" priority="229">
      <formula>LEN(TRIM(BI3))=0</formula>
    </cfRule>
  </conditionalFormatting>
  <conditionalFormatting sqref="D2 O2">
    <cfRule type="cellIs" dxfId="221" priority="228" operator="equal">
      <formula>"※基本情報未入力"</formula>
    </cfRule>
  </conditionalFormatting>
  <conditionalFormatting sqref="AZ3:AZ4 D2 BB3:BB4 AX4 AQ2 O2 AE2">
    <cfRule type="cellIs" dxfId="220" priority="227" operator="equal">
      <formula>"※基本情報未入力"</formula>
    </cfRule>
  </conditionalFormatting>
  <conditionalFormatting sqref="BI3:BQ4">
    <cfRule type="containsBlanks" dxfId="219" priority="226">
      <formula>LEN(TRIM(BI3))=0</formula>
    </cfRule>
  </conditionalFormatting>
  <conditionalFormatting sqref="D2 O2">
    <cfRule type="cellIs" dxfId="218" priority="225" operator="equal">
      <formula>"※基本情報未入力"</formula>
    </cfRule>
  </conditionalFormatting>
  <conditionalFormatting sqref="AZ3:AZ4 D2 BB3:BB4 AX4 AQ2 O2 AE2">
    <cfRule type="cellIs" dxfId="217" priority="224" operator="equal">
      <formula>"※基本情報未入力"</formula>
    </cfRule>
  </conditionalFormatting>
  <conditionalFormatting sqref="BI3:BQ4">
    <cfRule type="containsBlanks" dxfId="216" priority="223">
      <formula>LEN(TRIM(BI3))=0</formula>
    </cfRule>
  </conditionalFormatting>
  <conditionalFormatting sqref="D2 O2">
    <cfRule type="cellIs" dxfId="215" priority="222" operator="equal">
      <formula>"※基本情報未入力"</formula>
    </cfRule>
  </conditionalFormatting>
  <conditionalFormatting sqref="AZ3:AZ4 D2 BB3:BB4 AX4 AQ2 O2 AE2">
    <cfRule type="cellIs" dxfId="214" priority="221" operator="equal">
      <formula>"※基本情報未入力"</formula>
    </cfRule>
  </conditionalFormatting>
  <conditionalFormatting sqref="BI3:BQ4">
    <cfRule type="containsBlanks" dxfId="213" priority="220">
      <formula>LEN(TRIM(BI3))=0</formula>
    </cfRule>
  </conditionalFormatting>
  <conditionalFormatting sqref="D2 O2">
    <cfRule type="cellIs" dxfId="212" priority="219" operator="equal">
      <formula>"※基本情報未入力"</formula>
    </cfRule>
  </conditionalFormatting>
  <conditionalFormatting sqref="AZ3:AZ4 D2 BB3:BB4 AX4 AQ2 O2 AE2">
    <cfRule type="cellIs" dxfId="211" priority="218" operator="equal">
      <formula>"※基本情報未入力"</formula>
    </cfRule>
  </conditionalFormatting>
  <conditionalFormatting sqref="BI3:BQ4">
    <cfRule type="containsBlanks" dxfId="210" priority="217">
      <formula>LEN(TRIM(BI3))=0</formula>
    </cfRule>
  </conditionalFormatting>
  <conditionalFormatting sqref="D2 O2">
    <cfRule type="cellIs" dxfId="209" priority="216" operator="equal">
      <formula>"※基本情報未入力"</formula>
    </cfRule>
  </conditionalFormatting>
  <conditionalFormatting sqref="AZ3:AZ4 D2 BB3:BB4 AX4 AQ2 O2 AE2">
    <cfRule type="cellIs" dxfId="208" priority="215" operator="equal">
      <formula>"※基本情報未入力"</formula>
    </cfRule>
  </conditionalFormatting>
  <conditionalFormatting sqref="BI3:BQ4">
    <cfRule type="containsBlanks" dxfId="207" priority="214">
      <formula>LEN(TRIM(BI3))=0</formula>
    </cfRule>
  </conditionalFormatting>
  <conditionalFormatting sqref="D2 O2">
    <cfRule type="cellIs" dxfId="206" priority="213" operator="equal">
      <formula>"※基本情報未入力"</formula>
    </cfRule>
  </conditionalFormatting>
  <conditionalFormatting sqref="AZ3:AZ4 D2 BB3:BB4 AX4 AQ2 O2 AE2">
    <cfRule type="cellIs" dxfId="205" priority="212" operator="equal">
      <formula>"※基本情報未入力"</formula>
    </cfRule>
  </conditionalFormatting>
  <conditionalFormatting sqref="BI3">
    <cfRule type="containsBlanks" dxfId="204" priority="211">
      <formula>LEN(TRIM(BI3))=0</formula>
    </cfRule>
  </conditionalFormatting>
  <conditionalFormatting sqref="D2 O2">
    <cfRule type="cellIs" dxfId="203" priority="210" operator="equal">
      <formula>"※基本情報未入力"</formula>
    </cfRule>
  </conditionalFormatting>
  <conditionalFormatting sqref="AZ3:AZ4 D2 BB3:BB4 AX4 AQ2 O2 AE2">
    <cfRule type="cellIs" dxfId="202" priority="209" operator="equal">
      <formula>"※基本情報未入力"</formula>
    </cfRule>
  </conditionalFormatting>
  <conditionalFormatting sqref="BI3">
    <cfRule type="containsBlanks" dxfId="201" priority="208">
      <formula>LEN(TRIM(BI3))=0</formula>
    </cfRule>
  </conditionalFormatting>
  <conditionalFormatting sqref="D2 O2">
    <cfRule type="cellIs" dxfId="200" priority="207" operator="equal">
      <formula>"※基本情報未入力"</formula>
    </cfRule>
  </conditionalFormatting>
  <conditionalFormatting sqref="AZ3:AZ4 D2 BB3:BB4 AX4 AQ2 O2 AE2">
    <cfRule type="cellIs" dxfId="199" priority="206" operator="equal">
      <formula>"※基本情報未入力"</formula>
    </cfRule>
  </conditionalFormatting>
  <conditionalFormatting sqref="BI3:BQ4">
    <cfRule type="containsBlanks" dxfId="198" priority="205">
      <formula>LEN(TRIM(BI3))=0</formula>
    </cfRule>
  </conditionalFormatting>
  <conditionalFormatting sqref="D2 O2">
    <cfRule type="cellIs" dxfId="197" priority="204" operator="equal">
      <formula>"※基本情報未入力"</formula>
    </cfRule>
  </conditionalFormatting>
  <conditionalFormatting sqref="AZ3:AZ4 D2 BB3:BB4 AX4 AQ2 O2 AE2">
    <cfRule type="cellIs" dxfId="196" priority="203" operator="equal">
      <formula>"※基本情報未入力"</formula>
    </cfRule>
  </conditionalFormatting>
  <conditionalFormatting sqref="BI3:BQ4">
    <cfRule type="containsBlanks" dxfId="195" priority="202">
      <formula>LEN(TRIM(BI3))=0</formula>
    </cfRule>
  </conditionalFormatting>
  <conditionalFormatting sqref="D2 O2">
    <cfRule type="cellIs" dxfId="194" priority="201" operator="equal">
      <formula>"※基本情報未入力"</formula>
    </cfRule>
  </conditionalFormatting>
  <conditionalFormatting sqref="AZ3:AZ4 D2 BB3:BB4 AX4 AQ2 O2 AE2">
    <cfRule type="cellIs" dxfId="193" priority="200" operator="equal">
      <formula>"※基本情報未入力"</formula>
    </cfRule>
  </conditionalFormatting>
  <conditionalFormatting sqref="BI3:BQ4">
    <cfRule type="containsBlanks" dxfId="192" priority="199">
      <formula>LEN(TRIM(BI3))=0</formula>
    </cfRule>
  </conditionalFormatting>
  <conditionalFormatting sqref="D2 O2">
    <cfRule type="cellIs" dxfId="191" priority="198" operator="equal">
      <formula>"※基本情報未入力"</formula>
    </cfRule>
  </conditionalFormatting>
  <conditionalFormatting sqref="AZ3:AZ4 D2 BB3:BB4 AX4 AQ2 O2 AE2">
    <cfRule type="cellIs" dxfId="190" priority="197" operator="equal">
      <formula>"※基本情報未入力"</formula>
    </cfRule>
  </conditionalFormatting>
  <conditionalFormatting sqref="BI3:BQ4">
    <cfRule type="containsBlanks" dxfId="189" priority="196">
      <formula>LEN(TRIM(BI3))=0</formula>
    </cfRule>
  </conditionalFormatting>
  <conditionalFormatting sqref="D2 O2">
    <cfRule type="cellIs" dxfId="188" priority="195" operator="equal">
      <formula>"※基本情報未入力"</formula>
    </cfRule>
  </conditionalFormatting>
  <conditionalFormatting sqref="AZ3:AZ4 D2 BB3:BB4 AX4 AQ2 O2 AE2">
    <cfRule type="cellIs" dxfId="187" priority="194" operator="equal">
      <formula>"※基本情報未入力"</formula>
    </cfRule>
  </conditionalFormatting>
  <conditionalFormatting sqref="BI3">
    <cfRule type="containsBlanks" dxfId="186" priority="193">
      <formula>LEN(TRIM(BI3))=0</formula>
    </cfRule>
  </conditionalFormatting>
  <conditionalFormatting sqref="D2 O2">
    <cfRule type="cellIs" dxfId="185" priority="192" operator="equal">
      <formula>"※基本情報未入力"</formula>
    </cfRule>
  </conditionalFormatting>
  <conditionalFormatting sqref="AZ3:AZ4 D2 BB3:BB4 AX4 AQ2 O2 AE2">
    <cfRule type="cellIs" dxfId="184" priority="191" operator="equal">
      <formula>"※基本情報未入力"</formula>
    </cfRule>
  </conditionalFormatting>
  <conditionalFormatting sqref="BI3">
    <cfRule type="containsBlanks" dxfId="183" priority="190">
      <formula>LEN(TRIM(BI3))=0</formula>
    </cfRule>
  </conditionalFormatting>
  <conditionalFormatting sqref="D2 O2">
    <cfRule type="cellIs" dxfId="182" priority="189" operator="equal">
      <formula>"※基本情報未入力"</formula>
    </cfRule>
  </conditionalFormatting>
  <conditionalFormatting sqref="AZ3:AZ4 D2 BB3:BB4 AX4 AQ2 O2 AE2">
    <cfRule type="cellIs" dxfId="181" priority="188" operator="equal">
      <formula>"※基本情報未入力"</formula>
    </cfRule>
  </conditionalFormatting>
  <conditionalFormatting sqref="BI3:BQ4">
    <cfRule type="containsBlanks" dxfId="180" priority="187">
      <formula>LEN(TRIM(BI3))=0</formula>
    </cfRule>
  </conditionalFormatting>
  <conditionalFormatting sqref="D2 O2">
    <cfRule type="cellIs" dxfId="179" priority="186" operator="equal">
      <formula>"※基本情報未入力"</formula>
    </cfRule>
  </conditionalFormatting>
  <conditionalFormatting sqref="AZ3:AZ4 D2 BB3:BB4 AX4 AQ2 O2 AE2">
    <cfRule type="cellIs" dxfId="178" priority="185" operator="equal">
      <formula>"※基本情報未入力"</formula>
    </cfRule>
  </conditionalFormatting>
  <conditionalFormatting sqref="BI3:BQ4">
    <cfRule type="containsBlanks" dxfId="177" priority="184">
      <formula>LEN(TRIM(BI3))=0</formula>
    </cfRule>
  </conditionalFormatting>
  <conditionalFormatting sqref="D2 O2">
    <cfRule type="cellIs" dxfId="176" priority="183" operator="equal">
      <formula>"※基本情報未入力"</formula>
    </cfRule>
  </conditionalFormatting>
  <conditionalFormatting sqref="AZ3:AZ4 D2 BB3:BB4 AX4 AQ2 O2 AE2">
    <cfRule type="cellIs" dxfId="175" priority="182" operator="equal">
      <formula>"※基本情報未入力"</formula>
    </cfRule>
  </conditionalFormatting>
  <conditionalFormatting sqref="BI3">
    <cfRule type="containsBlanks" dxfId="174" priority="181">
      <formula>LEN(TRIM(BI3))=0</formula>
    </cfRule>
  </conditionalFormatting>
  <conditionalFormatting sqref="D2 O2">
    <cfRule type="cellIs" dxfId="173" priority="180" operator="equal">
      <formula>"※基本情報未入力"</formula>
    </cfRule>
  </conditionalFormatting>
  <conditionalFormatting sqref="AZ3:AZ4 D2 BB3:BB4 AX4 AQ2 O2 AE2">
    <cfRule type="cellIs" dxfId="172" priority="179" operator="equal">
      <formula>"※基本情報未入力"</formula>
    </cfRule>
  </conditionalFormatting>
  <conditionalFormatting sqref="BI3">
    <cfRule type="containsBlanks" dxfId="171" priority="178">
      <formula>LEN(TRIM(BI3))=0</formula>
    </cfRule>
  </conditionalFormatting>
  <conditionalFormatting sqref="D2 O2">
    <cfRule type="cellIs" dxfId="170" priority="177" operator="equal">
      <formula>"※基本情報未入力"</formula>
    </cfRule>
  </conditionalFormatting>
  <conditionalFormatting sqref="AZ3:AZ4 D2 BB3:BB4 AX4 AQ2 O2 AE2">
    <cfRule type="cellIs" dxfId="169" priority="176" operator="equal">
      <formula>"※基本情報未入力"</formula>
    </cfRule>
  </conditionalFormatting>
  <conditionalFormatting sqref="BI3">
    <cfRule type="containsBlanks" dxfId="168" priority="175">
      <formula>LEN(TRIM(BI3))=0</formula>
    </cfRule>
  </conditionalFormatting>
  <conditionalFormatting sqref="D2 O2">
    <cfRule type="cellIs" dxfId="167" priority="174" operator="equal">
      <formula>"※基本情報未入力"</formula>
    </cfRule>
  </conditionalFormatting>
  <conditionalFormatting sqref="AZ3:AZ4 D2 BB3:BB4 AX4 AQ2 O2 AE2">
    <cfRule type="cellIs" dxfId="166" priority="173" operator="equal">
      <formula>"※基本情報未入力"</formula>
    </cfRule>
  </conditionalFormatting>
  <conditionalFormatting sqref="BI3">
    <cfRule type="containsBlanks" dxfId="165" priority="172">
      <formula>LEN(TRIM(BI3))=0</formula>
    </cfRule>
  </conditionalFormatting>
  <conditionalFormatting sqref="D2 O2">
    <cfRule type="cellIs" dxfId="164" priority="171" operator="equal">
      <formula>"※基本情報未入力"</formula>
    </cfRule>
  </conditionalFormatting>
  <conditionalFormatting sqref="AZ3:AZ4 D2 BB3:BB4 AX4 AQ2 O2 AE2">
    <cfRule type="cellIs" dxfId="163" priority="170" operator="equal">
      <formula>"※基本情報未入力"</formula>
    </cfRule>
  </conditionalFormatting>
  <conditionalFormatting sqref="BI3">
    <cfRule type="containsBlanks" dxfId="162" priority="169">
      <formula>LEN(TRIM(BI3))=0</formula>
    </cfRule>
  </conditionalFormatting>
  <conditionalFormatting sqref="D2 O2">
    <cfRule type="cellIs" dxfId="161" priority="168" operator="equal">
      <formula>"※基本情報未入力"</formula>
    </cfRule>
  </conditionalFormatting>
  <conditionalFormatting sqref="AZ3:AZ4 D2 BB3:BB4 AX4 AQ2 O2 AE2">
    <cfRule type="cellIs" dxfId="160" priority="167" operator="equal">
      <formula>"※基本情報未入力"</formula>
    </cfRule>
  </conditionalFormatting>
  <conditionalFormatting sqref="BI3">
    <cfRule type="containsBlanks" dxfId="159" priority="166">
      <formula>LEN(TRIM(BI3))=0</formula>
    </cfRule>
  </conditionalFormatting>
  <conditionalFormatting sqref="D2 O2">
    <cfRule type="cellIs" dxfId="158" priority="165" operator="equal">
      <formula>"※基本情報未入力"</formula>
    </cfRule>
  </conditionalFormatting>
  <conditionalFormatting sqref="AZ3:AZ4 D2 BB3:BB4 AX4 AQ2 O2 AE2">
    <cfRule type="cellIs" dxfId="157" priority="164" operator="equal">
      <formula>"※基本情報未入力"</formula>
    </cfRule>
  </conditionalFormatting>
  <conditionalFormatting sqref="BI3:BQ4">
    <cfRule type="containsBlanks" dxfId="156" priority="163">
      <formula>LEN(TRIM(BI3))=0</formula>
    </cfRule>
  </conditionalFormatting>
  <conditionalFormatting sqref="D2 O2">
    <cfRule type="cellIs" dxfId="155" priority="162" operator="equal">
      <formula>"※基本情報未入力"</formula>
    </cfRule>
  </conditionalFormatting>
  <conditionalFormatting sqref="AZ3:AZ4 D2 BB3:BB4 AX4 AQ2 O2 AE2">
    <cfRule type="cellIs" dxfId="154" priority="161" operator="equal">
      <formula>"※基本情報未入力"</formula>
    </cfRule>
  </conditionalFormatting>
  <conditionalFormatting sqref="BI3:BQ4">
    <cfRule type="containsBlanks" dxfId="153" priority="160">
      <formula>LEN(TRIM(BI3))=0</formula>
    </cfRule>
  </conditionalFormatting>
  <conditionalFormatting sqref="D2 O2">
    <cfRule type="cellIs" dxfId="152" priority="159" operator="equal">
      <formula>"※基本情報未入力"</formula>
    </cfRule>
  </conditionalFormatting>
  <conditionalFormatting sqref="AZ3:AZ4 D2 BB3:BB4 AX4 AQ2 O2 AE2">
    <cfRule type="cellIs" dxfId="151" priority="158" operator="equal">
      <formula>"※基本情報未入力"</formula>
    </cfRule>
  </conditionalFormatting>
  <conditionalFormatting sqref="BI3:BQ4">
    <cfRule type="containsBlanks" dxfId="150" priority="157">
      <formula>LEN(TRIM(BI3))=0</formula>
    </cfRule>
  </conditionalFormatting>
  <conditionalFormatting sqref="D2 O2">
    <cfRule type="cellIs" dxfId="149" priority="156" operator="equal">
      <formula>"※基本情報未入力"</formula>
    </cfRule>
  </conditionalFormatting>
  <conditionalFormatting sqref="AZ3:AZ4 D2 BB3:BB4 AX4 AQ2 O2 AE2">
    <cfRule type="cellIs" dxfId="148" priority="155" operator="equal">
      <formula>"※基本情報未入力"</formula>
    </cfRule>
  </conditionalFormatting>
  <conditionalFormatting sqref="BI3:BQ4">
    <cfRule type="containsBlanks" dxfId="147" priority="154">
      <formula>LEN(TRIM(BI3))=0</formula>
    </cfRule>
  </conditionalFormatting>
  <conditionalFormatting sqref="D2 O2">
    <cfRule type="cellIs" dxfId="146" priority="153" operator="equal">
      <formula>"※基本情報未入力"</formula>
    </cfRule>
  </conditionalFormatting>
  <conditionalFormatting sqref="AZ3:AZ4 D2 BB3:BB4 AX4 AQ2 O2 AE2">
    <cfRule type="cellIs" dxfId="145" priority="152" operator="equal">
      <formula>"※基本情報未入力"</formula>
    </cfRule>
  </conditionalFormatting>
  <conditionalFormatting sqref="BI3:BQ4">
    <cfRule type="containsBlanks" dxfId="144" priority="151">
      <formula>LEN(TRIM(BI3))=0</formula>
    </cfRule>
  </conditionalFormatting>
  <conditionalFormatting sqref="D2 O2">
    <cfRule type="cellIs" dxfId="143" priority="150" operator="equal">
      <formula>"※基本情報未入力"</formula>
    </cfRule>
  </conditionalFormatting>
  <conditionalFormatting sqref="AZ3:AZ4 D2 BB3:BB4 AX4 AQ2 O2 AE2">
    <cfRule type="cellIs" dxfId="142" priority="149" operator="equal">
      <formula>"※基本情報未入力"</formula>
    </cfRule>
  </conditionalFormatting>
  <conditionalFormatting sqref="BI3:BQ4">
    <cfRule type="containsBlanks" dxfId="141" priority="148">
      <formula>LEN(TRIM(BI3))=0</formula>
    </cfRule>
  </conditionalFormatting>
  <conditionalFormatting sqref="D2 O2">
    <cfRule type="cellIs" dxfId="140" priority="147" operator="equal">
      <formula>"※基本情報未入力"</formula>
    </cfRule>
  </conditionalFormatting>
  <conditionalFormatting sqref="AZ3:AZ4 D2 BB3:BB4 AX4 AQ2 O2 AE2">
    <cfRule type="cellIs" dxfId="139" priority="146" operator="equal">
      <formula>"※基本情報未入力"</formula>
    </cfRule>
  </conditionalFormatting>
  <conditionalFormatting sqref="BI3">
    <cfRule type="containsBlanks" dxfId="138" priority="145">
      <formula>LEN(TRIM(BI3))=0</formula>
    </cfRule>
  </conditionalFormatting>
  <conditionalFormatting sqref="D2 O2">
    <cfRule type="cellIs" dxfId="137" priority="144" operator="equal">
      <formula>"※基本情報未入力"</formula>
    </cfRule>
  </conditionalFormatting>
  <conditionalFormatting sqref="AZ3:AZ4 D2 BB3:BB4 AX4 AQ2 O2 AE2">
    <cfRule type="cellIs" dxfId="136" priority="143" operator="equal">
      <formula>"※基本情報未入力"</formula>
    </cfRule>
  </conditionalFormatting>
  <conditionalFormatting sqref="BI3">
    <cfRule type="containsBlanks" dxfId="135" priority="142">
      <formula>LEN(TRIM(BI3))=0</formula>
    </cfRule>
  </conditionalFormatting>
  <conditionalFormatting sqref="D2 O2">
    <cfRule type="cellIs" dxfId="134" priority="141" operator="equal">
      <formula>"※基本情報未入力"</formula>
    </cfRule>
  </conditionalFormatting>
  <conditionalFormatting sqref="AZ3:AZ4 D2 BB3:BB4 AX4 AQ2 O2 AE2">
    <cfRule type="cellIs" dxfId="133" priority="140" operator="equal">
      <formula>"※基本情報未入力"</formula>
    </cfRule>
  </conditionalFormatting>
  <conditionalFormatting sqref="BI3:BQ4">
    <cfRule type="containsBlanks" dxfId="132" priority="139">
      <formula>LEN(TRIM(BI3))=0</formula>
    </cfRule>
  </conditionalFormatting>
  <conditionalFormatting sqref="D2 O2">
    <cfRule type="cellIs" dxfId="131" priority="138" operator="equal">
      <formula>"※基本情報未入力"</formula>
    </cfRule>
  </conditionalFormatting>
  <conditionalFormatting sqref="AZ3:AZ4 D2 BB3:BB4 AX4 AQ2 O2 AE2">
    <cfRule type="cellIs" dxfId="130" priority="137" operator="equal">
      <formula>"※基本情報未入力"</formula>
    </cfRule>
  </conditionalFormatting>
  <conditionalFormatting sqref="BI3:BQ4">
    <cfRule type="containsBlanks" dxfId="129" priority="136">
      <formula>LEN(TRIM(BI3))=0</formula>
    </cfRule>
  </conditionalFormatting>
  <conditionalFormatting sqref="D2 O2">
    <cfRule type="cellIs" dxfId="128" priority="135" operator="equal">
      <formula>"※基本情報未入力"</formula>
    </cfRule>
  </conditionalFormatting>
  <conditionalFormatting sqref="AZ3:AZ4 D2 BB3:BB4 AX4 AQ2 O2 AE2">
    <cfRule type="cellIs" dxfId="127" priority="134" operator="equal">
      <formula>"※基本情報未入力"</formula>
    </cfRule>
  </conditionalFormatting>
  <conditionalFormatting sqref="BI3:BQ4">
    <cfRule type="containsBlanks" dxfId="126" priority="133">
      <formula>LEN(TRIM(BI3))=0</formula>
    </cfRule>
  </conditionalFormatting>
  <conditionalFormatting sqref="D2 O2">
    <cfRule type="cellIs" dxfId="125" priority="132" operator="equal">
      <formula>"※基本情報未入力"</formula>
    </cfRule>
  </conditionalFormatting>
  <conditionalFormatting sqref="AZ3:AZ4 D2 BB3:BB4 AX4 AQ2 O2 AE2">
    <cfRule type="cellIs" dxfId="124" priority="131" operator="equal">
      <formula>"※基本情報未入力"</formula>
    </cfRule>
  </conditionalFormatting>
  <conditionalFormatting sqref="BI3:BQ4">
    <cfRule type="containsBlanks" dxfId="123" priority="130">
      <formula>LEN(TRIM(BI3))=0</formula>
    </cfRule>
  </conditionalFormatting>
  <conditionalFormatting sqref="D2 O2">
    <cfRule type="cellIs" dxfId="122" priority="129" operator="equal">
      <formula>"※基本情報未入力"</formula>
    </cfRule>
  </conditionalFormatting>
  <conditionalFormatting sqref="AZ3:AZ4 D2 BB3:BB4 AX4 AQ2 O2 AE2">
    <cfRule type="cellIs" dxfId="121" priority="128" operator="equal">
      <formula>"※基本情報未入力"</formula>
    </cfRule>
  </conditionalFormatting>
  <conditionalFormatting sqref="BI3">
    <cfRule type="containsBlanks" dxfId="120" priority="127">
      <formula>LEN(TRIM(BI3))=0</formula>
    </cfRule>
  </conditionalFormatting>
  <conditionalFormatting sqref="D2 O2">
    <cfRule type="cellIs" dxfId="119" priority="126" operator="equal">
      <formula>"※基本情報未入力"</formula>
    </cfRule>
  </conditionalFormatting>
  <conditionalFormatting sqref="AZ3:AZ4 D2 BB3:BB4 AX4 AQ2 O2 AE2">
    <cfRule type="cellIs" dxfId="118" priority="125" operator="equal">
      <formula>"※基本情報未入力"</formula>
    </cfRule>
  </conditionalFormatting>
  <conditionalFormatting sqref="BI3">
    <cfRule type="containsBlanks" dxfId="117" priority="124">
      <formula>LEN(TRIM(BI3))=0</formula>
    </cfRule>
  </conditionalFormatting>
  <conditionalFormatting sqref="D2 O2">
    <cfRule type="cellIs" dxfId="116" priority="123" operator="equal">
      <formula>"※基本情報未入力"</formula>
    </cfRule>
  </conditionalFormatting>
  <conditionalFormatting sqref="AZ3:AZ4 D2 BB3:BB4 AX4 AQ2 O2 AE2">
    <cfRule type="cellIs" dxfId="115" priority="122" operator="equal">
      <formula>"※基本情報未入力"</formula>
    </cfRule>
  </conditionalFormatting>
  <conditionalFormatting sqref="BI3:BQ4">
    <cfRule type="containsBlanks" dxfId="114" priority="121">
      <formula>LEN(TRIM(BI3))=0</formula>
    </cfRule>
  </conditionalFormatting>
  <conditionalFormatting sqref="D2 O2">
    <cfRule type="cellIs" dxfId="113" priority="120" operator="equal">
      <formula>"※基本情報未入力"</formula>
    </cfRule>
  </conditionalFormatting>
  <conditionalFormatting sqref="AZ3:AZ4 D2 BB3:BB4 AX4 AQ2 O2 AE2">
    <cfRule type="cellIs" dxfId="112" priority="119" operator="equal">
      <formula>"※基本情報未入力"</formula>
    </cfRule>
  </conditionalFormatting>
  <conditionalFormatting sqref="BI3:BQ4">
    <cfRule type="containsBlanks" dxfId="111" priority="118">
      <formula>LEN(TRIM(BI3))=0</formula>
    </cfRule>
  </conditionalFormatting>
  <conditionalFormatting sqref="D2 O2">
    <cfRule type="cellIs" dxfId="110" priority="117" operator="equal">
      <formula>"※基本情報未入力"</formula>
    </cfRule>
  </conditionalFormatting>
  <conditionalFormatting sqref="AZ3:AZ4 D2 BB3:BB4 AX4 AQ2 O2 AE2">
    <cfRule type="cellIs" dxfId="109" priority="116" operator="equal">
      <formula>"※基本情報未入力"</formula>
    </cfRule>
  </conditionalFormatting>
  <conditionalFormatting sqref="BI3">
    <cfRule type="containsBlanks" dxfId="108" priority="115">
      <formula>LEN(TRIM(BI3))=0</formula>
    </cfRule>
  </conditionalFormatting>
  <conditionalFormatting sqref="D2 O2">
    <cfRule type="cellIs" dxfId="107" priority="114" operator="equal">
      <formula>"※基本情報未入力"</formula>
    </cfRule>
  </conditionalFormatting>
  <conditionalFormatting sqref="AZ3:AZ4 D2 BB3:BB4 AX4 AQ2 O2 AE2">
    <cfRule type="cellIs" dxfId="106" priority="113" operator="equal">
      <formula>"※基本情報未入力"</formula>
    </cfRule>
  </conditionalFormatting>
  <conditionalFormatting sqref="BI3">
    <cfRule type="containsBlanks" dxfId="105" priority="112">
      <formula>LEN(TRIM(BI3))=0</formula>
    </cfRule>
  </conditionalFormatting>
  <conditionalFormatting sqref="D2 O2">
    <cfRule type="cellIs" dxfId="104" priority="111" operator="equal">
      <formula>"※基本情報未入力"</formula>
    </cfRule>
  </conditionalFormatting>
  <conditionalFormatting sqref="AZ3:AZ4 D2 BB3:BB4 AX4 AQ2 O2 AE2">
    <cfRule type="cellIs" dxfId="103" priority="110" operator="equal">
      <formula>"※基本情報未入力"</formula>
    </cfRule>
  </conditionalFormatting>
  <conditionalFormatting sqref="BI3">
    <cfRule type="containsBlanks" dxfId="102" priority="109">
      <formula>LEN(TRIM(BI3))=0</formula>
    </cfRule>
  </conditionalFormatting>
  <conditionalFormatting sqref="D2 O2">
    <cfRule type="cellIs" dxfId="101" priority="108" operator="equal">
      <formula>"※基本情報未入力"</formula>
    </cfRule>
  </conditionalFormatting>
  <conditionalFormatting sqref="AZ3:AZ4 D2 BB3:BB4 AX4 AQ2 O2 AE2">
    <cfRule type="cellIs" dxfId="100" priority="107" operator="equal">
      <formula>"※基本情報未入力"</formula>
    </cfRule>
  </conditionalFormatting>
  <conditionalFormatting sqref="BI3">
    <cfRule type="containsBlanks" dxfId="99" priority="106">
      <formula>LEN(TRIM(BI3))=0</formula>
    </cfRule>
  </conditionalFormatting>
  <conditionalFormatting sqref="D2 O2">
    <cfRule type="cellIs" dxfId="98" priority="105" operator="equal">
      <formula>"※基本情報未入力"</formula>
    </cfRule>
  </conditionalFormatting>
  <conditionalFormatting sqref="AZ3:AZ4 D2 BB3:BB4 AX4 AQ2 O2 AE2">
    <cfRule type="cellIs" dxfId="97" priority="104" operator="equal">
      <formula>"※基本情報未入力"</formula>
    </cfRule>
  </conditionalFormatting>
  <conditionalFormatting sqref="BI3">
    <cfRule type="containsBlanks" dxfId="96" priority="103">
      <formula>LEN(TRIM(BI3))=0</formula>
    </cfRule>
  </conditionalFormatting>
  <conditionalFormatting sqref="D2 O2">
    <cfRule type="cellIs" dxfId="95" priority="102" operator="equal">
      <formula>"※基本情報未入力"</formula>
    </cfRule>
  </conditionalFormatting>
  <conditionalFormatting sqref="AZ3:AZ4 D2 BB3:BB4 AX4 AQ2 O2 AE2">
    <cfRule type="cellIs" dxfId="94" priority="101" operator="equal">
      <formula>"※基本情報未入力"</formula>
    </cfRule>
  </conditionalFormatting>
  <conditionalFormatting sqref="BI3">
    <cfRule type="containsBlanks" dxfId="93" priority="100">
      <formula>LEN(TRIM(BI3))=0</formula>
    </cfRule>
  </conditionalFormatting>
  <conditionalFormatting sqref="D2 O2">
    <cfRule type="cellIs" dxfId="92" priority="99" operator="equal">
      <formula>"※基本情報未入力"</formula>
    </cfRule>
  </conditionalFormatting>
  <conditionalFormatting sqref="AZ3:AZ4 D2 BB3:BB4 AX4 AQ2 O2 AE2">
    <cfRule type="cellIs" dxfId="91" priority="98" operator="equal">
      <formula>"※基本情報未入力"</formula>
    </cfRule>
  </conditionalFormatting>
  <conditionalFormatting sqref="BI3:BQ4">
    <cfRule type="containsBlanks" dxfId="90" priority="97">
      <formula>LEN(TRIM(BI3))=0</formula>
    </cfRule>
  </conditionalFormatting>
  <conditionalFormatting sqref="D2 O2">
    <cfRule type="cellIs" dxfId="89" priority="96" operator="equal">
      <formula>"※基本情報未入力"</formula>
    </cfRule>
  </conditionalFormatting>
  <conditionalFormatting sqref="AZ3:AZ4 D2 BB3:BB4 AX4 AQ2 O2 AE2">
    <cfRule type="cellIs" dxfId="88" priority="95" operator="equal">
      <formula>"※基本情報未入力"</formula>
    </cfRule>
  </conditionalFormatting>
  <conditionalFormatting sqref="BI3:BQ4">
    <cfRule type="containsBlanks" dxfId="87" priority="94">
      <formula>LEN(TRIM(BI3))=0</formula>
    </cfRule>
  </conditionalFormatting>
  <conditionalFormatting sqref="D2 O2">
    <cfRule type="cellIs" dxfId="86" priority="93" operator="equal">
      <formula>"※基本情報未入力"</formula>
    </cfRule>
  </conditionalFormatting>
  <conditionalFormatting sqref="AZ3:AZ4 D2 BB3:BB4 AX4 AQ2 O2 AE2">
    <cfRule type="cellIs" dxfId="85" priority="92" operator="equal">
      <formula>"※基本情報未入力"</formula>
    </cfRule>
  </conditionalFormatting>
  <conditionalFormatting sqref="BI3:BQ4">
    <cfRule type="containsBlanks" dxfId="84" priority="91">
      <formula>LEN(TRIM(BI3))=0</formula>
    </cfRule>
  </conditionalFormatting>
  <conditionalFormatting sqref="D2 O2">
    <cfRule type="cellIs" dxfId="83" priority="90" operator="equal">
      <formula>"※基本情報未入力"</formula>
    </cfRule>
  </conditionalFormatting>
  <conditionalFormatting sqref="AZ3:AZ4 D2 BB3:BB4 AX4 AQ2 O2 AE2">
    <cfRule type="cellIs" dxfId="82" priority="89" operator="equal">
      <formula>"※基本情報未入力"</formula>
    </cfRule>
  </conditionalFormatting>
  <conditionalFormatting sqref="BI3:BQ4">
    <cfRule type="containsBlanks" dxfId="81" priority="88">
      <formula>LEN(TRIM(BI3))=0</formula>
    </cfRule>
  </conditionalFormatting>
  <conditionalFormatting sqref="D2 O2">
    <cfRule type="cellIs" dxfId="80" priority="87" operator="equal">
      <formula>"※基本情報未入力"</formula>
    </cfRule>
  </conditionalFormatting>
  <conditionalFormatting sqref="AZ3:AZ4 D2 BB3:BB4 AX4 AQ2 O2 AE2">
    <cfRule type="cellIs" dxfId="79" priority="86" operator="equal">
      <formula>"※基本情報未入力"</formula>
    </cfRule>
  </conditionalFormatting>
  <conditionalFormatting sqref="BI3">
    <cfRule type="containsBlanks" dxfId="78" priority="85">
      <formula>LEN(TRIM(BI3))=0</formula>
    </cfRule>
  </conditionalFormatting>
  <conditionalFormatting sqref="D2 O2">
    <cfRule type="cellIs" dxfId="77" priority="84" operator="equal">
      <formula>"※基本情報未入力"</formula>
    </cfRule>
  </conditionalFormatting>
  <conditionalFormatting sqref="AZ3:AZ4 D2 BB3:BB4 AX4 AQ2 O2 AE2">
    <cfRule type="cellIs" dxfId="76" priority="83" operator="equal">
      <formula>"※基本情報未入力"</formula>
    </cfRule>
  </conditionalFormatting>
  <conditionalFormatting sqref="BI3">
    <cfRule type="containsBlanks" dxfId="75" priority="82">
      <formula>LEN(TRIM(BI3))=0</formula>
    </cfRule>
  </conditionalFormatting>
  <conditionalFormatting sqref="D2 O2">
    <cfRule type="cellIs" dxfId="74" priority="81" operator="equal">
      <formula>"※基本情報未入力"</formula>
    </cfRule>
  </conditionalFormatting>
  <conditionalFormatting sqref="AZ3:AZ4 D2 BB3:BB4 AX4 AQ2 O2 AE2">
    <cfRule type="cellIs" dxfId="73" priority="80" operator="equal">
      <formula>"※基本情報未入力"</formula>
    </cfRule>
  </conditionalFormatting>
  <conditionalFormatting sqref="BI3:BQ4">
    <cfRule type="containsBlanks" dxfId="72" priority="79">
      <formula>LEN(TRIM(BI3))=0</formula>
    </cfRule>
  </conditionalFormatting>
  <conditionalFormatting sqref="D2 O2">
    <cfRule type="cellIs" dxfId="71" priority="78" operator="equal">
      <formula>"※基本情報未入力"</formula>
    </cfRule>
  </conditionalFormatting>
  <conditionalFormatting sqref="AZ3:AZ4 D2 BB3:BB4 AX4 AQ2 O2 AE2">
    <cfRule type="cellIs" dxfId="70" priority="77" operator="equal">
      <formula>"※基本情報未入力"</formula>
    </cfRule>
  </conditionalFormatting>
  <conditionalFormatting sqref="BI3:BQ4">
    <cfRule type="containsBlanks" dxfId="69" priority="76">
      <formula>LEN(TRIM(BI3))=0</formula>
    </cfRule>
  </conditionalFormatting>
  <conditionalFormatting sqref="D2 O2">
    <cfRule type="cellIs" dxfId="68" priority="75" operator="equal">
      <formula>"※基本情報未入力"</formula>
    </cfRule>
  </conditionalFormatting>
  <conditionalFormatting sqref="AZ3:AZ4 D2 BB3:BB4 AX4 AQ2 O2 AE2">
    <cfRule type="cellIs" dxfId="67" priority="74" operator="equal">
      <formula>"※基本情報未入力"</formula>
    </cfRule>
  </conditionalFormatting>
  <conditionalFormatting sqref="BI3">
    <cfRule type="containsBlanks" dxfId="66" priority="73">
      <formula>LEN(TRIM(BI3))=0</formula>
    </cfRule>
  </conditionalFormatting>
  <conditionalFormatting sqref="D2 O2">
    <cfRule type="cellIs" dxfId="65" priority="72" operator="equal">
      <formula>"※基本情報未入力"</formula>
    </cfRule>
  </conditionalFormatting>
  <conditionalFormatting sqref="AZ3:AZ4 D2 BB3:BB4 AX4 AQ2 O2 AE2">
    <cfRule type="cellIs" dxfId="64" priority="71" operator="equal">
      <formula>"※基本情報未入力"</formula>
    </cfRule>
  </conditionalFormatting>
  <conditionalFormatting sqref="BI3">
    <cfRule type="containsBlanks" dxfId="63" priority="70">
      <formula>LEN(TRIM(BI3))=0</formula>
    </cfRule>
  </conditionalFormatting>
  <conditionalFormatting sqref="D2 O2">
    <cfRule type="cellIs" dxfId="62" priority="69" operator="equal">
      <formula>"※基本情報未入力"</formula>
    </cfRule>
  </conditionalFormatting>
  <conditionalFormatting sqref="AZ3:AZ4 D2 BB3:BB4 AX4 AQ2 O2 AE2">
    <cfRule type="cellIs" dxfId="61" priority="68" operator="equal">
      <formula>"※基本情報未入力"</formula>
    </cfRule>
  </conditionalFormatting>
  <conditionalFormatting sqref="BI3">
    <cfRule type="containsBlanks" dxfId="60" priority="67">
      <formula>LEN(TRIM(BI3))=0</formula>
    </cfRule>
  </conditionalFormatting>
  <conditionalFormatting sqref="D2 O2">
    <cfRule type="cellIs" dxfId="59" priority="66" operator="equal">
      <formula>"※基本情報未入力"</formula>
    </cfRule>
  </conditionalFormatting>
  <conditionalFormatting sqref="AZ3:AZ4 D2 BB3:BB4 AX4 AQ2 O2 AE2">
    <cfRule type="cellIs" dxfId="58" priority="65" operator="equal">
      <formula>"※基本情報未入力"</formula>
    </cfRule>
  </conditionalFormatting>
  <conditionalFormatting sqref="BI3">
    <cfRule type="containsBlanks" dxfId="57" priority="64">
      <formula>LEN(TRIM(BI3))=0</formula>
    </cfRule>
  </conditionalFormatting>
  <conditionalFormatting sqref="D2 O2">
    <cfRule type="cellIs" dxfId="56" priority="63" operator="equal">
      <formula>"※基本情報未入力"</formula>
    </cfRule>
  </conditionalFormatting>
  <conditionalFormatting sqref="AZ3:AZ4 D2 BB3:BB4 AX4 AQ2 O2 AE2">
    <cfRule type="cellIs" dxfId="55" priority="62" operator="equal">
      <formula>"※基本情報未入力"</formula>
    </cfRule>
  </conditionalFormatting>
  <conditionalFormatting sqref="BI3">
    <cfRule type="containsBlanks" dxfId="54" priority="61">
      <formula>LEN(TRIM(BI3))=0</formula>
    </cfRule>
  </conditionalFormatting>
  <conditionalFormatting sqref="D2 O2">
    <cfRule type="cellIs" dxfId="53" priority="60" operator="equal">
      <formula>"※基本情報未入力"</formula>
    </cfRule>
  </conditionalFormatting>
  <conditionalFormatting sqref="AZ3:AZ4 D2 BB3:BB4 AX4 AQ2 O2 AE2">
    <cfRule type="cellIs" dxfId="52" priority="59" operator="equal">
      <formula>"※基本情報未入力"</formula>
    </cfRule>
  </conditionalFormatting>
  <conditionalFormatting sqref="BI3">
    <cfRule type="containsBlanks" dxfId="51" priority="58">
      <formula>LEN(TRIM(BI3))=0</formula>
    </cfRule>
  </conditionalFormatting>
  <conditionalFormatting sqref="D2 O2">
    <cfRule type="cellIs" dxfId="50" priority="57" operator="equal">
      <formula>"※基本情報未入力"</formula>
    </cfRule>
  </conditionalFormatting>
  <conditionalFormatting sqref="AZ3:AZ4 D2 BB3:BB4 AX4 AQ2 O2 AE2">
    <cfRule type="cellIs" dxfId="49" priority="56" operator="equal">
      <formula>"※基本情報未入力"</formula>
    </cfRule>
  </conditionalFormatting>
  <conditionalFormatting sqref="BI3:BQ4">
    <cfRule type="containsBlanks" dxfId="48" priority="55">
      <formula>LEN(TRIM(BI3))=0</formula>
    </cfRule>
  </conditionalFormatting>
  <conditionalFormatting sqref="D2 O2">
    <cfRule type="cellIs" dxfId="47" priority="54" operator="equal">
      <formula>"※基本情報未入力"</formula>
    </cfRule>
  </conditionalFormatting>
  <conditionalFormatting sqref="AZ3:AZ4 D2 BB3:BB4 AX4 AQ2 O2 AE2">
    <cfRule type="cellIs" dxfId="46" priority="53" operator="equal">
      <formula>"※基本情報未入力"</formula>
    </cfRule>
  </conditionalFormatting>
  <conditionalFormatting sqref="BI3:BQ4">
    <cfRule type="containsBlanks" dxfId="45" priority="52">
      <formula>LEN(TRIM(BI3))=0</formula>
    </cfRule>
  </conditionalFormatting>
  <conditionalFormatting sqref="D2 O2">
    <cfRule type="cellIs" dxfId="44" priority="51" operator="equal">
      <formula>"※基本情報未入力"</formula>
    </cfRule>
  </conditionalFormatting>
  <conditionalFormatting sqref="AZ3:AZ4 D2 BB3:BB4 AX4 AQ2 O2 AE2">
    <cfRule type="cellIs" dxfId="43" priority="50" operator="equal">
      <formula>"※基本情報未入力"</formula>
    </cfRule>
  </conditionalFormatting>
  <conditionalFormatting sqref="BI3">
    <cfRule type="containsBlanks" dxfId="42" priority="49">
      <formula>LEN(TRIM(BI3))=0</formula>
    </cfRule>
  </conditionalFormatting>
  <conditionalFormatting sqref="D2 O2">
    <cfRule type="cellIs" dxfId="41" priority="48" operator="equal">
      <formula>"※基本情報未入力"</formula>
    </cfRule>
  </conditionalFormatting>
  <conditionalFormatting sqref="AZ3:AZ4 D2 BB3:BB4 AX4 AQ2 O2 AE2">
    <cfRule type="cellIs" dxfId="40" priority="47" operator="equal">
      <formula>"※基本情報未入力"</formula>
    </cfRule>
  </conditionalFormatting>
  <conditionalFormatting sqref="BI3">
    <cfRule type="containsBlanks" dxfId="39" priority="46">
      <formula>LEN(TRIM(BI3))=0</formula>
    </cfRule>
  </conditionalFormatting>
  <conditionalFormatting sqref="D2 O2">
    <cfRule type="cellIs" dxfId="38" priority="45" operator="equal">
      <formula>"※基本情報未入力"</formula>
    </cfRule>
  </conditionalFormatting>
  <conditionalFormatting sqref="AZ3:AZ4 D2 BB3:BB4 AX4 AQ2 O2 AE2">
    <cfRule type="cellIs" dxfId="37" priority="44" operator="equal">
      <formula>"※基本情報未入力"</formula>
    </cfRule>
  </conditionalFormatting>
  <conditionalFormatting sqref="BI3">
    <cfRule type="containsBlanks" dxfId="36" priority="43">
      <formula>LEN(TRIM(BI3))=0</formula>
    </cfRule>
  </conditionalFormatting>
  <conditionalFormatting sqref="D2 O2">
    <cfRule type="cellIs" dxfId="35" priority="42" operator="equal">
      <formula>"※基本情報未入力"</formula>
    </cfRule>
  </conditionalFormatting>
  <conditionalFormatting sqref="AZ3:AZ4 D2 BB3:BB4 AX4 AQ2 O2 AE2">
    <cfRule type="cellIs" dxfId="34" priority="41" operator="equal">
      <formula>"※基本情報未入力"</formula>
    </cfRule>
  </conditionalFormatting>
  <conditionalFormatting sqref="BI3">
    <cfRule type="containsBlanks" dxfId="33" priority="40">
      <formula>LEN(TRIM(BI3))=0</formula>
    </cfRule>
  </conditionalFormatting>
  <conditionalFormatting sqref="D2 O2">
    <cfRule type="cellIs" dxfId="32" priority="39" operator="equal">
      <formula>"※基本情報未入力"</formula>
    </cfRule>
  </conditionalFormatting>
  <conditionalFormatting sqref="AZ3:AZ4 D2 BB3:BB4 AX4 AQ2 O2 AE2">
    <cfRule type="cellIs" dxfId="31" priority="38" operator="equal">
      <formula>"※基本情報未入力"</formula>
    </cfRule>
  </conditionalFormatting>
  <conditionalFormatting sqref="BI3">
    <cfRule type="containsBlanks" dxfId="30" priority="37">
      <formula>LEN(TRIM(BI3))=0</formula>
    </cfRule>
  </conditionalFormatting>
  <conditionalFormatting sqref="D2 O2">
    <cfRule type="cellIs" dxfId="29" priority="36" operator="equal">
      <formula>"※基本情報未入力"</formula>
    </cfRule>
  </conditionalFormatting>
  <conditionalFormatting sqref="AZ3:AZ4 D2 BB3:BB4 AX4 AQ2 O2 AE2">
    <cfRule type="cellIs" dxfId="28" priority="35" operator="equal">
      <formula>"※基本情報未入力"</formula>
    </cfRule>
  </conditionalFormatting>
  <conditionalFormatting sqref="BI3">
    <cfRule type="containsBlanks" dxfId="27" priority="34">
      <formula>LEN(TRIM(BI3))=0</formula>
    </cfRule>
  </conditionalFormatting>
  <conditionalFormatting sqref="D2 O2">
    <cfRule type="cellIs" dxfId="26" priority="33" operator="equal">
      <formula>"※基本情報未入力"</formula>
    </cfRule>
  </conditionalFormatting>
  <conditionalFormatting sqref="AZ3:AZ4 D2 BB3:BB4 AX4 AQ2 O2 AE2">
    <cfRule type="cellIs" dxfId="25" priority="32" operator="equal">
      <formula>"※基本情報未入力"</formula>
    </cfRule>
  </conditionalFormatting>
  <conditionalFormatting sqref="BI3">
    <cfRule type="containsBlanks" dxfId="24" priority="31">
      <formula>LEN(TRIM(BI3))=0</formula>
    </cfRule>
  </conditionalFormatting>
  <conditionalFormatting sqref="D2 O2">
    <cfRule type="cellIs" dxfId="23" priority="30" operator="equal">
      <formula>"※基本情報未入力"</formula>
    </cfRule>
  </conditionalFormatting>
  <conditionalFormatting sqref="AZ3:AZ4 D2 BB3:BB4 AX4 AQ2 O2 AE2">
    <cfRule type="cellIs" dxfId="22" priority="29" operator="equal">
      <formula>"※基本情報未入力"</formula>
    </cfRule>
  </conditionalFormatting>
  <conditionalFormatting sqref="BI3">
    <cfRule type="containsBlanks" dxfId="21" priority="28">
      <formula>LEN(TRIM(BI3))=0</formula>
    </cfRule>
  </conditionalFormatting>
  <conditionalFormatting sqref="D2 O2">
    <cfRule type="cellIs" dxfId="20" priority="27" operator="equal">
      <formula>"※基本情報未入力"</formula>
    </cfRule>
  </conditionalFormatting>
  <conditionalFormatting sqref="AZ3:AZ4 D2 BB3:BB4 AX4 AQ2 O2 AE2">
    <cfRule type="cellIs" dxfId="19" priority="26" operator="equal">
      <formula>"※基本情報未入力"</formula>
    </cfRule>
  </conditionalFormatting>
  <conditionalFormatting sqref="BI3">
    <cfRule type="containsBlanks" dxfId="18" priority="25">
      <formula>LEN(TRIM(BI3))=0</formula>
    </cfRule>
  </conditionalFormatting>
  <conditionalFormatting sqref="D2 O2">
    <cfRule type="cellIs" dxfId="17" priority="24" operator="equal">
      <formula>"※基本情報未入力"</formula>
    </cfRule>
  </conditionalFormatting>
  <conditionalFormatting sqref="AZ3:AZ4 D2 BB3:BB4 AX4 AQ2 O2 AE2">
    <cfRule type="cellIs" dxfId="16" priority="23" operator="equal">
      <formula>"※基本情報未入力"</formula>
    </cfRule>
  </conditionalFormatting>
  <conditionalFormatting sqref="BI3">
    <cfRule type="containsBlanks" dxfId="15" priority="22">
      <formula>LEN(TRIM(BI3))=0</formula>
    </cfRule>
  </conditionalFormatting>
  <conditionalFormatting sqref="D2 O2">
    <cfRule type="cellIs" dxfId="14" priority="21" operator="equal">
      <formula>"※基本情報未入力"</formula>
    </cfRule>
  </conditionalFormatting>
  <conditionalFormatting sqref="AZ3:AZ4 D2 BB3:BB4 AX4 AQ2 O2 AE2">
    <cfRule type="cellIs" dxfId="13" priority="20" operator="equal">
      <formula>"※基本情報未入力"</formula>
    </cfRule>
  </conditionalFormatting>
  <conditionalFormatting sqref="BI3">
    <cfRule type="containsBlanks" dxfId="12" priority="19">
      <formula>LEN(TRIM(BI3))=0</formula>
    </cfRule>
  </conditionalFormatting>
  <conditionalFormatting sqref="AL77">
    <cfRule type="containsBlanks" dxfId="11" priority="16">
      <formula>LEN(TRIM(AL77))=0</formula>
    </cfRule>
  </conditionalFormatting>
  <conditionalFormatting sqref="AL77">
    <cfRule type="containsBlanks" dxfId="10" priority="15">
      <formula>LEN(TRIM(AL77))=0</formula>
    </cfRule>
  </conditionalFormatting>
  <conditionalFormatting sqref="AL80">
    <cfRule type="containsBlanks" dxfId="9" priority="14">
      <formula>LEN(TRIM(AL80))=0</formula>
    </cfRule>
  </conditionalFormatting>
  <conditionalFormatting sqref="AL80">
    <cfRule type="containsBlanks" dxfId="8" priority="13">
      <formula>LEN(TRIM(AL80))=0</formula>
    </cfRule>
  </conditionalFormatting>
  <conditionalFormatting sqref="AL9:AX23">
    <cfRule type="containsBlanks" dxfId="7" priority="12">
      <formula>LEN(TRIM(AL9))=0</formula>
    </cfRule>
  </conditionalFormatting>
  <conditionalFormatting sqref="AL9:AX23">
    <cfRule type="containsBlanks" dxfId="6" priority="11">
      <formula>LEN(TRIM(AL9))=0</formula>
    </cfRule>
  </conditionalFormatting>
  <conditionalFormatting sqref="AL54:AX68">
    <cfRule type="containsBlanks" dxfId="5" priority="6">
      <formula>LEN(TRIM(AL54))=0</formula>
    </cfRule>
  </conditionalFormatting>
  <conditionalFormatting sqref="AL54:AX68">
    <cfRule type="containsBlanks" dxfId="4" priority="5">
      <formula>LEN(TRIM(AL54))=0</formula>
    </cfRule>
  </conditionalFormatting>
  <conditionalFormatting sqref="AL39">
    <cfRule type="containsBlanks" dxfId="3" priority="4">
      <formula>LEN(TRIM(AL39))=0</formula>
    </cfRule>
  </conditionalFormatting>
  <conditionalFormatting sqref="AL39">
    <cfRule type="containsBlanks" dxfId="2" priority="3">
      <formula>LEN(TRIM(AL39))=0</formula>
    </cfRule>
  </conditionalFormatting>
  <conditionalFormatting sqref="AL24">
    <cfRule type="containsBlanks" dxfId="1" priority="2">
      <formula>LEN(TRIM(AL24))=0</formula>
    </cfRule>
  </conditionalFormatting>
  <conditionalFormatting sqref="AL24">
    <cfRule type="containsBlanks" dxfId="0" priority="1">
      <formula>LEN(TRIM(AL24))=0</formula>
    </cfRule>
  </conditionalFormatting>
  <dataValidations count="2">
    <dataValidation type="list" allowBlank="1" showInputMessage="1" showErrorMessage="1" sqref="BP74:BS82">
      <formula1>status</formula1>
    </dataValidation>
    <dataValidation type="list" allowBlank="1" showInputMessage="1" showErrorMessage="1" sqref="BA24 BN9:BO68 AY9:AZ69 AL39 AL24">
      <formula1>Evaluation</formula1>
    </dataValidation>
  </dataValidations>
  <pageMargins left="0.70866141732283472" right="0.70866141732283472" top="0.74803149606299213" bottom="0.74803149606299213" header="0.31496062992125984" footer="0.31496062992125984"/>
  <pageSetup paperSize="8" scale="34"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5"/>
  <sheetViews>
    <sheetView workbookViewId="0">
      <selection activeCell="N28" sqref="N28"/>
    </sheetView>
  </sheetViews>
  <sheetFormatPr defaultRowHeight="15"/>
  <cols>
    <col min="2" max="2" width="11.85546875" customWidth="1"/>
    <col min="4" max="4" width="30.85546875" bestFit="1" customWidth="1"/>
    <col min="5" max="5" width="4.5703125" style="23" customWidth="1"/>
    <col min="7" max="7" width="32.42578125" customWidth="1"/>
    <col min="8" max="8" width="5.140625" customWidth="1"/>
  </cols>
  <sheetData>
    <row r="2" spans="2:8">
      <c r="B2" s="5" t="s">
        <v>10</v>
      </c>
      <c r="D2" s="5" t="s">
        <v>55</v>
      </c>
      <c r="E2" s="5"/>
      <c r="G2" s="5" t="s">
        <v>54</v>
      </c>
    </row>
    <row r="3" spans="2:8">
      <c r="B3" s="1"/>
      <c r="D3" s="4" t="s">
        <v>30</v>
      </c>
      <c r="E3" s="4"/>
      <c r="G3" s="4" t="s">
        <v>30</v>
      </c>
    </row>
    <row r="4" spans="2:8">
      <c r="B4" s="1" t="s">
        <v>346</v>
      </c>
      <c r="D4" s="1" t="s">
        <v>27</v>
      </c>
      <c r="E4" s="1" t="s">
        <v>189</v>
      </c>
      <c r="G4" s="1" t="s">
        <v>40</v>
      </c>
      <c r="H4" s="23" t="s">
        <v>207</v>
      </c>
    </row>
    <row r="5" spans="2:8">
      <c r="B5" s="1" t="s">
        <v>347</v>
      </c>
      <c r="D5" s="1" t="s">
        <v>28</v>
      </c>
      <c r="E5" s="1" t="s">
        <v>191</v>
      </c>
      <c r="G5" s="1" t="s">
        <v>41</v>
      </c>
      <c r="H5" s="23" t="s">
        <v>207</v>
      </c>
    </row>
    <row r="6" spans="2:8">
      <c r="B6" s="1" t="s">
        <v>348</v>
      </c>
      <c r="D6" s="1" t="s">
        <v>29</v>
      </c>
      <c r="E6" s="1" t="s">
        <v>193</v>
      </c>
      <c r="G6" s="1" t="s">
        <v>42</v>
      </c>
      <c r="H6" s="23" t="s">
        <v>209</v>
      </c>
    </row>
    <row r="7" spans="2:8">
      <c r="B7" s="1"/>
      <c r="D7" s="4" t="s">
        <v>30</v>
      </c>
      <c r="E7" s="4"/>
      <c r="G7" s="1" t="s">
        <v>43</v>
      </c>
      <c r="H7" s="23" t="s">
        <v>209</v>
      </c>
    </row>
    <row r="8" spans="2:8">
      <c r="B8" s="1"/>
      <c r="D8" s="1" t="s">
        <v>31</v>
      </c>
      <c r="E8" s="1" t="s">
        <v>195</v>
      </c>
      <c r="G8" s="1" t="s">
        <v>311</v>
      </c>
      <c r="H8" s="23" t="s">
        <v>314</v>
      </c>
    </row>
    <row r="9" spans="2:8">
      <c r="D9" s="1" t="s">
        <v>32</v>
      </c>
      <c r="E9" s="1" t="s">
        <v>197</v>
      </c>
      <c r="G9" s="1" t="s">
        <v>312</v>
      </c>
      <c r="H9" s="23" t="s">
        <v>314</v>
      </c>
    </row>
    <row r="10" spans="2:8">
      <c r="D10" s="1" t="s">
        <v>33</v>
      </c>
      <c r="E10" s="1" t="s">
        <v>199</v>
      </c>
      <c r="G10" s="4" t="s">
        <v>30</v>
      </c>
    </row>
    <row r="11" spans="2:8">
      <c r="D11" s="4" t="s">
        <v>30</v>
      </c>
      <c r="E11" s="4"/>
      <c r="G11" s="1" t="s">
        <v>44</v>
      </c>
      <c r="H11" s="23" t="s">
        <v>211</v>
      </c>
    </row>
    <row r="12" spans="2:8">
      <c r="D12" s="1" t="s">
        <v>34</v>
      </c>
      <c r="E12" s="1" t="s">
        <v>308</v>
      </c>
      <c r="G12" s="1" t="s">
        <v>45</v>
      </c>
      <c r="H12" s="23" t="s">
        <v>211</v>
      </c>
    </row>
    <row r="13" spans="2:8">
      <c r="D13" s="1" t="s">
        <v>35</v>
      </c>
      <c r="E13" s="1" t="s">
        <v>309</v>
      </c>
      <c r="G13" s="1" t="s">
        <v>46</v>
      </c>
      <c r="H13" s="23" t="s">
        <v>213</v>
      </c>
    </row>
    <row r="14" spans="2:8">
      <c r="D14" s="1" t="s">
        <v>36</v>
      </c>
      <c r="E14" s="1" t="s">
        <v>310</v>
      </c>
      <c r="G14" s="1" t="s">
        <v>47</v>
      </c>
      <c r="H14" s="23" t="s">
        <v>213</v>
      </c>
    </row>
    <row r="15" spans="2:8">
      <c r="D15" s="4" t="s">
        <v>30</v>
      </c>
      <c r="E15" s="4"/>
      <c r="G15" s="1" t="s">
        <v>311</v>
      </c>
      <c r="H15" s="23" t="s">
        <v>316</v>
      </c>
    </row>
    <row r="16" spans="2:8">
      <c r="D16" s="1" t="s">
        <v>37</v>
      </c>
      <c r="E16" s="1" t="s">
        <v>201</v>
      </c>
      <c r="G16" s="1" t="s">
        <v>312</v>
      </c>
      <c r="H16" s="23" t="s">
        <v>316</v>
      </c>
    </row>
    <row r="17" spans="4:8">
      <c r="D17" s="1" t="s">
        <v>38</v>
      </c>
      <c r="E17" s="1" t="s">
        <v>203</v>
      </c>
      <c r="G17" s="4" t="s">
        <v>30</v>
      </c>
    </row>
    <row r="18" spans="4:8">
      <c r="D18" s="1" t="s">
        <v>39</v>
      </c>
      <c r="E18" s="1" t="s">
        <v>205</v>
      </c>
      <c r="G18" s="1" t="s">
        <v>49</v>
      </c>
      <c r="H18" s="23" t="s">
        <v>307</v>
      </c>
    </row>
    <row r="19" spans="4:8">
      <c r="G19" s="1" t="s">
        <v>48</v>
      </c>
      <c r="H19" s="23" t="s">
        <v>307</v>
      </c>
    </row>
    <row r="20" spans="4:8">
      <c r="G20" s="4" t="s">
        <v>30</v>
      </c>
    </row>
    <row r="21" spans="4:8">
      <c r="G21" s="1" t="s">
        <v>50</v>
      </c>
      <c r="H21" s="23" t="s">
        <v>215</v>
      </c>
    </row>
    <row r="22" spans="4:8">
      <c r="G22" s="1" t="s">
        <v>51</v>
      </c>
      <c r="H22" s="23" t="s">
        <v>215</v>
      </c>
    </row>
    <row r="23" spans="4:8">
      <c r="G23" s="1" t="s">
        <v>52</v>
      </c>
      <c r="H23" s="23" t="s">
        <v>217</v>
      </c>
    </row>
    <row r="24" spans="4:8">
      <c r="G24" s="1" t="s">
        <v>53</v>
      </c>
      <c r="H24" s="23" t="s">
        <v>217</v>
      </c>
    </row>
    <row r="25" spans="4:8">
      <c r="G25" s="1" t="s">
        <v>311</v>
      </c>
      <c r="H25" s="23" t="s">
        <v>318</v>
      </c>
    </row>
    <row r="26" spans="4:8">
      <c r="D26" s="5" t="s">
        <v>58</v>
      </c>
      <c r="E26" s="24"/>
      <c r="G26" s="1" t="s">
        <v>312</v>
      </c>
      <c r="H26" s="23" t="s">
        <v>318</v>
      </c>
    </row>
    <row r="27" spans="4:8">
      <c r="D27" s="6"/>
      <c r="E27" s="25"/>
    </row>
    <row r="28" spans="4:8">
      <c r="D28" s="1" t="s">
        <v>56</v>
      </c>
      <c r="E28" s="2"/>
    </row>
    <row r="29" spans="4:8">
      <c r="D29" s="1" t="s">
        <v>57</v>
      </c>
      <c r="E29" s="2"/>
      <c r="G29" s="5" t="s">
        <v>82</v>
      </c>
    </row>
    <row r="30" spans="4:8">
      <c r="D30" s="1" t="s">
        <v>398</v>
      </c>
      <c r="E30" s="2"/>
      <c r="G30" s="1"/>
    </row>
    <row r="31" spans="4:8">
      <c r="G31" s="1" t="s">
        <v>75</v>
      </c>
    </row>
    <row r="32" spans="4:8">
      <c r="G32" s="1" t="s">
        <v>77</v>
      </c>
    </row>
    <row r="33" spans="7:7">
      <c r="G33" s="1" t="s">
        <v>79</v>
      </c>
    </row>
    <row r="34" spans="7:7">
      <c r="G34" s="1" t="s">
        <v>80</v>
      </c>
    </row>
    <row r="35" spans="7:7">
      <c r="G35" s="1" t="s">
        <v>81</v>
      </c>
    </row>
  </sheetData>
  <phoneticPr fontId="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U1" workbookViewId="0">
      <selection activeCell="AC32" sqref="AC32"/>
    </sheetView>
  </sheetViews>
  <sheetFormatPr defaultRowHeight="15" outlineLevelCol="1"/>
  <cols>
    <col min="1" max="20" width="0" hidden="1" customWidth="1" outlineLevel="1"/>
    <col min="21" max="21" width="9" collapsed="1"/>
  </cols>
  <sheetData>
    <row r="1" spans="1:19">
      <c r="A1" s="584" t="s">
        <v>13</v>
      </c>
      <c r="B1" s="585"/>
      <c r="C1" s="585"/>
      <c r="D1" s="585" t="s">
        <v>14</v>
      </c>
      <c r="E1" s="585"/>
      <c r="F1" s="590" t="s">
        <v>15</v>
      </c>
      <c r="G1" s="591"/>
      <c r="H1" s="591"/>
      <c r="I1" s="592"/>
      <c r="J1" s="531" t="s">
        <v>16</v>
      </c>
      <c r="K1" s="532"/>
      <c r="L1" s="23"/>
    </row>
    <row r="2" spans="1:19" ht="40.5" customHeight="1">
      <c r="A2" s="586" t="str">
        <f>基本情報!I13</f>
        <v>Dev</v>
      </c>
      <c r="B2" s="586"/>
      <c r="C2" s="586"/>
      <c r="D2" s="586" t="str">
        <f>基本情報!I10</f>
        <v>Tran Khuong Tuan</v>
      </c>
      <c r="E2" s="586"/>
      <c r="F2" s="587" t="str">
        <f>基本情報!I7</f>
        <v>5-1. Project Manager</v>
      </c>
      <c r="G2" s="588"/>
      <c r="H2" s="589"/>
      <c r="I2" s="50" t="str">
        <f>基本情報!AC7</f>
        <v>SE5</v>
      </c>
      <c r="J2" s="533" t="str">
        <f>基本情報!I16</f>
        <v>General Affair</v>
      </c>
      <c r="K2" s="534"/>
      <c r="L2" s="23"/>
    </row>
    <row r="4" spans="1:19">
      <c r="A4" s="23" t="s">
        <v>327</v>
      </c>
    </row>
    <row r="5" spans="1:19">
      <c r="A5" s="552"/>
      <c r="B5" s="553" t="s">
        <v>92</v>
      </c>
      <c r="C5" s="583" t="s">
        <v>93</v>
      </c>
      <c r="D5" s="583" t="s">
        <v>94</v>
      </c>
      <c r="E5" s="539" t="s">
        <v>4</v>
      </c>
      <c r="F5" s="539" t="s">
        <v>95</v>
      </c>
      <c r="G5" s="545" t="s">
        <v>96</v>
      </c>
      <c r="H5" s="546" t="s">
        <v>97</v>
      </c>
      <c r="I5" s="541" t="s">
        <v>98</v>
      </c>
      <c r="J5" s="541" t="s">
        <v>99</v>
      </c>
      <c r="K5" s="543" t="s">
        <v>100</v>
      </c>
      <c r="L5" s="544"/>
      <c r="P5" s="15"/>
      <c r="Q5" s="15"/>
      <c r="R5" s="15"/>
      <c r="S5" s="15"/>
    </row>
    <row r="6" spans="1:19">
      <c r="A6" s="554"/>
      <c r="B6" s="555"/>
      <c r="C6" s="555"/>
      <c r="D6" s="555"/>
      <c r="E6" s="540"/>
      <c r="F6" s="540"/>
      <c r="G6" s="540"/>
      <c r="H6" s="547"/>
      <c r="I6" s="542"/>
      <c r="J6" s="542"/>
      <c r="K6" t="s">
        <v>98</v>
      </c>
      <c r="L6" t="s">
        <v>99</v>
      </c>
      <c r="M6" s="535" t="s">
        <v>101</v>
      </c>
      <c r="N6" s="535"/>
      <c r="O6" s="15"/>
      <c r="P6" s="535" t="s">
        <v>102</v>
      </c>
      <c r="Q6" s="535"/>
      <c r="R6" s="535"/>
      <c r="S6" s="535"/>
    </row>
    <row r="7" spans="1:19">
      <c r="A7" s="548" t="s">
        <v>103</v>
      </c>
      <c r="B7" s="30">
        <v>1</v>
      </c>
      <c r="C7" s="31">
        <f>'M6'!AM9</f>
        <v>40</v>
      </c>
      <c r="D7" s="549">
        <v>100</v>
      </c>
      <c r="E7" s="30" t="str">
        <f>'M6'!BT9</f>
        <v>S</v>
      </c>
      <c r="F7" s="32">
        <f>IF(E7="SS",$N$7,IF(E7="S",$N$8,IF(E7="A",$N$9,IF(E7="B",$N$10,IF(E7="C",$N$11)))))</f>
        <v>4</v>
      </c>
      <c r="G7" s="32">
        <f>(C7*F7)/5</f>
        <v>32</v>
      </c>
      <c r="H7" s="581" t="e">
        <f>SUM(G7:G11)*(D7/100)</f>
        <v>#REF!</v>
      </c>
      <c r="I7" s="574" t="e">
        <f>H7</f>
        <v>#REF!</v>
      </c>
      <c r="J7" s="576" t="e">
        <f>IF(I7&gt;=$Q$7,"SS",IF(I7&gt;=$Q$9,"S",IF(I7&gt;=$Q$11,"A",IF(I7&gt;=$Q$14,"B",IF(I7&gt;=$Q$16,"C")))))</f>
        <v>#REF!</v>
      </c>
      <c r="K7" s="18" t="e">
        <f>I7</f>
        <v>#REF!</v>
      </c>
      <c r="L7" t="e">
        <f>J7</f>
        <v>#REF!</v>
      </c>
      <c r="M7" s="19" t="s">
        <v>104</v>
      </c>
      <c r="N7" s="20">
        <v>5</v>
      </c>
      <c r="O7" s="15"/>
      <c r="P7" s="523" t="s">
        <v>330</v>
      </c>
      <c r="Q7" s="525">
        <v>90</v>
      </c>
      <c r="R7" s="527" t="s">
        <v>106</v>
      </c>
      <c r="S7" s="529">
        <v>100</v>
      </c>
    </row>
    <row r="8" spans="1:19">
      <c r="A8" s="560"/>
      <c r="B8" s="16">
        <v>2</v>
      </c>
      <c r="C8" s="26">
        <f>'M6'!AM19</f>
        <v>30</v>
      </c>
      <c r="D8" s="561"/>
      <c r="E8" s="16" t="str">
        <f>'M6'!BT19</f>
        <v>S</v>
      </c>
      <c r="F8" s="17">
        <f t="shared" ref="F8:F11" si="0">IF(E8="SS",$N$7,IF(E8="S",$N$8,IF(E8="A",$N$9,IF(E8="B",$N$10,IF(E8="C",$N$11)))))</f>
        <v>4</v>
      </c>
      <c r="G8" s="17">
        <f t="shared" ref="G8:G11" si="1">(C8*F8)/5</f>
        <v>24</v>
      </c>
      <c r="H8" s="582"/>
      <c r="I8" s="574"/>
      <c r="J8" s="576"/>
      <c r="M8" s="19" t="s">
        <v>105</v>
      </c>
      <c r="N8" s="20">
        <v>4</v>
      </c>
      <c r="O8" s="15"/>
      <c r="P8" s="524"/>
      <c r="Q8" s="526"/>
      <c r="R8" s="528"/>
      <c r="S8" s="530"/>
    </row>
    <row r="9" spans="1:19">
      <c r="A9" s="560"/>
      <c r="B9" s="16">
        <v>3</v>
      </c>
      <c r="C9" s="26">
        <f>'M6'!AM29</f>
        <v>30</v>
      </c>
      <c r="D9" s="561"/>
      <c r="E9" s="16" t="str">
        <f>'M6'!BT29</f>
        <v>A</v>
      </c>
      <c r="F9" s="17">
        <f t="shared" si="0"/>
        <v>3</v>
      </c>
      <c r="G9" s="17">
        <f t="shared" si="1"/>
        <v>18</v>
      </c>
      <c r="H9" s="582"/>
      <c r="I9" s="574"/>
      <c r="J9" s="576"/>
      <c r="M9" s="19" t="s">
        <v>107</v>
      </c>
      <c r="N9" s="20">
        <v>3</v>
      </c>
      <c r="O9" s="15"/>
      <c r="P9" s="523" t="s">
        <v>105</v>
      </c>
      <c r="Q9" s="525">
        <v>75</v>
      </c>
      <c r="R9" s="527" t="s">
        <v>106</v>
      </c>
      <c r="S9" s="529">
        <v>89</v>
      </c>
    </row>
    <row r="10" spans="1:19">
      <c r="A10" s="560"/>
      <c r="B10" s="16">
        <v>4</v>
      </c>
      <c r="C10" s="26" t="e">
        <f>'M6'!#REF!</f>
        <v>#REF!</v>
      </c>
      <c r="D10" s="561"/>
      <c r="E10" s="16" t="e">
        <f>'M6'!#REF!</f>
        <v>#REF!</v>
      </c>
      <c r="F10" s="17" t="e">
        <f t="shared" si="0"/>
        <v>#REF!</v>
      </c>
      <c r="G10" s="17" t="e">
        <f t="shared" si="1"/>
        <v>#REF!</v>
      </c>
      <c r="H10" s="582"/>
      <c r="I10" s="574"/>
      <c r="J10" s="576"/>
      <c r="M10" s="19" t="s">
        <v>108</v>
      </c>
      <c r="N10" s="20">
        <v>2</v>
      </c>
      <c r="O10" s="15"/>
      <c r="P10" s="524"/>
      <c r="Q10" s="526"/>
      <c r="R10" s="528"/>
      <c r="S10" s="530"/>
    </row>
    <row r="11" spans="1:19">
      <c r="A11" s="554"/>
      <c r="B11" s="27">
        <v>5</v>
      </c>
      <c r="C11" s="28" t="e">
        <f>'M6'!#REF!</f>
        <v>#REF!</v>
      </c>
      <c r="D11" s="555"/>
      <c r="E11" s="27" t="e">
        <f>'M6'!#REF!</f>
        <v>#REF!</v>
      </c>
      <c r="F11" s="29" t="e">
        <f t="shared" si="0"/>
        <v>#REF!</v>
      </c>
      <c r="G11" s="29" t="e">
        <f t="shared" si="1"/>
        <v>#REF!</v>
      </c>
      <c r="H11" s="547"/>
      <c r="I11" s="575"/>
      <c r="J11" s="577"/>
      <c r="M11" s="19" t="s">
        <v>109</v>
      </c>
      <c r="N11" s="20">
        <v>1</v>
      </c>
      <c r="O11" s="15"/>
      <c r="P11" s="523" t="s">
        <v>107</v>
      </c>
      <c r="Q11" s="525">
        <v>55</v>
      </c>
      <c r="R11" s="527" t="s">
        <v>106</v>
      </c>
      <c r="S11" s="529">
        <v>74</v>
      </c>
    </row>
    <row r="12" spans="1:19">
      <c r="A12" s="578"/>
      <c r="B12" s="33"/>
      <c r="C12" s="33"/>
      <c r="D12" s="579"/>
      <c r="E12" s="34"/>
      <c r="F12" s="35"/>
      <c r="G12" s="35"/>
      <c r="H12" s="580"/>
      <c r="I12" s="36"/>
      <c r="J12" s="37"/>
      <c r="K12" s="2"/>
      <c r="M12" s="15"/>
      <c r="N12" s="15"/>
      <c r="O12" s="15"/>
      <c r="P12" s="536"/>
      <c r="Q12" s="537"/>
      <c r="R12" s="538"/>
      <c r="S12" s="573"/>
    </row>
    <row r="13" spans="1:19">
      <c r="A13" s="579"/>
      <c r="B13" s="33"/>
      <c r="C13" s="33"/>
      <c r="D13" s="579"/>
      <c r="E13" s="34"/>
      <c r="F13" s="35"/>
      <c r="G13" s="35"/>
      <c r="H13" s="580"/>
      <c r="I13" s="36"/>
      <c r="J13" s="37"/>
      <c r="K13" s="2"/>
      <c r="M13" s="535" t="s">
        <v>110</v>
      </c>
      <c r="N13" s="535"/>
      <c r="O13" s="15"/>
      <c r="P13" s="524"/>
      <c r="Q13" s="526"/>
      <c r="R13" s="528"/>
      <c r="S13" s="530"/>
    </row>
    <row r="14" spans="1:19">
      <c r="A14" s="3"/>
      <c r="B14" s="3"/>
      <c r="C14" s="3"/>
      <c r="D14" s="3"/>
      <c r="E14" s="3"/>
      <c r="F14" s="3"/>
      <c r="G14" s="3"/>
      <c r="H14" s="3"/>
      <c r="I14" s="3"/>
      <c r="J14" s="3"/>
      <c r="M14" s="19" t="s">
        <v>105</v>
      </c>
      <c r="N14" s="20">
        <v>4</v>
      </c>
      <c r="O14" s="15"/>
      <c r="P14" s="523" t="s">
        <v>108</v>
      </c>
      <c r="Q14" s="525">
        <v>30</v>
      </c>
      <c r="R14" s="527" t="s">
        <v>106</v>
      </c>
      <c r="S14" s="529">
        <v>54</v>
      </c>
    </row>
    <row r="15" spans="1:19">
      <c r="A15" s="3"/>
      <c r="B15" s="3"/>
      <c r="C15" s="3"/>
      <c r="D15" s="3"/>
      <c r="E15" s="3"/>
      <c r="F15" s="3"/>
      <c r="G15" s="3"/>
      <c r="H15" s="3"/>
      <c r="I15" s="3"/>
      <c r="J15" s="3"/>
      <c r="M15" s="19" t="s">
        <v>107</v>
      </c>
      <c r="N15" s="20">
        <v>3</v>
      </c>
      <c r="O15" s="15"/>
      <c r="P15" s="524"/>
      <c r="Q15" s="526"/>
      <c r="R15" s="528"/>
      <c r="S15" s="530"/>
    </row>
    <row r="16" spans="1:19">
      <c r="A16" s="3"/>
      <c r="B16" s="3"/>
      <c r="C16" s="3"/>
      <c r="D16" s="3"/>
      <c r="E16" s="3"/>
      <c r="F16" s="3"/>
      <c r="G16" s="3"/>
      <c r="H16" s="3"/>
      <c r="I16" s="3"/>
      <c r="J16" s="3"/>
      <c r="M16" s="19" t="s">
        <v>108</v>
      </c>
      <c r="N16" s="20">
        <v>2</v>
      </c>
      <c r="O16" s="15"/>
      <c r="P16" s="523" t="s">
        <v>109</v>
      </c>
      <c r="Q16" s="525">
        <v>0</v>
      </c>
      <c r="R16" s="527" t="s">
        <v>106</v>
      </c>
      <c r="S16" s="529">
        <v>29</v>
      </c>
    </row>
    <row r="17" spans="1:19">
      <c r="A17" s="3"/>
      <c r="B17" s="3"/>
      <c r="C17" s="3"/>
      <c r="D17" s="3"/>
      <c r="E17" s="3"/>
      <c r="F17" s="3"/>
      <c r="G17" s="3"/>
      <c r="H17" s="3"/>
      <c r="I17" s="3"/>
      <c r="J17" s="3"/>
      <c r="M17" s="19" t="s">
        <v>109</v>
      </c>
      <c r="N17" s="20">
        <v>1</v>
      </c>
      <c r="O17" s="15"/>
      <c r="P17" s="524"/>
      <c r="Q17" s="526"/>
      <c r="R17" s="528"/>
      <c r="S17" s="530"/>
    </row>
    <row r="18" spans="1:19">
      <c r="A18" s="3"/>
      <c r="B18" s="3"/>
      <c r="C18" s="3"/>
      <c r="D18" s="3"/>
      <c r="E18" s="3"/>
      <c r="F18" s="3"/>
      <c r="G18" s="3"/>
      <c r="H18" s="3"/>
      <c r="I18" s="3"/>
      <c r="J18" s="3"/>
      <c r="P18" s="15"/>
      <c r="Q18" s="15"/>
      <c r="R18" s="15"/>
      <c r="S18" s="15"/>
    </row>
    <row r="19" spans="1:19">
      <c r="A19" s="3"/>
      <c r="B19" s="3"/>
      <c r="C19" s="3"/>
      <c r="D19" s="3"/>
      <c r="E19" s="3"/>
      <c r="F19" s="3"/>
      <c r="G19" s="3"/>
      <c r="H19" s="3"/>
      <c r="I19" s="3"/>
      <c r="J19" s="3"/>
      <c r="P19" s="535" t="s">
        <v>114</v>
      </c>
      <c r="Q19" s="535"/>
      <c r="R19" s="535"/>
      <c r="S19" s="535"/>
    </row>
    <row r="20" spans="1:19">
      <c r="A20" s="3" t="s">
        <v>328</v>
      </c>
      <c r="B20" s="3"/>
      <c r="C20" s="3"/>
      <c r="D20" s="3"/>
      <c r="E20" s="3"/>
      <c r="F20" s="3"/>
      <c r="G20" s="3"/>
      <c r="H20" s="3"/>
      <c r="I20" s="3"/>
      <c r="J20" s="3"/>
      <c r="P20" s="523" t="s">
        <v>105</v>
      </c>
      <c r="Q20" s="525">
        <v>90</v>
      </c>
      <c r="R20" s="527" t="s">
        <v>106</v>
      </c>
      <c r="S20" s="529">
        <v>100</v>
      </c>
    </row>
    <row r="21" spans="1:19">
      <c r="A21" s="552" t="s">
        <v>92</v>
      </c>
      <c r="B21" s="553"/>
      <c r="C21" s="556" t="s">
        <v>93</v>
      </c>
      <c r="D21" s="557"/>
      <c r="E21" s="539" t="s">
        <v>4</v>
      </c>
      <c r="F21" s="539" t="s">
        <v>95</v>
      </c>
      <c r="G21" s="545" t="s">
        <v>96</v>
      </c>
      <c r="H21" s="546" t="s">
        <v>97</v>
      </c>
      <c r="I21" s="541" t="s">
        <v>111</v>
      </c>
      <c r="J21" s="541" t="s">
        <v>112</v>
      </c>
      <c r="K21" s="543" t="s">
        <v>100</v>
      </c>
      <c r="L21" s="544"/>
      <c r="M21" s="535" t="s">
        <v>113</v>
      </c>
      <c r="N21" s="535"/>
      <c r="O21" s="21"/>
      <c r="P21" s="524"/>
      <c r="Q21" s="526"/>
      <c r="R21" s="528"/>
      <c r="S21" s="530"/>
    </row>
    <row r="22" spans="1:19">
      <c r="A22" s="554"/>
      <c r="B22" s="555"/>
      <c r="C22" s="558"/>
      <c r="D22" s="559"/>
      <c r="E22" s="540"/>
      <c r="F22" s="540"/>
      <c r="G22" s="540"/>
      <c r="H22" s="547"/>
      <c r="I22" s="542"/>
      <c r="J22" s="542"/>
      <c r="K22" t="s">
        <v>111</v>
      </c>
      <c r="L22" t="s">
        <v>112</v>
      </c>
      <c r="M22" s="19" t="s">
        <v>104</v>
      </c>
      <c r="N22" s="20">
        <v>5</v>
      </c>
      <c r="O22" s="21"/>
      <c r="P22" s="523" t="s">
        <v>105</v>
      </c>
      <c r="Q22" s="525">
        <v>75</v>
      </c>
      <c r="R22" s="527" t="s">
        <v>106</v>
      </c>
      <c r="S22" s="529">
        <v>89</v>
      </c>
    </row>
    <row r="23" spans="1:19">
      <c r="A23" s="548" t="s">
        <v>115</v>
      </c>
      <c r="B23" s="549"/>
      <c r="C23" s="550">
        <v>25</v>
      </c>
      <c r="D23" s="551"/>
      <c r="E23" s="30" t="e">
        <f>#REF!</f>
        <v>#REF!</v>
      </c>
      <c r="F23" s="32" t="e">
        <f>IF(E23="SS",$N$22,IF(E23="S",$N$23,IF(E23="A",$N$24,IF(E23="B",$N$25,IF(E23="C",$N$26)))))</f>
        <v>#REF!</v>
      </c>
      <c r="G23" s="32" t="e">
        <f>(C23*F23)/5</f>
        <v>#REF!</v>
      </c>
      <c r="H23" s="566" t="e">
        <f>SUM(G23:G26)</f>
        <v>#REF!</v>
      </c>
      <c r="I23" s="569" t="e">
        <f>I7*VLOOKUP(I2,$M$33:$O$54,2,FALSE)+H23*VLOOKUP(I2,$M$33:$O$54,3,FALSE)</f>
        <v>#REF!</v>
      </c>
      <c r="J23" s="571" t="e">
        <f>IF(I23&gt;=$Q$20,"SS",IF(I23&gt;=$Q$22,"S",IF(I23&gt;=$Q$24,"A",IF(I23&gt;=$Q$27,"B",IF(I23&gt;=$Q$29,"C")))))</f>
        <v>#REF!</v>
      </c>
      <c r="K23" s="18" t="e">
        <f>I23</f>
        <v>#REF!</v>
      </c>
      <c r="L23" t="e">
        <f>J23</f>
        <v>#REF!</v>
      </c>
      <c r="M23" s="19" t="s">
        <v>105</v>
      </c>
      <c r="N23" s="20">
        <v>4</v>
      </c>
      <c r="O23" s="21"/>
      <c r="P23" s="524"/>
      <c r="Q23" s="526"/>
      <c r="R23" s="528"/>
      <c r="S23" s="530"/>
    </row>
    <row r="24" spans="1:19">
      <c r="A24" s="560" t="s">
        <v>116</v>
      </c>
      <c r="B24" s="561"/>
      <c r="C24" s="562">
        <v>25</v>
      </c>
      <c r="D24" s="563"/>
      <c r="E24" s="16" t="e">
        <f>#REF!</f>
        <v>#REF!</v>
      </c>
      <c r="F24" s="17" t="e">
        <f>IF(E24="SS",$N$22,IF(E24="S",$N$23,IF(E24="A",$N$24,IF(E24="B",$N$25,IF(E24="C",$N$26)))))</f>
        <v>#REF!</v>
      </c>
      <c r="G24" s="17" t="e">
        <f t="shared" ref="G24:G26" si="2">(C24*F24)/5</f>
        <v>#REF!</v>
      </c>
      <c r="H24" s="567"/>
      <c r="I24" s="570"/>
      <c r="J24" s="572"/>
      <c r="M24" s="19" t="s">
        <v>107</v>
      </c>
      <c r="N24" s="20">
        <v>3</v>
      </c>
      <c r="O24" s="21"/>
      <c r="P24" s="523" t="s">
        <v>107</v>
      </c>
      <c r="Q24" s="525">
        <v>55</v>
      </c>
      <c r="R24" s="527" t="s">
        <v>106</v>
      </c>
      <c r="S24" s="529">
        <v>74</v>
      </c>
    </row>
    <row r="25" spans="1:19">
      <c r="A25" s="560" t="s">
        <v>117</v>
      </c>
      <c r="B25" s="561"/>
      <c r="C25" s="562">
        <v>25</v>
      </c>
      <c r="D25" s="563"/>
      <c r="E25" s="16" t="e">
        <f>#REF!</f>
        <v>#REF!</v>
      </c>
      <c r="F25" s="17" t="e">
        <f>IF(E25="SS",$N$22,IF(E25="S",$N$23,IF(E25="A",$N$24,IF(E25="B",$N$25,IF(E25="C",$N$26)))))</f>
        <v>#REF!</v>
      </c>
      <c r="G25" s="17" t="e">
        <f t="shared" si="2"/>
        <v>#REF!</v>
      </c>
      <c r="H25" s="567"/>
      <c r="I25" s="570"/>
      <c r="J25" s="572"/>
      <c r="M25" s="19" t="s">
        <v>108</v>
      </c>
      <c r="N25" s="20">
        <v>2</v>
      </c>
      <c r="O25" s="21"/>
      <c r="P25" s="536"/>
      <c r="Q25" s="537"/>
      <c r="R25" s="538"/>
      <c r="S25" s="573"/>
    </row>
    <row r="26" spans="1:19">
      <c r="A26" s="554" t="s">
        <v>118</v>
      </c>
      <c r="B26" s="555"/>
      <c r="C26" s="564">
        <v>25</v>
      </c>
      <c r="D26" s="565"/>
      <c r="E26" s="27" t="e">
        <f>#REF!</f>
        <v>#REF!</v>
      </c>
      <c r="F26" s="29" t="e">
        <f>IF(E26="SS",$N$22,IF(E26="S",$N$23,IF(E26="A",$N$24,IF(E26="B",$N$25,IF(E26="C",$N$26)))))</f>
        <v>#REF!</v>
      </c>
      <c r="G26" s="29" t="e">
        <f t="shared" si="2"/>
        <v>#REF!</v>
      </c>
      <c r="H26" s="568"/>
      <c r="I26" s="570"/>
      <c r="J26" s="572"/>
      <c r="M26" s="19" t="s">
        <v>109</v>
      </c>
      <c r="N26" s="20">
        <v>1</v>
      </c>
      <c r="O26" s="21"/>
      <c r="P26" s="524"/>
      <c r="Q26" s="526"/>
      <c r="R26" s="528"/>
      <c r="S26" s="530"/>
    </row>
    <row r="27" spans="1:19" ht="13.5" customHeight="1">
      <c r="M27" s="21"/>
      <c r="N27" s="21"/>
      <c r="O27" s="21"/>
      <c r="P27" s="523" t="s">
        <v>108</v>
      </c>
      <c r="Q27" s="525">
        <v>30</v>
      </c>
      <c r="R27" s="527" t="s">
        <v>106</v>
      </c>
      <c r="S27" s="529">
        <v>54</v>
      </c>
    </row>
    <row r="28" spans="1:19" ht="13.5" customHeight="1">
      <c r="B28" s="22"/>
      <c r="C28" s="22"/>
      <c r="M28" s="21"/>
      <c r="N28" s="21"/>
      <c r="O28" s="21"/>
      <c r="P28" s="524"/>
      <c r="Q28" s="526"/>
      <c r="R28" s="528"/>
      <c r="S28" s="530"/>
    </row>
    <row r="29" spans="1:19" ht="13.5" customHeight="1">
      <c r="B29" s="22"/>
      <c r="C29" s="22"/>
      <c r="M29" s="21"/>
      <c r="N29" s="21"/>
      <c r="O29" s="21"/>
      <c r="P29" s="523" t="s">
        <v>108</v>
      </c>
      <c r="Q29" s="525">
        <v>0</v>
      </c>
      <c r="R29" s="527" t="s">
        <v>106</v>
      </c>
      <c r="S29" s="529">
        <v>29</v>
      </c>
    </row>
    <row r="30" spans="1:19" ht="13.5" customHeight="1">
      <c r="A30" s="22"/>
      <c r="B30" s="22"/>
      <c r="C30" s="22"/>
      <c r="M30" s="21"/>
      <c r="N30" s="21"/>
      <c r="O30" s="21"/>
      <c r="P30" s="524"/>
      <c r="Q30" s="526"/>
      <c r="R30" s="528"/>
      <c r="S30" s="530"/>
    </row>
    <row r="31" spans="1:19" ht="25.5">
      <c r="A31" s="22"/>
      <c r="B31" s="22"/>
      <c r="C31" s="22"/>
      <c r="M31" s="21"/>
      <c r="N31" s="21"/>
      <c r="O31" s="21"/>
      <c r="P31" s="21"/>
      <c r="Q31" s="21"/>
      <c r="R31" s="21"/>
      <c r="S31" s="21"/>
    </row>
    <row r="32" spans="1:19">
      <c r="M32" s="19"/>
      <c r="N32" s="19" t="s">
        <v>84</v>
      </c>
      <c r="O32" s="19" t="s">
        <v>119</v>
      </c>
      <c r="P32" s="21"/>
      <c r="Q32" s="21"/>
      <c r="R32" s="21"/>
      <c r="S32" s="21"/>
    </row>
    <row r="33" spans="12:19">
      <c r="M33" s="44" t="s">
        <v>329</v>
      </c>
      <c r="N33" s="45">
        <v>0.2</v>
      </c>
      <c r="O33" s="45">
        <v>0.8</v>
      </c>
    </row>
    <row r="34" spans="12:19">
      <c r="M34" s="46" t="s">
        <v>190</v>
      </c>
      <c r="N34" s="47">
        <v>0.2</v>
      </c>
      <c r="O34" s="47">
        <v>0.8</v>
      </c>
    </row>
    <row r="35" spans="12:19">
      <c r="M35" s="46" t="s">
        <v>192</v>
      </c>
      <c r="N35" s="47">
        <v>0.2</v>
      </c>
      <c r="O35" s="47">
        <v>0.8</v>
      </c>
    </row>
    <row r="36" spans="12:19">
      <c r="M36" s="46" t="s">
        <v>206</v>
      </c>
      <c r="N36" s="47">
        <v>0.3</v>
      </c>
      <c r="O36" s="47">
        <v>0.7</v>
      </c>
    </row>
    <row r="37" spans="12:19">
      <c r="M37" s="46" t="s">
        <v>208</v>
      </c>
      <c r="N37" s="47">
        <v>0.4</v>
      </c>
      <c r="O37" s="47">
        <v>0.6</v>
      </c>
    </row>
    <row r="38" spans="12:19">
      <c r="M38" s="48" t="s">
        <v>313</v>
      </c>
      <c r="N38" s="49">
        <v>0.5</v>
      </c>
      <c r="O38" s="49">
        <v>0.5</v>
      </c>
    </row>
    <row r="39" spans="12:19">
      <c r="M39" s="44" t="s">
        <v>194</v>
      </c>
      <c r="N39" s="45">
        <v>0.2</v>
      </c>
      <c r="O39" s="45">
        <v>0.8</v>
      </c>
    </row>
    <row r="40" spans="12:19">
      <c r="M40" s="46" t="s">
        <v>196</v>
      </c>
      <c r="N40" s="47">
        <v>0.2</v>
      </c>
      <c r="O40" s="47">
        <v>0.8</v>
      </c>
    </row>
    <row r="41" spans="12:19">
      <c r="L41" s="23"/>
      <c r="M41" s="46" t="s">
        <v>198</v>
      </c>
      <c r="N41" s="47">
        <v>0.2</v>
      </c>
      <c r="O41" s="47">
        <v>0.8</v>
      </c>
    </row>
    <row r="42" spans="12:19">
      <c r="M42" s="46" t="s">
        <v>210</v>
      </c>
      <c r="N42" s="47">
        <v>0.3</v>
      </c>
      <c r="O42" s="47">
        <v>0.7</v>
      </c>
      <c r="P42" s="21"/>
      <c r="Q42" s="21"/>
      <c r="R42" s="21"/>
      <c r="S42" s="21"/>
    </row>
    <row r="43" spans="12:19">
      <c r="M43" s="46" t="s">
        <v>212</v>
      </c>
      <c r="N43" s="47">
        <v>0.4</v>
      </c>
      <c r="O43" s="47">
        <v>0.6</v>
      </c>
      <c r="P43" s="21"/>
      <c r="Q43" s="21"/>
      <c r="R43" s="21"/>
      <c r="S43" s="21"/>
    </row>
    <row r="44" spans="12:19">
      <c r="M44" s="48" t="s">
        <v>315</v>
      </c>
      <c r="N44" s="49">
        <v>0.5</v>
      </c>
      <c r="O44" s="49">
        <v>0.5</v>
      </c>
    </row>
    <row r="45" spans="12:19">
      <c r="M45" s="44" t="s">
        <v>308</v>
      </c>
      <c r="N45" s="45">
        <v>0.2</v>
      </c>
      <c r="O45" s="45">
        <v>0.8</v>
      </c>
    </row>
    <row r="46" spans="12:19">
      <c r="M46" s="46" t="s">
        <v>309</v>
      </c>
      <c r="N46" s="47">
        <v>0.2</v>
      </c>
      <c r="O46" s="47">
        <v>0.8</v>
      </c>
    </row>
    <row r="47" spans="12:19">
      <c r="M47" s="46" t="s">
        <v>310</v>
      </c>
      <c r="N47" s="47">
        <v>0.2</v>
      </c>
      <c r="O47" s="47">
        <v>0.8</v>
      </c>
    </row>
    <row r="48" spans="12:19">
      <c r="M48" s="46" t="s">
        <v>307</v>
      </c>
      <c r="N48" s="47">
        <v>0.3</v>
      </c>
      <c r="O48" s="47">
        <v>0.7</v>
      </c>
    </row>
    <row r="49" spans="13:15">
      <c r="M49" s="44" t="s">
        <v>200</v>
      </c>
      <c r="N49" s="45">
        <v>0.2</v>
      </c>
      <c r="O49" s="45">
        <v>0.8</v>
      </c>
    </row>
    <row r="50" spans="13:15">
      <c r="M50" s="46" t="s">
        <v>202</v>
      </c>
      <c r="N50" s="47">
        <v>0.2</v>
      </c>
      <c r="O50" s="47">
        <v>0.8</v>
      </c>
    </row>
    <row r="51" spans="13:15">
      <c r="M51" s="46" t="s">
        <v>204</v>
      </c>
      <c r="N51" s="47">
        <v>0.2</v>
      </c>
      <c r="O51" s="47">
        <v>0.8</v>
      </c>
    </row>
    <row r="52" spans="13:15">
      <c r="M52" s="46" t="s">
        <v>214</v>
      </c>
      <c r="N52" s="47">
        <v>0.3</v>
      </c>
      <c r="O52" s="47">
        <v>0.7</v>
      </c>
    </row>
    <row r="53" spans="13:15">
      <c r="M53" s="46" t="s">
        <v>216</v>
      </c>
      <c r="N53" s="47">
        <v>0.4</v>
      </c>
      <c r="O53" s="47">
        <v>0.6</v>
      </c>
    </row>
    <row r="54" spans="13:15">
      <c r="M54" s="48" t="s">
        <v>317</v>
      </c>
      <c r="N54" s="49">
        <v>0.5</v>
      </c>
      <c r="O54" s="49">
        <v>0.5</v>
      </c>
    </row>
  </sheetData>
  <sheetProtection password="E578" sheet="1" objects="1" scenarios="1"/>
  <mergeCells count="92">
    <mergeCell ref="I5:I6"/>
    <mergeCell ref="A1:C1"/>
    <mergeCell ref="D1:E1"/>
    <mergeCell ref="A2:C2"/>
    <mergeCell ref="D2:E2"/>
    <mergeCell ref="F2:H2"/>
    <mergeCell ref="F1:I1"/>
    <mergeCell ref="A12:A13"/>
    <mergeCell ref="D12:D13"/>
    <mergeCell ref="H12:H13"/>
    <mergeCell ref="J5:J6"/>
    <mergeCell ref="K5:L5"/>
    <mergeCell ref="A7:A11"/>
    <mergeCell ref="D7:D11"/>
    <mergeCell ref="H7:H11"/>
    <mergeCell ref="F5:F6"/>
    <mergeCell ref="A5:A6"/>
    <mergeCell ref="B5:B6"/>
    <mergeCell ref="C5:C6"/>
    <mergeCell ref="D5:D6"/>
    <mergeCell ref="E5:E6"/>
    <mergeCell ref="G5:G6"/>
    <mergeCell ref="H5:H6"/>
    <mergeCell ref="S11:S13"/>
    <mergeCell ref="R14:R15"/>
    <mergeCell ref="I7:I11"/>
    <mergeCell ref="J7:J11"/>
    <mergeCell ref="P19:S19"/>
    <mergeCell ref="R9:R10"/>
    <mergeCell ref="S16:S17"/>
    <mergeCell ref="P9:P10"/>
    <mergeCell ref="Q9:Q10"/>
    <mergeCell ref="P14:P15"/>
    <mergeCell ref="Q14:Q15"/>
    <mergeCell ref="S14:S15"/>
    <mergeCell ref="S22:S23"/>
    <mergeCell ref="R20:R21"/>
    <mergeCell ref="H23:H26"/>
    <mergeCell ref="I23:I26"/>
    <mergeCell ref="J23:J26"/>
    <mergeCell ref="P22:P23"/>
    <mergeCell ref="P20:P21"/>
    <mergeCell ref="S20:S21"/>
    <mergeCell ref="S24:S26"/>
    <mergeCell ref="P24:P26"/>
    <mergeCell ref="Q24:Q26"/>
    <mergeCell ref="R24:R26"/>
    <mergeCell ref="Q22:Q23"/>
    <mergeCell ref="R22:R23"/>
    <mergeCell ref="Q20:Q21"/>
    <mergeCell ref="A24:B24"/>
    <mergeCell ref="C24:D24"/>
    <mergeCell ref="A25:B25"/>
    <mergeCell ref="C25:D25"/>
    <mergeCell ref="A26:B26"/>
    <mergeCell ref="C26:D26"/>
    <mergeCell ref="A23:B23"/>
    <mergeCell ref="C23:D23"/>
    <mergeCell ref="A21:B22"/>
    <mergeCell ref="C21:D22"/>
    <mergeCell ref="E21:E22"/>
    <mergeCell ref="F21:F22"/>
    <mergeCell ref="I21:I22"/>
    <mergeCell ref="J21:J22"/>
    <mergeCell ref="K21:L21"/>
    <mergeCell ref="M21:N21"/>
    <mergeCell ref="G21:G22"/>
    <mergeCell ref="H21:H22"/>
    <mergeCell ref="J1:K1"/>
    <mergeCell ref="J2:K2"/>
    <mergeCell ref="P16:P17"/>
    <mergeCell ref="Q16:Q17"/>
    <mergeCell ref="R16:R17"/>
    <mergeCell ref="P6:S6"/>
    <mergeCell ref="M6:N6"/>
    <mergeCell ref="P7:P8"/>
    <mergeCell ref="Q7:Q8"/>
    <mergeCell ref="R7:R8"/>
    <mergeCell ref="S7:S8"/>
    <mergeCell ref="S9:S10"/>
    <mergeCell ref="M13:N13"/>
    <mergeCell ref="P11:P13"/>
    <mergeCell ref="Q11:Q13"/>
    <mergeCell ref="R11:R13"/>
    <mergeCell ref="P29:P30"/>
    <mergeCell ref="Q29:Q30"/>
    <mergeCell ref="R29:R30"/>
    <mergeCell ref="S29:S30"/>
    <mergeCell ref="P27:P28"/>
    <mergeCell ref="Q27:Q28"/>
    <mergeCell ref="R27:R28"/>
    <mergeCell ref="S27:S28"/>
  </mergeCells>
  <phoneticPr fontId="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16"/>
  <sheetViews>
    <sheetView zoomScale="82" zoomScaleNormal="82" zoomScaleSheetLayoutView="80" workbookViewId="0">
      <pane xSplit="2" ySplit="3" topLeftCell="X10" activePane="bottomRight" state="frozen"/>
      <selection pane="topRight" activeCell="C1" sqref="C1"/>
      <selection pane="bottomLeft" activeCell="A4" sqref="A4"/>
      <selection pane="bottomRight" activeCell="AM14" sqref="AM14:AU14"/>
    </sheetView>
  </sheetViews>
  <sheetFormatPr defaultColWidth="9" defaultRowHeight="15"/>
  <cols>
    <col min="1" max="1" width="10.5703125" style="75" customWidth="1"/>
    <col min="2" max="2" width="11.42578125" style="75" customWidth="1"/>
    <col min="3" max="29" width="9" style="75" customWidth="1"/>
    <col min="30" max="16384" width="9" style="75"/>
  </cols>
  <sheetData>
    <row r="3" spans="1:65" ht="18.75" customHeight="1">
      <c r="C3" s="76" t="s">
        <v>120</v>
      </c>
      <c r="D3" s="77">
        <v>1</v>
      </c>
      <c r="F3" s="76" t="s">
        <v>121</v>
      </c>
      <c r="G3" s="630" t="s">
        <v>122</v>
      </c>
      <c r="H3" s="631"/>
      <c r="I3" s="631"/>
      <c r="J3" s="632"/>
      <c r="L3" s="76" t="s">
        <v>120</v>
      </c>
      <c r="M3" s="77">
        <v>2</v>
      </c>
      <c r="O3" s="76" t="s">
        <v>121</v>
      </c>
      <c r="P3" s="630" t="s">
        <v>123</v>
      </c>
      <c r="Q3" s="631"/>
      <c r="R3" s="631"/>
      <c r="S3" s="632"/>
      <c r="U3" s="76" t="s">
        <v>120</v>
      </c>
      <c r="V3" s="77">
        <v>3</v>
      </c>
      <c r="X3" s="76" t="s">
        <v>121</v>
      </c>
      <c r="Y3" s="630" t="s">
        <v>124</v>
      </c>
      <c r="Z3" s="631"/>
      <c r="AA3" s="631"/>
      <c r="AB3" s="632"/>
      <c r="AD3" s="76" t="s">
        <v>120</v>
      </c>
      <c r="AE3" s="77" t="s">
        <v>125</v>
      </c>
      <c r="AG3" s="76" t="s">
        <v>121</v>
      </c>
      <c r="AH3" s="630" t="s">
        <v>126</v>
      </c>
      <c r="AI3" s="631"/>
      <c r="AJ3" s="631"/>
      <c r="AK3" s="632"/>
      <c r="AM3" s="76" t="s">
        <v>120</v>
      </c>
      <c r="AN3" s="88" t="s">
        <v>127</v>
      </c>
      <c r="AP3" s="76" t="s">
        <v>121</v>
      </c>
      <c r="AQ3" s="633" t="s">
        <v>382</v>
      </c>
      <c r="AR3" s="634"/>
      <c r="AS3" s="634"/>
      <c r="AT3" s="635"/>
      <c r="AV3" s="76" t="s">
        <v>120</v>
      </c>
      <c r="AW3" s="77" t="s">
        <v>127</v>
      </c>
      <c r="AY3" s="76" t="s">
        <v>121</v>
      </c>
      <c r="AZ3" s="630" t="s">
        <v>128</v>
      </c>
      <c r="BA3" s="631"/>
      <c r="BB3" s="631"/>
      <c r="BC3" s="632"/>
      <c r="BE3" s="76" t="s">
        <v>120</v>
      </c>
      <c r="BF3" s="77">
        <v>8</v>
      </c>
      <c r="BH3" s="76" t="s">
        <v>121</v>
      </c>
      <c r="BI3" s="630" t="s">
        <v>129</v>
      </c>
      <c r="BJ3" s="631"/>
      <c r="BK3" s="631"/>
      <c r="BL3" s="632"/>
    </row>
    <row r="4" spans="1:65">
      <c r="A4" s="78"/>
      <c r="B4" s="78"/>
      <c r="C4" s="78"/>
      <c r="D4" s="78"/>
      <c r="E4" s="78"/>
      <c r="F4" s="78"/>
      <c r="G4" s="78"/>
      <c r="H4" s="78"/>
      <c r="I4" s="78"/>
      <c r="J4" s="78"/>
      <c r="K4" s="78"/>
    </row>
    <row r="5" spans="1:65" ht="180.75" customHeight="1">
      <c r="A5" s="615" t="s">
        <v>130</v>
      </c>
      <c r="B5" s="615"/>
      <c r="C5" s="596" t="s">
        <v>131</v>
      </c>
      <c r="D5" s="610"/>
      <c r="E5" s="610"/>
      <c r="F5" s="610"/>
      <c r="G5" s="610"/>
      <c r="H5" s="610"/>
      <c r="I5" s="610"/>
      <c r="J5" s="610"/>
      <c r="K5" s="610"/>
      <c r="L5" s="596" t="s">
        <v>132</v>
      </c>
      <c r="M5" s="610"/>
      <c r="N5" s="610"/>
      <c r="O5" s="610"/>
      <c r="P5" s="610"/>
      <c r="Q5" s="610"/>
      <c r="R5" s="610"/>
      <c r="S5" s="610"/>
      <c r="T5" s="610"/>
      <c r="U5" s="602" t="s">
        <v>383</v>
      </c>
      <c r="V5" s="596"/>
      <c r="W5" s="596"/>
      <c r="X5" s="596"/>
      <c r="Y5" s="596"/>
      <c r="Z5" s="596"/>
      <c r="AA5" s="596"/>
      <c r="AB5" s="596"/>
      <c r="AC5" s="596"/>
      <c r="AD5" s="627" t="s">
        <v>384</v>
      </c>
      <c r="AE5" s="628"/>
      <c r="AF5" s="628"/>
      <c r="AG5" s="628"/>
      <c r="AH5" s="628"/>
      <c r="AI5" s="628"/>
      <c r="AJ5" s="628"/>
      <c r="AK5" s="628"/>
      <c r="AL5" s="628"/>
      <c r="AM5" s="627" t="s">
        <v>385</v>
      </c>
      <c r="AN5" s="628"/>
      <c r="AO5" s="628"/>
      <c r="AP5" s="628"/>
      <c r="AQ5" s="628"/>
      <c r="AR5" s="628"/>
      <c r="AS5" s="628"/>
      <c r="AT5" s="628"/>
      <c r="AU5" s="628"/>
      <c r="AV5" s="602" t="s">
        <v>134</v>
      </c>
      <c r="AW5" s="618"/>
      <c r="AX5" s="618"/>
      <c r="AY5" s="618"/>
      <c r="AZ5" s="618"/>
      <c r="BA5" s="618"/>
      <c r="BB5" s="618"/>
      <c r="BC5" s="618"/>
      <c r="BD5" s="618"/>
      <c r="BE5" s="596" t="s">
        <v>135</v>
      </c>
      <c r="BF5" s="618"/>
      <c r="BG5" s="618"/>
      <c r="BH5" s="618"/>
      <c r="BI5" s="618"/>
      <c r="BJ5" s="618"/>
      <c r="BK5" s="618"/>
      <c r="BL5" s="618"/>
      <c r="BM5" s="618"/>
    </row>
    <row r="6" spans="1:65" ht="274.5" customHeight="1">
      <c r="A6" s="615" t="s">
        <v>136</v>
      </c>
      <c r="B6" s="615"/>
      <c r="C6" s="619" t="s">
        <v>137</v>
      </c>
      <c r="D6" s="620"/>
      <c r="E6" s="620"/>
      <c r="F6" s="620"/>
      <c r="G6" s="620"/>
      <c r="H6" s="620"/>
      <c r="I6" s="620"/>
      <c r="J6" s="620"/>
      <c r="K6" s="620"/>
      <c r="L6" s="621" t="s">
        <v>386</v>
      </c>
      <c r="M6" s="622"/>
      <c r="N6" s="622"/>
      <c r="O6" s="622"/>
      <c r="P6" s="622"/>
      <c r="Q6" s="622"/>
      <c r="R6" s="622"/>
      <c r="S6" s="622"/>
      <c r="T6" s="622"/>
      <c r="U6" s="621" t="s">
        <v>138</v>
      </c>
      <c r="V6" s="622"/>
      <c r="W6" s="622"/>
      <c r="X6" s="622"/>
      <c r="Y6" s="622"/>
      <c r="Z6" s="622"/>
      <c r="AA6" s="622"/>
      <c r="AB6" s="622"/>
      <c r="AC6" s="622"/>
      <c r="AD6" s="623" t="s">
        <v>139</v>
      </c>
      <c r="AE6" s="624"/>
      <c r="AF6" s="624"/>
      <c r="AG6" s="624"/>
      <c r="AH6" s="624"/>
      <c r="AI6" s="624"/>
      <c r="AJ6" s="624"/>
      <c r="AK6" s="624"/>
      <c r="AL6" s="625"/>
      <c r="AM6" s="623" t="s">
        <v>387</v>
      </c>
      <c r="AN6" s="624"/>
      <c r="AO6" s="624"/>
      <c r="AP6" s="624"/>
      <c r="AQ6" s="624"/>
      <c r="AR6" s="624"/>
      <c r="AS6" s="624"/>
      <c r="AT6" s="624"/>
      <c r="AU6" s="625"/>
      <c r="AV6" s="626" t="s">
        <v>140</v>
      </c>
      <c r="AW6" s="629"/>
      <c r="AX6" s="629"/>
      <c r="AY6" s="629"/>
      <c r="AZ6" s="629"/>
      <c r="BA6" s="629"/>
      <c r="BB6" s="629"/>
      <c r="BC6" s="629"/>
      <c r="BD6" s="629"/>
      <c r="BE6" s="626" t="s">
        <v>141</v>
      </c>
      <c r="BF6" s="622"/>
      <c r="BG6" s="622"/>
      <c r="BH6" s="622"/>
      <c r="BI6" s="622"/>
      <c r="BJ6" s="622"/>
      <c r="BK6" s="622"/>
      <c r="BL6" s="622"/>
      <c r="BM6" s="622"/>
    </row>
    <row r="7" spans="1:65">
      <c r="A7" s="79"/>
      <c r="B7" s="79"/>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row>
    <row r="8" spans="1:65" ht="179.25" customHeight="1">
      <c r="A8" s="615" t="s">
        <v>87</v>
      </c>
      <c r="B8" s="82" t="s">
        <v>62</v>
      </c>
      <c r="C8" s="616" t="s">
        <v>362</v>
      </c>
      <c r="D8" s="617"/>
      <c r="E8" s="617"/>
      <c r="F8" s="617"/>
      <c r="G8" s="617"/>
      <c r="H8" s="617"/>
      <c r="I8" s="617"/>
      <c r="J8" s="617"/>
      <c r="K8" s="617"/>
      <c r="L8" s="597" t="s">
        <v>142</v>
      </c>
      <c r="M8" s="598"/>
      <c r="N8" s="598"/>
      <c r="O8" s="598"/>
      <c r="P8" s="598"/>
      <c r="Q8" s="598"/>
      <c r="R8" s="598"/>
      <c r="S8" s="598"/>
      <c r="T8" s="598"/>
      <c r="U8" s="611" t="s">
        <v>388</v>
      </c>
      <c r="V8" s="612"/>
      <c r="W8" s="612"/>
      <c r="X8" s="612"/>
      <c r="Y8" s="612"/>
      <c r="Z8" s="612"/>
      <c r="AA8" s="612"/>
      <c r="AB8" s="612"/>
      <c r="AC8" s="612"/>
      <c r="AD8" s="608" t="s">
        <v>144</v>
      </c>
      <c r="AE8" s="609"/>
      <c r="AF8" s="609"/>
      <c r="AG8" s="609"/>
      <c r="AH8" s="609"/>
      <c r="AI8" s="609"/>
      <c r="AJ8" s="609"/>
      <c r="AK8" s="609"/>
      <c r="AL8" s="609"/>
      <c r="AM8" s="608" t="s">
        <v>389</v>
      </c>
      <c r="AN8" s="609"/>
      <c r="AO8" s="609"/>
      <c r="AP8" s="609"/>
      <c r="AQ8" s="609"/>
      <c r="AR8" s="609"/>
      <c r="AS8" s="609"/>
      <c r="AT8" s="609"/>
      <c r="AU8" s="609"/>
      <c r="AV8" s="602" t="s">
        <v>145</v>
      </c>
      <c r="AW8" s="610"/>
      <c r="AX8" s="610"/>
      <c r="AY8" s="610"/>
      <c r="AZ8" s="610"/>
      <c r="BA8" s="610"/>
      <c r="BB8" s="610"/>
      <c r="BC8" s="610"/>
      <c r="BD8" s="610"/>
      <c r="BE8" s="596" t="s">
        <v>146</v>
      </c>
      <c r="BF8" s="610"/>
      <c r="BG8" s="610"/>
      <c r="BH8" s="610"/>
      <c r="BI8" s="610"/>
      <c r="BJ8" s="610"/>
      <c r="BK8" s="610"/>
      <c r="BL8" s="610"/>
      <c r="BM8" s="610"/>
    </row>
    <row r="9" spans="1:65" ht="232.5" customHeight="1">
      <c r="A9" s="615"/>
      <c r="B9" s="87" t="s">
        <v>147</v>
      </c>
      <c r="C9" s="600" t="s">
        <v>148</v>
      </c>
      <c r="D9" s="601"/>
      <c r="E9" s="601"/>
      <c r="F9" s="601"/>
      <c r="G9" s="601"/>
      <c r="H9" s="601"/>
      <c r="I9" s="601"/>
      <c r="J9" s="601"/>
      <c r="K9" s="601"/>
      <c r="L9" s="611" t="s">
        <v>149</v>
      </c>
      <c r="M9" s="612"/>
      <c r="N9" s="612"/>
      <c r="O9" s="612"/>
      <c r="P9" s="612"/>
      <c r="Q9" s="612"/>
      <c r="R9" s="612"/>
      <c r="S9" s="612"/>
      <c r="T9" s="612"/>
      <c r="U9" s="597" t="s">
        <v>150</v>
      </c>
      <c r="V9" s="598"/>
      <c r="W9" s="598"/>
      <c r="X9" s="598"/>
      <c r="Y9" s="598"/>
      <c r="Z9" s="598"/>
      <c r="AA9" s="598"/>
      <c r="AB9" s="598"/>
      <c r="AC9" s="598"/>
      <c r="AD9" s="608" t="s">
        <v>151</v>
      </c>
      <c r="AE9" s="609"/>
      <c r="AF9" s="609"/>
      <c r="AG9" s="609"/>
      <c r="AH9" s="609"/>
      <c r="AI9" s="609"/>
      <c r="AJ9" s="609"/>
      <c r="AK9" s="609"/>
      <c r="AL9" s="609"/>
      <c r="AM9" s="613" t="s">
        <v>390</v>
      </c>
      <c r="AN9" s="609"/>
      <c r="AO9" s="609"/>
      <c r="AP9" s="609"/>
      <c r="AQ9" s="609"/>
      <c r="AR9" s="609"/>
      <c r="AS9" s="609"/>
      <c r="AT9" s="609"/>
      <c r="AU9" s="609"/>
      <c r="AV9" s="602" t="s">
        <v>152</v>
      </c>
      <c r="AW9" s="610"/>
      <c r="AX9" s="610"/>
      <c r="AY9" s="610"/>
      <c r="AZ9" s="610"/>
      <c r="BA9" s="610"/>
      <c r="BB9" s="610"/>
      <c r="BC9" s="610"/>
      <c r="BD9" s="610"/>
      <c r="BE9" s="614" t="s">
        <v>153</v>
      </c>
      <c r="BF9" s="610"/>
      <c r="BG9" s="610"/>
      <c r="BH9" s="610"/>
      <c r="BI9" s="610"/>
      <c r="BJ9" s="610"/>
      <c r="BK9" s="610"/>
      <c r="BL9" s="610"/>
      <c r="BM9" s="610"/>
    </row>
    <row r="10" spans="1:65" ht="158.25" customHeight="1">
      <c r="A10" s="615"/>
      <c r="B10" s="87" t="s">
        <v>154</v>
      </c>
      <c r="C10" s="596" t="s">
        <v>155</v>
      </c>
      <c r="D10" s="610"/>
      <c r="E10" s="610"/>
      <c r="F10" s="610"/>
      <c r="G10" s="610"/>
      <c r="H10" s="610"/>
      <c r="I10" s="610"/>
      <c r="J10" s="610"/>
      <c r="K10" s="610"/>
      <c r="L10" s="611" t="s">
        <v>391</v>
      </c>
      <c r="M10" s="612"/>
      <c r="N10" s="612"/>
      <c r="O10" s="612"/>
      <c r="P10" s="612"/>
      <c r="Q10" s="612"/>
      <c r="R10" s="612"/>
      <c r="S10" s="612"/>
      <c r="T10" s="612"/>
      <c r="U10" s="611" t="s">
        <v>157</v>
      </c>
      <c r="V10" s="612"/>
      <c r="W10" s="612"/>
      <c r="X10" s="612"/>
      <c r="Y10" s="612"/>
      <c r="Z10" s="612"/>
      <c r="AA10" s="612"/>
      <c r="AB10" s="612"/>
      <c r="AC10" s="612"/>
      <c r="AD10" s="608" t="s">
        <v>158</v>
      </c>
      <c r="AE10" s="609"/>
      <c r="AF10" s="609"/>
      <c r="AG10" s="609"/>
      <c r="AH10" s="609"/>
      <c r="AI10" s="609"/>
      <c r="AJ10" s="609"/>
      <c r="AK10" s="609"/>
      <c r="AL10" s="609"/>
      <c r="AM10" s="608" t="s">
        <v>392</v>
      </c>
      <c r="AN10" s="609"/>
      <c r="AO10" s="609"/>
      <c r="AP10" s="609"/>
      <c r="AQ10" s="609"/>
      <c r="AR10" s="609"/>
      <c r="AS10" s="609"/>
      <c r="AT10" s="609"/>
      <c r="AU10" s="609"/>
      <c r="AV10" s="602" t="s">
        <v>159</v>
      </c>
      <c r="AW10" s="610"/>
      <c r="AX10" s="610"/>
      <c r="AY10" s="610"/>
      <c r="AZ10" s="610"/>
      <c r="BA10" s="610"/>
      <c r="BB10" s="610"/>
      <c r="BC10" s="610"/>
      <c r="BD10" s="610"/>
      <c r="BE10" s="597" t="s">
        <v>160</v>
      </c>
      <c r="BF10" s="598"/>
      <c r="BG10" s="598"/>
      <c r="BH10" s="598"/>
      <c r="BI10" s="598"/>
      <c r="BJ10" s="598"/>
      <c r="BK10" s="598"/>
      <c r="BL10" s="598"/>
      <c r="BM10" s="598"/>
    </row>
    <row r="11" spans="1:65" ht="186" customHeight="1">
      <c r="A11" s="615"/>
      <c r="B11" s="87" t="s">
        <v>66</v>
      </c>
      <c r="C11" s="596" t="s">
        <v>161</v>
      </c>
      <c r="D11" s="610"/>
      <c r="E11" s="610"/>
      <c r="F11" s="610"/>
      <c r="G11" s="610"/>
      <c r="H11" s="610"/>
      <c r="I11" s="610"/>
      <c r="J11" s="610"/>
      <c r="K11" s="610"/>
      <c r="L11" s="596" t="s">
        <v>162</v>
      </c>
      <c r="M11" s="610"/>
      <c r="N11" s="610"/>
      <c r="O11" s="610"/>
      <c r="P11" s="610"/>
      <c r="Q11" s="610"/>
      <c r="R11" s="610"/>
      <c r="S11" s="610"/>
      <c r="T11" s="610"/>
      <c r="U11" s="596" t="s">
        <v>163</v>
      </c>
      <c r="V11" s="610"/>
      <c r="W11" s="610"/>
      <c r="X11" s="610"/>
      <c r="Y11" s="610"/>
      <c r="Z11" s="610"/>
      <c r="AA11" s="610"/>
      <c r="AB11" s="610"/>
      <c r="AC11" s="610"/>
      <c r="AD11" s="608" t="s">
        <v>164</v>
      </c>
      <c r="AE11" s="609"/>
      <c r="AF11" s="609"/>
      <c r="AG11" s="609"/>
      <c r="AH11" s="609"/>
      <c r="AI11" s="609"/>
      <c r="AJ11" s="609"/>
      <c r="AK11" s="609"/>
      <c r="AL11" s="609"/>
      <c r="AM11" s="608" t="s">
        <v>393</v>
      </c>
      <c r="AN11" s="609"/>
      <c r="AO11" s="609"/>
      <c r="AP11" s="609"/>
      <c r="AQ11" s="609"/>
      <c r="AR11" s="609"/>
      <c r="AS11" s="609"/>
      <c r="AT11" s="609"/>
      <c r="AU11" s="609"/>
      <c r="AV11" s="600" t="s">
        <v>165</v>
      </c>
      <c r="AW11" s="601"/>
      <c r="AX11" s="601"/>
      <c r="AY11" s="601"/>
      <c r="AZ11" s="601"/>
      <c r="BA11" s="601"/>
      <c r="BB11" s="601"/>
      <c r="BC11" s="601"/>
      <c r="BD11" s="601"/>
      <c r="BE11" s="596" t="s">
        <v>166</v>
      </c>
      <c r="BF11" s="610"/>
      <c r="BG11" s="610"/>
      <c r="BH11" s="610"/>
      <c r="BI11" s="610"/>
      <c r="BJ11" s="610"/>
      <c r="BK11" s="610"/>
      <c r="BL11" s="610"/>
      <c r="BM11" s="610"/>
    </row>
    <row r="12" spans="1:65">
      <c r="A12" s="83"/>
      <c r="B12" s="83"/>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row>
    <row r="13" spans="1:65" ht="121.5" customHeight="1">
      <c r="A13" s="603" t="s">
        <v>89</v>
      </c>
      <c r="B13" s="84" t="s">
        <v>69</v>
      </c>
      <c r="C13" s="596" t="s">
        <v>167</v>
      </c>
      <c r="D13" s="596"/>
      <c r="E13" s="596"/>
      <c r="F13" s="596"/>
      <c r="G13" s="596"/>
      <c r="H13" s="596"/>
      <c r="I13" s="596"/>
      <c r="J13" s="596"/>
      <c r="K13" s="596"/>
      <c r="L13" s="596" t="s">
        <v>168</v>
      </c>
      <c r="M13" s="596"/>
      <c r="N13" s="596"/>
      <c r="O13" s="596"/>
      <c r="P13" s="596"/>
      <c r="Q13" s="596"/>
      <c r="R13" s="596"/>
      <c r="S13" s="596"/>
      <c r="T13" s="596"/>
      <c r="U13" s="596" t="s">
        <v>169</v>
      </c>
      <c r="V13" s="596"/>
      <c r="W13" s="596"/>
      <c r="X13" s="596"/>
      <c r="Y13" s="596"/>
      <c r="Z13" s="596"/>
      <c r="AA13" s="596"/>
      <c r="AB13" s="596"/>
      <c r="AC13" s="596"/>
      <c r="AD13" s="596" t="s">
        <v>170</v>
      </c>
      <c r="AE13" s="596"/>
      <c r="AF13" s="596"/>
      <c r="AG13" s="596"/>
      <c r="AH13" s="596"/>
      <c r="AI13" s="596"/>
      <c r="AJ13" s="596"/>
      <c r="AK13" s="596"/>
      <c r="AL13" s="596"/>
      <c r="AM13" s="602" t="s">
        <v>394</v>
      </c>
      <c r="AN13" s="596"/>
      <c r="AO13" s="596"/>
      <c r="AP13" s="596"/>
      <c r="AQ13" s="596"/>
      <c r="AR13" s="596"/>
      <c r="AS13" s="596"/>
      <c r="AT13" s="596"/>
      <c r="AU13" s="596"/>
      <c r="AV13" s="596" t="s">
        <v>171</v>
      </c>
      <c r="AW13" s="596"/>
      <c r="AX13" s="596"/>
      <c r="AY13" s="596"/>
      <c r="AZ13" s="596"/>
      <c r="BA13" s="596"/>
      <c r="BB13" s="596"/>
      <c r="BC13" s="596"/>
      <c r="BD13" s="596"/>
      <c r="BE13" s="596" t="s">
        <v>172</v>
      </c>
      <c r="BF13" s="596"/>
      <c r="BG13" s="596"/>
      <c r="BH13" s="596"/>
      <c r="BI13" s="596"/>
      <c r="BJ13" s="596"/>
      <c r="BK13" s="596"/>
      <c r="BL13" s="596"/>
      <c r="BM13" s="596"/>
    </row>
    <row r="14" spans="1:65" ht="305.25" customHeight="1">
      <c r="A14" s="604"/>
      <c r="B14" s="82" t="s">
        <v>173</v>
      </c>
      <c r="C14" s="597" t="s">
        <v>395</v>
      </c>
      <c r="D14" s="598"/>
      <c r="E14" s="598"/>
      <c r="F14" s="598"/>
      <c r="G14" s="598"/>
      <c r="H14" s="598"/>
      <c r="I14" s="598"/>
      <c r="J14" s="598"/>
      <c r="K14" s="598"/>
      <c r="L14" s="597" t="s">
        <v>174</v>
      </c>
      <c r="M14" s="599"/>
      <c r="N14" s="599"/>
      <c r="O14" s="599"/>
      <c r="P14" s="599"/>
      <c r="Q14" s="599"/>
      <c r="R14" s="599"/>
      <c r="S14" s="599"/>
      <c r="T14" s="599"/>
      <c r="U14" s="600" t="s">
        <v>396</v>
      </c>
      <c r="V14" s="601"/>
      <c r="W14" s="601"/>
      <c r="X14" s="601"/>
      <c r="Y14" s="601"/>
      <c r="Z14" s="601"/>
      <c r="AA14" s="601"/>
      <c r="AB14" s="601"/>
      <c r="AC14" s="601"/>
      <c r="AD14" s="600" t="s">
        <v>175</v>
      </c>
      <c r="AE14" s="601"/>
      <c r="AF14" s="601"/>
      <c r="AG14" s="601"/>
      <c r="AH14" s="601"/>
      <c r="AI14" s="601"/>
      <c r="AJ14" s="601"/>
      <c r="AK14" s="601"/>
      <c r="AL14" s="601"/>
      <c r="AM14" s="600" t="s">
        <v>397</v>
      </c>
      <c r="AN14" s="601"/>
      <c r="AO14" s="601"/>
      <c r="AP14" s="601"/>
      <c r="AQ14" s="601"/>
      <c r="AR14" s="601"/>
      <c r="AS14" s="601"/>
      <c r="AT14" s="601"/>
      <c r="AU14" s="601"/>
      <c r="AV14" s="600" t="s">
        <v>176</v>
      </c>
      <c r="AW14" s="601"/>
      <c r="AX14" s="601"/>
      <c r="AY14" s="601"/>
      <c r="AZ14" s="601"/>
      <c r="BA14" s="601"/>
      <c r="BB14" s="601"/>
      <c r="BC14" s="601"/>
      <c r="BD14" s="601"/>
      <c r="BE14" s="597" t="s">
        <v>177</v>
      </c>
      <c r="BF14" s="598"/>
      <c r="BG14" s="598"/>
      <c r="BH14" s="598"/>
      <c r="BI14" s="598"/>
      <c r="BJ14" s="598"/>
      <c r="BK14" s="598"/>
      <c r="BL14" s="598"/>
      <c r="BM14" s="598"/>
    </row>
    <row r="15" spans="1:65" ht="30" customHeight="1">
      <c r="A15" s="604"/>
      <c r="B15" s="606" t="s">
        <v>178</v>
      </c>
      <c r="C15" s="85" t="s">
        <v>179</v>
      </c>
      <c r="D15" s="593" t="s">
        <v>180</v>
      </c>
      <c r="E15" s="594"/>
      <c r="F15" s="594"/>
      <c r="G15" s="594"/>
      <c r="H15" s="594"/>
      <c r="I15" s="594"/>
      <c r="J15" s="594"/>
      <c r="K15" s="595"/>
      <c r="L15" s="85" t="s">
        <v>179</v>
      </c>
      <c r="M15" s="593" t="s">
        <v>181</v>
      </c>
      <c r="N15" s="594"/>
      <c r="O15" s="594"/>
      <c r="P15" s="594"/>
      <c r="Q15" s="594"/>
      <c r="R15" s="594"/>
      <c r="S15" s="594"/>
      <c r="T15" s="595"/>
      <c r="U15" s="85" t="s">
        <v>179</v>
      </c>
      <c r="V15" s="593" t="s">
        <v>182</v>
      </c>
      <c r="W15" s="594"/>
      <c r="X15" s="594"/>
      <c r="Y15" s="594"/>
      <c r="Z15" s="594"/>
      <c r="AA15" s="594"/>
      <c r="AB15" s="594"/>
      <c r="AC15" s="595"/>
      <c r="AD15" s="85" t="s">
        <v>179</v>
      </c>
      <c r="AE15" s="593" t="s">
        <v>183</v>
      </c>
      <c r="AF15" s="594"/>
      <c r="AG15" s="594"/>
      <c r="AH15" s="594"/>
      <c r="AI15" s="594"/>
      <c r="AJ15" s="594"/>
      <c r="AK15" s="594"/>
      <c r="AL15" s="595"/>
      <c r="AM15" s="85" t="s">
        <v>179</v>
      </c>
      <c r="AN15" s="593" t="s">
        <v>183</v>
      </c>
      <c r="AO15" s="594"/>
      <c r="AP15" s="594"/>
      <c r="AQ15" s="594"/>
      <c r="AR15" s="594"/>
      <c r="AS15" s="594"/>
      <c r="AT15" s="594"/>
      <c r="AU15" s="595"/>
      <c r="AV15" s="85" t="s">
        <v>179</v>
      </c>
      <c r="AW15" s="593" t="s">
        <v>381</v>
      </c>
      <c r="AX15" s="594"/>
      <c r="AY15" s="594"/>
      <c r="AZ15" s="594"/>
      <c r="BA15" s="594"/>
      <c r="BB15" s="594"/>
      <c r="BC15" s="594"/>
      <c r="BD15" s="595"/>
      <c r="BE15" s="85" t="s">
        <v>179</v>
      </c>
      <c r="BF15" s="593" t="s">
        <v>381</v>
      </c>
      <c r="BG15" s="594"/>
      <c r="BH15" s="594"/>
      <c r="BI15" s="594"/>
      <c r="BJ15" s="594"/>
      <c r="BK15" s="594"/>
      <c r="BL15" s="594"/>
      <c r="BM15" s="595"/>
    </row>
    <row r="16" spans="1:65" ht="57" customHeight="1">
      <c r="A16" s="605"/>
      <c r="B16" s="607"/>
      <c r="C16" s="85" t="s">
        <v>184</v>
      </c>
      <c r="D16" s="593" t="s">
        <v>359</v>
      </c>
      <c r="E16" s="594"/>
      <c r="F16" s="594"/>
      <c r="G16" s="594"/>
      <c r="H16" s="594"/>
      <c r="I16" s="594"/>
      <c r="J16" s="594"/>
      <c r="K16" s="595"/>
      <c r="L16" s="85" t="s">
        <v>184</v>
      </c>
      <c r="M16" s="593" t="s">
        <v>359</v>
      </c>
      <c r="N16" s="594"/>
      <c r="O16" s="594"/>
      <c r="P16" s="594"/>
      <c r="Q16" s="594"/>
      <c r="R16" s="594"/>
      <c r="S16" s="594"/>
      <c r="T16" s="595"/>
      <c r="U16" s="85" t="s">
        <v>184</v>
      </c>
      <c r="V16" s="593" t="s">
        <v>185</v>
      </c>
      <c r="W16" s="594"/>
      <c r="X16" s="594"/>
      <c r="Y16" s="594"/>
      <c r="Z16" s="594"/>
      <c r="AA16" s="594"/>
      <c r="AB16" s="594"/>
      <c r="AC16" s="595"/>
      <c r="AD16" s="85" t="s">
        <v>184</v>
      </c>
      <c r="AE16" s="593" t="s">
        <v>186</v>
      </c>
      <c r="AF16" s="594"/>
      <c r="AG16" s="594"/>
      <c r="AH16" s="594"/>
      <c r="AI16" s="594"/>
      <c r="AJ16" s="594"/>
      <c r="AK16" s="594"/>
      <c r="AL16" s="595"/>
      <c r="AM16" s="85" t="s">
        <v>184</v>
      </c>
      <c r="AN16" s="593" t="s">
        <v>186</v>
      </c>
      <c r="AO16" s="594"/>
      <c r="AP16" s="594"/>
      <c r="AQ16" s="594"/>
      <c r="AR16" s="594"/>
      <c r="AS16" s="594"/>
      <c r="AT16" s="594"/>
      <c r="AU16" s="595"/>
      <c r="AV16" s="85" t="s">
        <v>184</v>
      </c>
      <c r="AW16" s="593" t="s">
        <v>187</v>
      </c>
      <c r="AX16" s="594"/>
      <c r="AY16" s="594"/>
      <c r="AZ16" s="594"/>
      <c r="BA16" s="594"/>
      <c r="BB16" s="594"/>
      <c r="BC16" s="594"/>
      <c r="BD16" s="595"/>
      <c r="BE16" s="85" t="s">
        <v>184</v>
      </c>
      <c r="BF16" s="593" t="s">
        <v>188</v>
      </c>
      <c r="BG16" s="594"/>
      <c r="BH16" s="594"/>
      <c r="BI16" s="594"/>
      <c r="BJ16" s="594"/>
      <c r="BK16" s="594"/>
      <c r="BL16" s="594"/>
      <c r="BM16" s="595"/>
    </row>
  </sheetData>
  <mergeCells count="82">
    <mergeCell ref="BI3:BL3"/>
    <mergeCell ref="G3:J3"/>
    <mergeCell ref="P3:S3"/>
    <mergeCell ref="Y3:AB3"/>
    <mergeCell ref="AH3:AK3"/>
    <mergeCell ref="AQ3:AT3"/>
    <mergeCell ref="AZ3:BC3"/>
    <mergeCell ref="BE5:BM5"/>
    <mergeCell ref="A6:B6"/>
    <mergeCell ref="C6:K6"/>
    <mergeCell ref="L6:T6"/>
    <mergeCell ref="U6:AC6"/>
    <mergeCell ref="AD6:AL6"/>
    <mergeCell ref="AM6:AU6"/>
    <mergeCell ref="BE6:BM6"/>
    <mergeCell ref="A5:B5"/>
    <mergeCell ref="C5:K5"/>
    <mergeCell ref="L5:T5"/>
    <mergeCell ref="U5:AC5"/>
    <mergeCell ref="AD5:AL5"/>
    <mergeCell ref="AM5:AU5"/>
    <mergeCell ref="AV5:BD5"/>
    <mergeCell ref="AV6:BD6"/>
    <mergeCell ref="A8:A11"/>
    <mergeCell ref="C8:K8"/>
    <mergeCell ref="L8:T8"/>
    <mergeCell ref="U8:AC8"/>
    <mergeCell ref="AD8:AL8"/>
    <mergeCell ref="C10:K10"/>
    <mergeCell ref="L10:T10"/>
    <mergeCell ref="U10:AC10"/>
    <mergeCell ref="AD10:AL10"/>
    <mergeCell ref="BE8:BM8"/>
    <mergeCell ref="C9:K9"/>
    <mergeCell ref="L9:T9"/>
    <mergeCell ref="U9:AC9"/>
    <mergeCell ref="AD9:AL9"/>
    <mergeCell ref="AM9:AU9"/>
    <mergeCell ref="BE9:BM9"/>
    <mergeCell ref="AM8:AU8"/>
    <mergeCell ref="AV8:BD8"/>
    <mergeCell ref="AV9:BD9"/>
    <mergeCell ref="AM10:AU10"/>
    <mergeCell ref="BE10:BM10"/>
    <mergeCell ref="C11:K11"/>
    <mergeCell ref="L11:T11"/>
    <mergeCell ref="U11:AC11"/>
    <mergeCell ref="AD11:AL11"/>
    <mergeCell ref="AM11:AU11"/>
    <mergeCell ref="BE11:BM11"/>
    <mergeCell ref="AV10:BD10"/>
    <mergeCell ref="AV11:BD11"/>
    <mergeCell ref="A13:A16"/>
    <mergeCell ref="C13:K13"/>
    <mergeCell ref="L13:T13"/>
    <mergeCell ref="U13:AC13"/>
    <mergeCell ref="AD13:AL13"/>
    <mergeCell ref="B15:B16"/>
    <mergeCell ref="D15:K15"/>
    <mergeCell ref="M15:T15"/>
    <mergeCell ref="V15:AC15"/>
    <mergeCell ref="AE15:AL15"/>
    <mergeCell ref="BE13:BM13"/>
    <mergeCell ref="C14:K14"/>
    <mergeCell ref="L14:T14"/>
    <mergeCell ref="U14:AC14"/>
    <mergeCell ref="AD14:AL14"/>
    <mergeCell ref="AM14:AU14"/>
    <mergeCell ref="BE14:BM14"/>
    <mergeCell ref="AM13:AU13"/>
    <mergeCell ref="AV13:BD13"/>
    <mergeCell ref="AV14:BD14"/>
    <mergeCell ref="AN15:AU15"/>
    <mergeCell ref="BF15:BM15"/>
    <mergeCell ref="D16:K16"/>
    <mergeCell ref="M16:T16"/>
    <mergeCell ref="V16:AC16"/>
    <mergeCell ref="AE16:AL16"/>
    <mergeCell ref="AN16:AU16"/>
    <mergeCell ref="BF16:BM16"/>
    <mergeCell ref="AW15:BD15"/>
    <mergeCell ref="AW16:BD16"/>
  </mergeCells>
  <phoneticPr fontId="7"/>
  <pageMargins left="0.7" right="0.7" top="0.75" bottom="0.75" header="0.3" footer="0.3"/>
  <pageSetup scale="6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D16"/>
  <sheetViews>
    <sheetView zoomScale="89" zoomScaleNormal="89" zoomScaleSheetLayoutView="80" workbookViewId="0">
      <pane xSplit="2" ySplit="3" topLeftCell="F4" activePane="bottomRight" state="frozen"/>
      <selection pane="topRight" activeCell="C1" sqref="C1"/>
      <selection pane="bottomLeft" activeCell="A4" sqref="A4"/>
      <selection pane="bottomRight" sqref="A1:XFD1048576"/>
    </sheetView>
  </sheetViews>
  <sheetFormatPr defaultColWidth="9" defaultRowHeight="15"/>
  <cols>
    <col min="1" max="1" width="13.140625" style="75" bestFit="1" customWidth="1"/>
    <col min="2" max="2" width="20.7109375" style="75" customWidth="1"/>
    <col min="3" max="18" width="9" style="75" customWidth="1"/>
    <col min="19" max="19" width="11.28515625" style="75" customWidth="1"/>
    <col min="20" max="29" width="9" style="75" customWidth="1"/>
    <col min="30" max="16384" width="9" style="75"/>
  </cols>
  <sheetData>
    <row r="3" spans="1:56" ht="18.75" customHeight="1">
      <c r="C3" s="76" t="s">
        <v>120</v>
      </c>
      <c r="D3" s="77">
        <v>1</v>
      </c>
      <c r="F3" s="76" t="s">
        <v>121</v>
      </c>
      <c r="G3" s="630" t="s">
        <v>218</v>
      </c>
      <c r="H3" s="631"/>
      <c r="I3" s="631"/>
      <c r="J3" s="632"/>
      <c r="L3" s="76" t="s">
        <v>120</v>
      </c>
      <c r="M3" s="77">
        <v>2</v>
      </c>
      <c r="O3" s="76" t="s">
        <v>121</v>
      </c>
      <c r="P3" s="630" t="s">
        <v>219</v>
      </c>
      <c r="Q3" s="631"/>
      <c r="R3" s="631"/>
      <c r="S3" s="632"/>
      <c r="U3" s="76" t="s">
        <v>120</v>
      </c>
      <c r="V3" s="77">
        <v>3</v>
      </c>
      <c r="X3" s="76" t="s">
        <v>121</v>
      </c>
      <c r="Y3" s="630" t="s">
        <v>220</v>
      </c>
      <c r="Z3" s="631"/>
      <c r="AA3" s="631"/>
      <c r="AB3" s="632"/>
      <c r="AD3" s="76" t="s">
        <v>120</v>
      </c>
      <c r="AE3" s="77" t="s">
        <v>125</v>
      </c>
      <c r="AG3" s="76" t="s">
        <v>121</v>
      </c>
      <c r="AH3" s="630" t="s">
        <v>221</v>
      </c>
      <c r="AI3" s="631"/>
      <c r="AJ3" s="631"/>
      <c r="AK3" s="632"/>
      <c r="AM3" s="76" t="s">
        <v>120</v>
      </c>
      <c r="AN3" s="77" t="s">
        <v>127</v>
      </c>
      <c r="AP3" s="76" t="s">
        <v>121</v>
      </c>
      <c r="AQ3" s="630" t="s">
        <v>222</v>
      </c>
      <c r="AR3" s="631"/>
      <c r="AS3" s="631"/>
      <c r="AT3" s="632"/>
      <c r="AV3" s="76" t="s">
        <v>120</v>
      </c>
      <c r="AW3" s="77">
        <v>8</v>
      </c>
      <c r="AY3" s="76" t="s">
        <v>121</v>
      </c>
      <c r="AZ3" s="630" t="s">
        <v>223</v>
      </c>
      <c r="BA3" s="631"/>
      <c r="BB3" s="631"/>
      <c r="BC3" s="632"/>
    </row>
    <row r="4" spans="1:56">
      <c r="A4" s="78"/>
      <c r="B4" s="78"/>
      <c r="C4" s="78"/>
      <c r="D4" s="78"/>
      <c r="E4" s="78"/>
      <c r="F4" s="78"/>
      <c r="G4" s="78"/>
      <c r="H4" s="78"/>
      <c r="I4" s="78"/>
      <c r="J4" s="78"/>
      <c r="K4" s="78"/>
    </row>
    <row r="5" spans="1:56" ht="194.25" customHeight="1">
      <c r="A5" s="615" t="s">
        <v>130</v>
      </c>
      <c r="B5" s="615"/>
      <c r="C5" s="596" t="s">
        <v>131</v>
      </c>
      <c r="D5" s="610"/>
      <c r="E5" s="610"/>
      <c r="F5" s="610"/>
      <c r="G5" s="610"/>
      <c r="H5" s="610"/>
      <c r="I5" s="610"/>
      <c r="J5" s="610"/>
      <c r="K5" s="610"/>
      <c r="L5" s="602" t="s">
        <v>365</v>
      </c>
      <c r="M5" s="610"/>
      <c r="N5" s="610"/>
      <c r="O5" s="610"/>
      <c r="P5" s="610"/>
      <c r="Q5" s="610"/>
      <c r="R5" s="610"/>
      <c r="S5" s="610"/>
      <c r="T5" s="610"/>
      <c r="U5" s="602" t="s">
        <v>366</v>
      </c>
      <c r="V5" s="596"/>
      <c r="W5" s="596"/>
      <c r="X5" s="596"/>
      <c r="Y5" s="596"/>
      <c r="Z5" s="596"/>
      <c r="AA5" s="596"/>
      <c r="AB5" s="596"/>
      <c r="AC5" s="596"/>
      <c r="AD5" s="640" t="s">
        <v>367</v>
      </c>
      <c r="AE5" s="601"/>
      <c r="AF5" s="601"/>
      <c r="AG5" s="601"/>
      <c r="AH5" s="601"/>
      <c r="AI5" s="601"/>
      <c r="AJ5" s="601"/>
      <c r="AK5" s="601"/>
      <c r="AL5" s="601"/>
      <c r="AM5" s="596" t="s">
        <v>134</v>
      </c>
      <c r="AN5" s="618"/>
      <c r="AO5" s="618"/>
      <c r="AP5" s="618"/>
      <c r="AQ5" s="618"/>
      <c r="AR5" s="618"/>
      <c r="AS5" s="618"/>
      <c r="AT5" s="618"/>
      <c r="AU5" s="618"/>
      <c r="AV5" s="596" t="s">
        <v>135</v>
      </c>
      <c r="AW5" s="618"/>
      <c r="AX5" s="618"/>
      <c r="AY5" s="618"/>
      <c r="AZ5" s="618"/>
      <c r="BA5" s="618"/>
      <c r="BB5" s="618"/>
      <c r="BC5" s="618"/>
      <c r="BD5" s="618"/>
    </row>
    <row r="6" spans="1:56" ht="274.5" customHeight="1">
      <c r="A6" s="615" t="s">
        <v>136</v>
      </c>
      <c r="B6" s="615"/>
      <c r="C6" s="619" t="s">
        <v>225</v>
      </c>
      <c r="D6" s="620"/>
      <c r="E6" s="620"/>
      <c r="F6" s="620"/>
      <c r="G6" s="620"/>
      <c r="H6" s="620"/>
      <c r="I6" s="620"/>
      <c r="J6" s="620"/>
      <c r="K6" s="620"/>
      <c r="L6" s="639" t="s">
        <v>368</v>
      </c>
      <c r="M6" s="620"/>
      <c r="N6" s="620"/>
      <c r="O6" s="620"/>
      <c r="P6" s="620"/>
      <c r="Q6" s="620"/>
      <c r="R6" s="620"/>
      <c r="S6" s="620"/>
      <c r="T6" s="620"/>
      <c r="U6" s="621" t="s">
        <v>369</v>
      </c>
      <c r="V6" s="622"/>
      <c r="W6" s="622"/>
      <c r="X6" s="622"/>
      <c r="Y6" s="622"/>
      <c r="Z6" s="622"/>
      <c r="AA6" s="622"/>
      <c r="AB6" s="622"/>
      <c r="AC6" s="622"/>
      <c r="AD6" s="621" t="s">
        <v>226</v>
      </c>
      <c r="AE6" s="622"/>
      <c r="AF6" s="622"/>
      <c r="AG6" s="622"/>
      <c r="AH6" s="622"/>
      <c r="AI6" s="622"/>
      <c r="AJ6" s="622"/>
      <c r="AK6" s="622"/>
      <c r="AL6" s="622"/>
      <c r="AM6" s="621" t="s">
        <v>227</v>
      </c>
      <c r="AN6" s="622"/>
      <c r="AO6" s="622"/>
      <c r="AP6" s="622"/>
      <c r="AQ6" s="622"/>
      <c r="AR6" s="622"/>
      <c r="AS6" s="622"/>
      <c r="AT6" s="622"/>
      <c r="AU6" s="622"/>
      <c r="AV6" s="621" t="s">
        <v>228</v>
      </c>
      <c r="AW6" s="622"/>
      <c r="AX6" s="622"/>
      <c r="AY6" s="622"/>
      <c r="AZ6" s="622"/>
      <c r="BA6" s="622"/>
      <c r="BB6" s="622"/>
      <c r="BC6" s="622"/>
      <c r="BD6" s="622"/>
    </row>
    <row r="7" spans="1:56">
      <c r="A7" s="79"/>
      <c r="B7" s="79"/>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row>
    <row r="8" spans="1:56" ht="129.75" customHeight="1">
      <c r="A8" s="615" t="s">
        <v>87</v>
      </c>
      <c r="B8" s="84" t="s">
        <v>62</v>
      </c>
      <c r="C8" s="616" t="s">
        <v>362</v>
      </c>
      <c r="D8" s="617"/>
      <c r="E8" s="617"/>
      <c r="F8" s="617"/>
      <c r="G8" s="617"/>
      <c r="H8" s="617"/>
      <c r="I8" s="617"/>
      <c r="J8" s="617"/>
      <c r="K8" s="617"/>
      <c r="L8" s="597" t="s">
        <v>370</v>
      </c>
      <c r="M8" s="598"/>
      <c r="N8" s="598"/>
      <c r="O8" s="598"/>
      <c r="P8" s="598"/>
      <c r="Q8" s="598"/>
      <c r="R8" s="598"/>
      <c r="S8" s="598"/>
      <c r="T8" s="598"/>
      <c r="U8" s="611" t="s">
        <v>371</v>
      </c>
      <c r="V8" s="612"/>
      <c r="W8" s="612"/>
      <c r="X8" s="612"/>
      <c r="Y8" s="612"/>
      <c r="Z8" s="612"/>
      <c r="AA8" s="612"/>
      <c r="AB8" s="612"/>
      <c r="AC8" s="612"/>
      <c r="AD8" s="608" t="s">
        <v>144</v>
      </c>
      <c r="AE8" s="609"/>
      <c r="AF8" s="609"/>
      <c r="AG8" s="609"/>
      <c r="AH8" s="609"/>
      <c r="AI8" s="609"/>
      <c r="AJ8" s="609"/>
      <c r="AK8" s="609"/>
      <c r="AL8" s="609"/>
      <c r="AM8" s="596" t="s">
        <v>145</v>
      </c>
      <c r="AN8" s="610"/>
      <c r="AO8" s="610"/>
      <c r="AP8" s="610"/>
      <c r="AQ8" s="610"/>
      <c r="AR8" s="610"/>
      <c r="AS8" s="610"/>
      <c r="AT8" s="610"/>
      <c r="AU8" s="610"/>
      <c r="AV8" s="596" t="s">
        <v>146</v>
      </c>
      <c r="AW8" s="610"/>
      <c r="AX8" s="610"/>
      <c r="AY8" s="610"/>
      <c r="AZ8" s="610"/>
      <c r="BA8" s="610"/>
      <c r="BB8" s="610"/>
      <c r="BC8" s="610"/>
      <c r="BD8" s="610"/>
    </row>
    <row r="9" spans="1:56" ht="232.5" customHeight="1">
      <c r="A9" s="615"/>
      <c r="B9" s="84" t="s">
        <v>147</v>
      </c>
      <c r="C9" s="600" t="s">
        <v>148</v>
      </c>
      <c r="D9" s="601"/>
      <c r="E9" s="601"/>
      <c r="F9" s="601"/>
      <c r="G9" s="601"/>
      <c r="H9" s="601"/>
      <c r="I9" s="601"/>
      <c r="J9" s="601"/>
      <c r="K9" s="601"/>
      <c r="L9" s="611" t="s">
        <v>372</v>
      </c>
      <c r="M9" s="612"/>
      <c r="N9" s="612"/>
      <c r="O9" s="612"/>
      <c r="P9" s="612"/>
      <c r="Q9" s="612"/>
      <c r="R9" s="612"/>
      <c r="S9" s="612"/>
      <c r="T9" s="612"/>
      <c r="U9" s="597" t="s">
        <v>373</v>
      </c>
      <c r="V9" s="598"/>
      <c r="W9" s="598"/>
      <c r="X9" s="598"/>
      <c r="Y9" s="598"/>
      <c r="Z9" s="598"/>
      <c r="AA9" s="598"/>
      <c r="AB9" s="598"/>
      <c r="AC9" s="598"/>
      <c r="AD9" s="608" t="s">
        <v>151</v>
      </c>
      <c r="AE9" s="609"/>
      <c r="AF9" s="609"/>
      <c r="AG9" s="609"/>
      <c r="AH9" s="609"/>
      <c r="AI9" s="609"/>
      <c r="AJ9" s="609"/>
      <c r="AK9" s="609"/>
      <c r="AL9" s="609"/>
      <c r="AM9" s="602" t="s">
        <v>374</v>
      </c>
      <c r="AN9" s="610"/>
      <c r="AO9" s="610"/>
      <c r="AP9" s="610"/>
      <c r="AQ9" s="610"/>
      <c r="AR9" s="610"/>
      <c r="AS9" s="610"/>
      <c r="AT9" s="610"/>
      <c r="AU9" s="610"/>
      <c r="AV9" s="614" t="s">
        <v>153</v>
      </c>
      <c r="AW9" s="610"/>
      <c r="AX9" s="610"/>
      <c r="AY9" s="610"/>
      <c r="AZ9" s="610"/>
      <c r="BA9" s="610"/>
      <c r="BB9" s="610"/>
      <c r="BC9" s="610"/>
      <c r="BD9" s="610"/>
    </row>
    <row r="10" spans="1:56" ht="158.25" customHeight="1">
      <c r="A10" s="615"/>
      <c r="B10" s="82" t="s">
        <v>154</v>
      </c>
      <c r="C10" s="596" t="s">
        <v>155</v>
      </c>
      <c r="D10" s="610"/>
      <c r="E10" s="610"/>
      <c r="F10" s="610"/>
      <c r="G10" s="610"/>
      <c r="H10" s="610"/>
      <c r="I10" s="610"/>
      <c r="J10" s="610"/>
      <c r="K10" s="610"/>
      <c r="L10" s="611" t="s">
        <v>156</v>
      </c>
      <c r="M10" s="612"/>
      <c r="N10" s="612"/>
      <c r="O10" s="612"/>
      <c r="P10" s="612"/>
      <c r="Q10" s="612"/>
      <c r="R10" s="612"/>
      <c r="S10" s="612"/>
      <c r="T10" s="612"/>
      <c r="U10" s="611" t="s">
        <v>375</v>
      </c>
      <c r="V10" s="612"/>
      <c r="W10" s="612"/>
      <c r="X10" s="612"/>
      <c r="Y10" s="612"/>
      <c r="Z10" s="612"/>
      <c r="AA10" s="612"/>
      <c r="AB10" s="612"/>
      <c r="AC10" s="612"/>
      <c r="AD10" s="608" t="s">
        <v>158</v>
      </c>
      <c r="AE10" s="609"/>
      <c r="AF10" s="609"/>
      <c r="AG10" s="609"/>
      <c r="AH10" s="609"/>
      <c r="AI10" s="609"/>
      <c r="AJ10" s="609"/>
      <c r="AK10" s="609"/>
      <c r="AL10" s="609"/>
      <c r="AM10" s="596" t="s">
        <v>159</v>
      </c>
      <c r="AN10" s="610"/>
      <c r="AO10" s="610"/>
      <c r="AP10" s="610"/>
      <c r="AQ10" s="610"/>
      <c r="AR10" s="610"/>
      <c r="AS10" s="610"/>
      <c r="AT10" s="610"/>
      <c r="AU10" s="610"/>
      <c r="AV10" s="597" t="s">
        <v>160</v>
      </c>
      <c r="AW10" s="598"/>
      <c r="AX10" s="598"/>
      <c r="AY10" s="598"/>
      <c r="AZ10" s="598"/>
      <c r="BA10" s="598"/>
      <c r="BB10" s="598"/>
      <c r="BC10" s="598"/>
      <c r="BD10" s="598"/>
    </row>
    <row r="11" spans="1:56" ht="160.5" customHeight="1">
      <c r="A11" s="615"/>
      <c r="B11" s="82" t="s">
        <v>66</v>
      </c>
      <c r="C11" s="596" t="s">
        <v>161</v>
      </c>
      <c r="D11" s="610"/>
      <c r="E11" s="610"/>
      <c r="F11" s="610"/>
      <c r="G11" s="610"/>
      <c r="H11" s="610"/>
      <c r="I11" s="610"/>
      <c r="J11" s="610"/>
      <c r="K11" s="610"/>
      <c r="L11" s="596" t="s">
        <v>162</v>
      </c>
      <c r="M11" s="610"/>
      <c r="N11" s="610"/>
      <c r="O11" s="610"/>
      <c r="P11" s="610"/>
      <c r="Q11" s="610"/>
      <c r="R11" s="610"/>
      <c r="S11" s="610"/>
      <c r="T11" s="610"/>
      <c r="U11" s="596" t="s">
        <v>163</v>
      </c>
      <c r="V11" s="610"/>
      <c r="W11" s="610"/>
      <c r="X11" s="610"/>
      <c r="Y11" s="610"/>
      <c r="Z11" s="610"/>
      <c r="AA11" s="610"/>
      <c r="AB11" s="610"/>
      <c r="AC11" s="610"/>
      <c r="AD11" s="608" t="s">
        <v>164</v>
      </c>
      <c r="AE11" s="609"/>
      <c r="AF11" s="609"/>
      <c r="AG11" s="609"/>
      <c r="AH11" s="609"/>
      <c r="AI11" s="609"/>
      <c r="AJ11" s="609"/>
      <c r="AK11" s="609"/>
      <c r="AL11" s="609"/>
      <c r="AM11" s="600" t="s">
        <v>165</v>
      </c>
      <c r="AN11" s="601"/>
      <c r="AO11" s="601"/>
      <c r="AP11" s="601"/>
      <c r="AQ11" s="601"/>
      <c r="AR11" s="601"/>
      <c r="AS11" s="601"/>
      <c r="AT11" s="601"/>
      <c r="AU11" s="601"/>
      <c r="AV11" s="596" t="s">
        <v>166</v>
      </c>
      <c r="AW11" s="610"/>
      <c r="AX11" s="610"/>
      <c r="AY11" s="610"/>
      <c r="AZ11" s="610"/>
      <c r="BA11" s="610"/>
      <c r="BB11" s="610"/>
      <c r="BC11" s="610"/>
      <c r="BD11" s="610"/>
    </row>
    <row r="12" spans="1:56">
      <c r="A12" s="83"/>
      <c r="B12" s="83"/>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row>
    <row r="13" spans="1:56" ht="105" customHeight="1">
      <c r="A13" s="603" t="s">
        <v>89</v>
      </c>
      <c r="B13" s="84" t="s">
        <v>69</v>
      </c>
      <c r="C13" s="596" t="s">
        <v>229</v>
      </c>
      <c r="D13" s="596"/>
      <c r="E13" s="596"/>
      <c r="F13" s="596"/>
      <c r="G13" s="596"/>
      <c r="H13" s="596"/>
      <c r="I13" s="596"/>
      <c r="J13" s="596"/>
      <c r="K13" s="596"/>
      <c r="L13" s="596" t="s">
        <v>230</v>
      </c>
      <c r="M13" s="596"/>
      <c r="N13" s="596"/>
      <c r="O13" s="596"/>
      <c r="P13" s="596"/>
      <c r="Q13" s="596"/>
      <c r="R13" s="596"/>
      <c r="S13" s="596"/>
      <c r="T13" s="596"/>
      <c r="U13" s="596" t="s">
        <v>231</v>
      </c>
      <c r="V13" s="596"/>
      <c r="W13" s="596"/>
      <c r="X13" s="596"/>
      <c r="Y13" s="596"/>
      <c r="Z13" s="596"/>
      <c r="AA13" s="596"/>
      <c r="AB13" s="596"/>
      <c r="AC13" s="596"/>
      <c r="AD13" s="596" t="s">
        <v>232</v>
      </c>
      <c r="AE13" s="596"/>
      <c r="AF13" s="596"/>
      <c r="AG13" s="596"/>
      <c r="AH13" s="596"/>
      <c r="AI13" s="596"/>
      <c r="AJ13" s="596"/>
      <c r="AK13" s="596"/>
      <c r="AL13" s="596"/>
      <c r="AM13" s="596" t="s">
        <v>171</v>
      </c>
      <c r="AN13" s="596"/>
      <c r="AO13" s="596"/>
      <c r="AP13" s="596"/>
      <c r="AQ13" s="596"/>
      <c r="AR13" s="596"/>
      <c r="AS13" s="596"/>
      <c r="AT13" s="596"/>
      <c r="AU13" s="596"/>
      <c r="AV13" s="596" t="s">
        <v>172</v>
      </c>
      <c r="AW13" s="596"/>
      <c r="AX13" s="596"/>
      <c r="AY13" s="596"/>
      <c r="AZ13" s="596"/>
      <c r="BA13" s="596"/>
      <c r="BB13" s="596"/>
      <c r="BC13" s="596"/>
      <c r="BD13" s="596"/>
    </row>
    <row r="14" spans="1:56" ht="328.5" customHeight="1">
      <c r="A14" s="604"/>
      <c r="B14" s="87" t="s">
        <v>173</v>
      </c>
      <c r="C14" s="597" t="s">
        <v>376</v>
      </c>
      <c r="D14" s="598"/>
      <c r="E14" s="598"/>
      <c r="F14" s="598"/>
      <c r="G14" s="598"/>
      <c r="H14" s="598"/>
      <c r="I14" s="598"/>
      <c r="J14" s="598"/>
      <c r="K14" s="598"/>
      <c r="L14" s="597" t="s">
        <v>377</v>
      </c>
      <c r="M14" s="599"/>
      <c r="N14" s="599"/>
      <c r="O14" s="599"/>
      <c r="P14" s="599"/>
      <c r="Q14" s="599"/>
      <c r="R14" s="599"/>
      <c r="S14" s="599"/>
      <c r="T14" s="599"/>
      <c r="U14" s="600" t="s">
        <v>378</v>
      </c>
      <c r="V14" s="601"/>
      <c r="W14" s="601"/>
      <c r="X14" s="601"/>
      <c r="Y14" s="601"/>
      <c r="Z14" s="601"/>
      <c r="AA14" s="601"/>
      <c r="AB14" s="601"/>
      <c r="AC14" s="601"/>
      <c r="AD14" s="600" t="s">
        <v>379</v>
      </c>
      <c r="AE14" s="601"/>
      <c r="AF14" s="601"/>
      <c r="AG14" s="601"/>
      <c r="AH14" s="601"/>
      <c r="AI14" s="601"/>
      <c r="AJ14" s="601"/>
      <c r="AK14" s="601"/>
      <c r="AL14" s="601"/>
      <c r="AM14" s="600" t="s">
        <v>380</v>
      </c>
      <c r="AN14" s="601"/>
      <c r="AO14" s="601"/>
      <c r="AP14" s="601"/>
      <c r="AQ14" s="601"/>
      <c r="AR14" s="601"/>
      <c r="AS14" s="601"/>
      <c r="AT14" s="601"/>
      <c r="AU14" s="601"/>
      <c r="AV14" s="636" t="s">
        <v>233</v>
      </c>
      <c r="AW14" s="637"/>
      <c r="AX14" s="637"/>
      <c r="AY14" s="637"/>
      <c r="AZ14" s="637"/>
      <c r="BA14" s="637"/>
      <c r="BB14" s="637"/>
      <c r="BC14" s="637"/>
      <c r="BD14" s="638"/>
    </row>
    <row r="15" spans="1:56" ht="30" customHeight="1">
      <c r="A15" s="604"/>
      <c r="B15" s="606" t="s">
        <v>178</v>
      </c>
      <c r="C15" s="85" t="s">
        <v>179</v>
      </c>
      <c r="D15" s="593" t="s">
        <v>180</v>
      </c>
      <c r="E15" s="594"/>
      <c r="F15" s="594"/>
      <c r="G15" s="594"/>
      <c r="H15" s="594"/>
      <c r="I15" s="594"/>
      <c r="J15" s="594"/>
      <c r="K15" s="595"/>
      <c r="L15" s="85" t="s">
        <v>179</v>
      </c>
      <c r="M15" s="593" t="s">
        <v>181</v>
      </c>
      <c r="N15" s="594"/>
      <c r="O15" s="594"/>
      <c r="P15" s="594"/>
      <c r="Q15" s="594"/>
      <c r="R15" s="594"/>
      <c r="S15" s="594"/>
      <c r="T15" s="595"/>
      <c r="U15" s="85" t="s">
        <v>179</v>
      </c>
      <c r="V15" s="593" t="s">
        <v>182</v>
      </c>
      <c r="W15" s="594"/>
      <c r="X15" s="594"/>
      <c r="Y15" s="594"/>
      <c r="Z15" s="594"/>
      <c r="AA15" s="594"/>
      <c r="AB15" s="594"/>
      <c r="AC15" s="595"/>
      <c r="AD15" s="85" t="s">
        <v>179</v>
      </c>
      <c r="AE15" s="593" t="s">
        <v>234</v>
      </c>
      <c r="AF15" s="594"/>
      <c r="AG15" s="594"/>
      <c r="AH15" s="594"/>
      <c r="AI15" s="594"/>
      <c r="AJ15" s="594"/>
      <c r="AK15" s="594"/>
      <c r="AL15" s="595"/>
      <c r="AM15" s="85" t="s">
        <v>179</v>
      </c>
      <c r="AN15" s="593" t="s">
        <v>235</v>
      </c>
      <c r="AO15" s="594"/>
      <c r="AP15" s="594"/>
      <c r="AQ15" s="594"/>
      <c r="AR15" s="594"/>
      <c r="AS15" s="594"/>
      <c r="AT15" s="594"/>
      <c r="AU15" s="595"/>
      <c r="AV15" s="85" t="s">
        <v>179</v>
      </c>
      <c r="AW15" s="593" t="s">
        <v>381</v>
      </c>
      <c r="AX15" s="594"/>
      <c r="AY15" s="594"/>
      <c r="AZ15" s="594"/>
      <c r="BA15" s="594"/>
      <c r="BB15" s="594"/>
      <c r="BC15" s="594"/>
      <c r="BD15" s="595"/>
    </row>
    <row r="16" spans="1:56" ht="86.25" customHeight="1">
      <c r="A16" s="605"/>
      <c r="B16" s="607"/>
      <c r="C16" s="85" t="s">
        <v>184</v>
      </c>
      <c r="D16" s="593" t="s">
        <v>359</v>
      </c>
      <c r="E16" s="594"/>
      <c r="F16" s="594"/>
      <c r="G16" s="594"/>
      <c r="H16" s="594"/>
      <c r="I16" s="594"/>
      <c r="J16" s="594"/>
      <c r="K16" s="595"/>
      <c r="L16" s="85" t="s">
        <v>184</v>
      </c>
      <c r="M16" s="593" t="s">
        <v>359</v>
      </c>
      <c r="N16" s="594"/>
      <c r="O16" s="594"/>
      <c r="P16" s="594"/>
      <c r="Q16" s="594"/>
      <c r="R16" s="594"/>
      <c r="S16" s="594"/>
      <c r="T16" s="595"/>
      <c r="U16" s="85" t="s">
        <v>184</v>
      </c>
      <c r="V16" s="593" t="s">
        <v>185</v>
      </c>
      <c r="W16" s="594"/>
      <c r="X16" s="594"/>
      <c r="Y16" s="594"/>
      <c r="Z16" s="594"/>
      <c r="AA16" s="594"/>
      <c r="AB16" s="594"/>
      <c r="AC16" s="595"/>
      <c r="AD16" s="85" t="s">
        <v>184</v>
      </c>
      <c r="AE16" s="593" t="s">
        <v>186</v>
      </c>
      <c r="AF16" s="594"/>
      <c r="AG16" s="594"/>
      <c r="AH16" s="594"/>
      <c r="AI16" s="594"/>
      <c r="AJ16" s="594"/>
      <c r="AK16" s="594"/>
      <c r="AL16" s="595"/>
      <c r="AM16" s="85" t="s">
        <v>184</v>
      </c>
      <c r="AN16" s="593" t="s">
        <v>187</v>
      </c>
      <c r="AO16" s="594"/>
      <c r="AP16" s="594"/>
      <c r="AQ16" s="594"/>
      <c r="AR16" s="594"/>
      <c r="AS16" s="594"/>
      <c r="AT16" s="594"/>
      <c r="AU16" s="595"/>
      <c r="AV16" s="85" t="s">
        <v>184</v>
      </c>
      <c r="AW16" s="593" t="s">
        <v>188</v>
      </c>
      <c r="AX16" s="594"/>
      <c r="AY16" s="594"/>
      <c r="AZ16" s="594"/>
      <c r="BA16" s="594"/>
      <c r="BB16" s="594"/>
      <c r="BC16" s="594"/>
      <c r="BD16" s="595"/>
    </row>
  </sheetData>
  <mergeCells count="71">
    <mergeCell ref="AZ3:BC3"/>
    <mergeCell ref="G3:J3"/>
    <mergeCell ref="P3:S3"/>
    <mergeCell ref="Y3:AB3"/>
    <mergeCell ref="AH3:AK3"/>
    <mergeCell ref="AQ3:AT3"/>
    <mergeCell ref="AV5:BD5"/>
    <mergeCell ref="A6:B6"/>
    <mergeCell ref="C6:K6"/>
    <mergeCell ref="L6:T6"/>
    <mergeCell ref="U6:AC6"/>
    <mergeCell ref="AD6:AL6"/>
    <mergeCell ref="AM6:AU6"/>
    <mergeCell ref="AV6:BD6"/>
    <mergeCell ref="A5:B5"/>
    <mergeCell ref="C5:K5"/>
    <mergeCell ref="L5:T5"/>
    <mergeCell ref="U5:AC5"/>
    <mergeCell ref="AD5:AL5"/>
    <mergeCell ref="AM5:AU5"/>
    <mergeCell ref="A8:A11"/>
    <mergeCell ref="C8:K8"/>
    <mergeCell ref="L8:T8"/>
    <mergeCell ref="U8:AC8"/>
    <mergeCell ref="AD8:AL8"/>
    <mergeCell ref="C10:K10"/>
    <mergeCell ref="L10:T10"/>
    <mergeCell ref="U10:AC10"/>
    <mergeCell ref="AD10:AL10"/>
    <mergeCell ref="AV8:BD8"/>
    <mergeCell ref="C9:K9"/>
    <mergeCell ref="L9:T9"/>
    <mergeCell ref="U9:AC9"/>
    <mergeCell ref="AD9:AL9"/>
    <mergeCell ref="AM9:AU9"/>
    <mergeCell ref="AV9:BD9"/>
    <mergeCell ref="AM8:AU8"/>
    <mergeCell ref="AM10:AU10"/>
    <mergeCell ref="AV10:BD10"/>
    <mergeCell ref="C11:K11"/>
    <mergeCell ref="L11:T11"/>
    <mergeCell ref="U11:AC11"/>
    <mergeCell ref="AD11:AL11"/>
    <mergeCell ref="AM11:AU11"/>
    <mergeCell ref="AV11:BD11"/>
    <mergeCell ref="A13:A16"/>
    <mergeCell ref="C13:K13"/>
    <mergeCell ref="L13:T13"/>
    <mergeCell ref="U13:AC13"/>
    <mergeCell ref="AD13:AL13"/>
    <mergeCell ref="B15:B16"/>
    <mergeCell ref="D15:K15"/>
    <mergeCell ref="M15:T15"/>
    <mergeCell ref="V15:AC15"/>
    <mergeCell ref="AE15:AL15"/>
    <mergeCell ref="AV13:BD13"/>
    <mergeCell ref="C14:K14"/>
    <mergeCell ref="L14:T14"/>
    <mergeCell ref="U14:AC14"/>
    <mergeCell ref="AD14:AL14"/>
    <mergeCell ref="AM14:AU14"/>
    <mergeCell ref="AV14:BD14"/>
    <mergeCell ref="AM13:AU13"/>
    <mergeCell ref="AN15:AU15"/>
    <mergeCell ref="AW15:BD15"/>
    <mergeCell ref="D16:K16"/>
    <mergeCell ref="M16:T16"/>
    <mergeCell ref="V16:AC16"/>
    <mergeCell ref="AE16:AL16"/>
    <mergeCell ref="AN16:AU16"/>
    <mergeCell ref="AW16:BD16"/>
  </mergeCells>
  <phoneticPr fontId="7"/>
  <pageMargins left="0.7" right="0.7" top="0.75" bottom="0.75" header="0.3" footer="0.3"/>
  <pageSetup scale="6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U16"/>
  <sheetViews>
    <sheetView zoomScale="89" zoomScaleNormal="89" zoomScaleSheetLayoutView="80" workbookViewId="0">
      <pane xSplit="2" ySplit="3" topLeftCell="T22" activePane="bottomRight" state="frozen"/>
      <selection pane="topRight" activeCell="C1" sqref="C1"/>
      <selection pane="bottomLeft" activeCell="A4" sqref="A4"/>
      <selection pane="bottomRight" sqref="A1:XFD1048576"/>
    </sheetView>
  </sheetViews>
  <sheetFormatPr defaultColWidth="9" defaultRowHeight="15"/>
  <cols>
    <col min="1" max="1" width="13.140625" style="75" bestFit="1" customWidth="1"/>
    <col min="2" max="2" width="20.7109375" style="75" customWidth="1"/>
    <col min="3" max="16384" width="9" style="75"/>
  </cols>
  <sheetData>
    <row r="3" spans="1:47" ht="18.75" customHeight="1">
      <c r="C3" s="76" t="s">
        <v>120</v>
      </c>
      <c r="D3" s="77">
        <v>1</v>
      </c>
      <c r="F3" s="76" t="s">
        <v>121</v>
      </c>
      <c r="G3" s="630" t="s">
        <v>236</v>
      </c>
      <c r="H3" s="631"/>
      <c r="I3" s="631"/>
      <c r="J3" s="632"/>
      <c r="L3" s="76" t="s">
        <v>120</v>
      </c>
      <c r="M3" s="77">
        <v>2</v>
      </c>
      <c r="O3" s="76" t="s">
        <v>121</v>
      </c>
      <c r="P3" s="630" t="s">
        <v>237</v>
      </c>
      <c r="Q3" s="631"/>
      <c r="R3" s="631"/>
      <c r="S3" s="632"/>
      <c r="U3" s="76" t="s">
        <v>120</v>
      </c>
      <c r="V3" s="77">
        <v>3</v>
      </c>
      <c r="X3" s="76" t="s">
        <v>121</v>
      </c>
      <c r="Y3" s="630" t="s">
        <v>238</v>
      </c>
      <c r="Z3" s="631"/>
      <c r="AA3" s="631"/>
      <c r="AB3" s="632"/>
      <c r="AD3" s="76" t="s">
        <v>120</v>
      </c>
      <c r="AE3" s="77" t="s">
        <v>125</v>
      </c>
      <c r="AG3" s="76" t="s">
        <v>121</v>
      </c>
      <c r="AH3" s="630" t="s">
        <v>239</v>
      </c>
      <c r="AI3" s="631"/>
      <c r="AJ3" s="631"/>
      <c r="AK3" s="632"/>
      <c r="AM3" s="76" t="s">
        <v>120</v>
      </c>
      <c r="AN3" s="77" t="s">
        <v>127</v>
      </c>
      <c r="AP3" s="76" t="s">
        <v>121</v>
      </c>
      <c r="AQ3" s="630" t="s">
        <v>239</v>
      </c>
      <c r="AR3" s="631"/>
      <c r="AS3" s="631"/>
      <c r="AT3" s="632"/>
    </row>
    <row r="4" spans="1:47">
      <c r="A4" s="78"/>
      <c r="B4" s="78"/>
      <c r="C4" s="78"/>
      <c r="D4" s="78"/>
      <c r="E4" s="78"/>
      <c r="F4" s="78"/>
      <c r="G4" s="78"/>
      <c r="H4" s="78"/>
      <c r="I4" s="78"/>
      <c r="J4" s="78"/>
      <c r="K4" s="78"/>
    </row>
    <row r="5" spans="1:47" ht="166.5" customHeight="1">
      <c r="A5" s="615" t="s">
        <v>130</v>
      </c>
      <c r="B5" s="615"/>
      <c r="C5" s="596" t="s">
        <v>131</v>
      </c>
      <c r="D5" s="610"/>
      <c r="E5" s="610"/>
      <c r="F5" s="610"/>
      <c r="G5" s="610"/>
      <c r="H5" s="610"/>
      <c r="I5" s="610"/>
      <c r="J5" s="610"/>
      <c r="K5" s="610"/>
      <c r="L5" s="596" t="s">
        <v>132</v>
      </c>
      <c r="M5" s="610"/>
      <c r="N5" s="610"/>
      <c r="O5" s="610"/>
      <c r="P5" s="610"/>
      <c r="Q5" s="610"/>
      <c r="R5" s="610"/>
      <c r="S5" s="610"/>
      <c r="T5" s="610"/>
      <c r="U5" s="596" t="s">
        <v>133</v>
      </c>
      <c r="V5" s="596"/>
      <c r="W5" s="596"/>
      <c r="X5" s="596"/>
      <c r="Y5" s="596"/>
      <c r="Z5" s="596"/>
      <c r="AA5" s="596"/>
      <c r="AB5" s="596"/>
      <c r="AC5" s="596"/>
      <c r="AD5" s="640" t="s">
        <v>224</v>
      </c>
      <c r="AE5" s="601"/>
      <c r="AF5" s="601"/>
      <c r="AG5" s="601"/>
      <c r="AH5" s="601"/>
      <c r="AI5" s="601"/>
      <c r="AJ5" s="601"/>
      <c r="AK5" s="601"/>
      <c r="AL5" s="601"/>
      <c r="AM5" s="640" t="s">
        <v>224</v>
      </c>
      <c r="AN5" s="601"/>
      <c r="AO5" s="601"/>
      <c r="AP5" s="601"/>
      <c r="AQ5" s="601"/>
      <c r="AR5" s="601"/>
      <c r="AS5" s="601"/>
      <c r="AT5" s="601"/>
      <c r="AU5" s="601"/>
    </row>
    <row r="6" spans="1:47" ht="229.5" customHeight="1">
      <c r="A6" s="615" t="s">
        <v>136</v>
      </c>
      <c r="B6" s="615"/>
      <c r="C6" s="639" t="s">
        <v>240</v>
      </c>
      <c r="D6" s="620"/>
      <c r="E6" s="620"/>
      <c r="F6" s="620"/>
      <c r="G6" s="620"/>
      <c r="H6" s="620"/>
      <c r="I6" s="620"/>
      <c r="J6" s="620"/>
      <c r="K6" s="620"/>
      <c r="L6" s="621" t="s">
        <v>360</v>
      </c>
      <c r="M6" s="622"/>
      <c r="N6" s="622"/>
      <c r="O6" s="622"/>
      <c r="P6" s="622"/>
      <c r="Q6" s="622"/>
      <c r="R6" s="622"/>
      <c r="S6" s="622"/>
      <c r="T6" s="622"/>
      <c r="U6" s="621" t="s">
        <v>361</v>
      </c>
      <c r="V6" s="622"/>
      <c r="W6" s="622"/>
      <c r="X6" s="622"/>
      <c r="Y6" s="622"/>
      <c r="Z6" s="622"/>
      <c r="AA6" s="622"/>
      <c r="AB6" s="622"/>
      <c r="AC6" s="622"/>
      <c r="AD6" s="619" t="s">
        <v>241</v>
      </c>
      <c r="AE6" s="620"/>
      <c r="AF6" s="620"/>
      <c r="AG6" s="620"/>
      <c r="AH6" s="620"/>
      <c r="AI6" s="620"/>
      <c r="AJ6" s="620"/>
      <c r="AK6" s="620"/>
      <c r="AL6" s="620"/>
      <c r="AM6" s="619" t="s">
        <v>242</v>
      </c>
      <c r="AN6" s="620"/>
      <c r="AO6" s="620"/>
      <c r="AP6" s="620"/>
      <c r="AQ6" s="620"/>
      <c r="AR6" s="620"/>
      <c r="AS6" s="620"/>
      <c r="AT6" s="620"/>
      <c r="AU6" s="620"/>
    </row>
    <row r="7" spans="1:47">
      <c r="A7" s="79"/>
      <c r="B7" s="79"/>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row>
    <row r="8" spans="1:47" ht="103.5" customHeight="1">
      <c r="A8" s="615" t="s">
        <v>87</v>
      </c>
      <c r="B8" s="84" t="s">
        <v>62</v>
      </c>
      <c r="C8" s="616" t="s">
        <v>362</v>
      </c>
      <c r="D8" s="617"/>
      <c r="E8" s="617"/>
      <c r="F8" s="617"/>
      <c r="G8" s="617"/>
      <c r="H8" s="617"/>
      <c r="I8" s="617"/>
      <c r="J8" s="617"/>
      <c r="K8" s="617"/>
      <c r="L8" s="597" t="s">
        <v>142</v>
      </c>
      <c r="M8" s="598"/>
      <c r="N8" s="598"/>
      <c r="O8" s="598"/>
      <c r="P8" s="598"/>
      <c r="Q8" s="598"/>
      <c r="R8" s="598"/>
      <c r="S8" s="598"/>
      <c r="T8" s="598"/>
      <c r="U8" s="611" t="s">
        <v>143</v>
      </c>
      <c r="V8" s="612"/>
      <c r="W8" s="612"/>
      <c r="X8" s="612"/>
      <c r="Y8" s="612"/>
      <c r="Z8" s="612"/>
      <c r="AA8" s="612"/>
      <c r="AB8" s="612"/>
      <c r="AC8" s="612"/>
      <c r="AD8" s="608" t="s">
        <v>144</v>
      </c>
      <c r="AE8" s="609"/>
      <c r="AF8" s="609"/>
      <c r="AG8" s="609"/>
      <c r="AH8" s="609"/>
      <c r="AI8" s="609"/>
      <c r="AJ8" s="609"/>
      <c r="AK8" s="609"/>
      <c r="AL8" s="609"/>
      <c r="AM8" s="608" t="s">
        <v>144</v>
      </c>
      <c r="AN8" s="609"/>
      <c r="AO8" s="609"/>
      <c r="AP8" s="609"/>
      <c r="AQ8" s="609"/>
      <c r="AR8" s="609"/>
      <c r="AS8" s="609"/>
      <c r="AT8" s="609"/>
      <c r="AU8" s="609"/>
    </row>
    <row r="9" spans="1:47" ht="146.25" customHeight="1">
      <c r="A9" s="615"/>
      <c r="B9" s="84" t="s">
        <v>147</v>
      </c>
      <c r="C9" s="600" t="s">
        <v>148</v>
      </c>
      <c r="D9" s="601"/>
      <c r="E9" s="601"/>
      <c r="F9" s="601"/>
      <c r="G9" s="601"/>
      <c r="H9" s="601"/>
      <c r="I9" s="601"/>
      <c r="J9" s="601"/>
      <c r="K9" s="601"/>
      <c r="L9" s="611" t="s">
        <v>149</v>
      </c>
      <c r="M9" s="612"/>
      <c r="N9" s="612"/>
      <c r="O9" s="612"/>
      <c r="P9" s="612"/>
      <c r="Q9" s="612"/>
      <c r="R9" s="612"/>
      <c r="S9" s="612"/>
      <c r="T9" s="612"/>
      <c r="U9" s="597" t="s">
        <v>150</v>
      </c>
      <c r="V9" s="598"/>
      <c r="W9" s="598"/>
      <c r="X9" s="598"/>
      <c r="Y9" s="598"/>
      <c r="Z9" s="598"/>
      <c r="AA9" s="598"/>
      <c r="AB9" s="598"/>
      <c r="AC9" s="598"/>
      <c r="AD9" s="600" t="s">
        <v>151</v>
      </c>
      <c r="AE9" s="601"/>
      <c r="AF9" s="601"/>
      <c r="AG9" s="601"/>
      <c r="AH9" s="601"/>
      <c r="AI9" s="601"/>
      <c r="AJ9" s="601"/>
      <c r="AK9" s="601"/>
      <c r="AL9" s="601"/>
      <c r="AM9" s="600" t="s">
        <v>151</v>
      </c>
      <c r="AN9" s="601"/>
      <c r="AO9" s="601"/>
      <c r="AP9" s="601"/>
      <c r="AQ9" s="601"/>
      <c r="AR9" s="601"/>
      <c r="AS9" s="601"/>
      <c r="AT9" s="601"/>
      <c r="AU9" s="601"/>
    </row>
    <row r="10" spans="1:47" ht="158.25" customHeight="1">
      <c r="A10" s="615"/>
      <c r="B10" s="82" t="s">
        <v>154</v>
      </c>
      <c r="C10" s="596" t="s">
        <v>155</v>
      </c>
      <c r="D10" s="610"/>
      <c r="E10" s="610"/>
      <c r="F10" s="610"/>
      <c r="G10" s="610"/>
      <c r="H10" s="610"/>
      <c r="I10" s="610"/>
      <c r="J10" s="610"/>
      <c r="K10" s="610"/>
      <c r="L10" s="611" t="s">
        <v>156</v>
      </c>
      <c r="M10" s="612"/>
      <c r="N10" s="612"/>
      <c r="O10" s="612"/>
      <c r="P10" s="612"/>
      <c r="Q10" s="612"/>
      <c r="R10" s="612"/>
      <c r="S10" s="612"/>
      <c r="T10" s="612"/>
      <c r="U10" s="611" t="s">
        <v>157</v>
      </c>
      <c r="V10" s="612"/>
      <c r="W10" s="612"/>
      <c r="X10" s="612"/>
      <c r="Y10" s="612"/>
      <c r="Z10" s="612"/>
      <c r="AA10" s="612"/>
      <c r="AB10" s="612"/>
      <c r="AC10" s="612"/>
      <c r="AD10" s="608" t="s">
        <v>158</v>
      </c>
      <c r="AE10" s="609"/>
      <c r="AF10" s="609"/>
      <c r="AG10" s="609"/>
      <c r="AH10" s="609"/>
      <c r="AI10" s="609"/>
      <c r="AJ10" s="609"/>
      <c r="AK10" s="609"/>
      <c r="AL10" s="609"/>
      <c r="AM10" s="608" t="s">
        <v>158</v>
      </c>
      <c r="AN10" s="609"/>
      <c r="AO10" s="609"/>
      <c r="AP10" s="609"/>
      <c r="AQ10" s="609"/>
      <c r="AR10" s="609"/>
      <c r="AS10" s="609"/>
      <c r="AT10" s="609"/>
      <c r="AU10" s="609"/>
    </row>
    <row r="11" spans="1:47" ht="160.5" customHeight="1">
      <c r="A11" s="615"/>
      <c r="B11" s="82" t="s">
        <v>66</v>
      </c>
      <c r="C11" s="596" t="s">
        <v>243</v>
      </c>
      <c r="D11" s="610"/>
      <c r="E11" s="610"/>
      <c r="F11" s="610"/>
      <c r="G11" s="610"/>
      <c r="H11" s="610"/>
      <c r="I11" s="610"/>
      <c r="J11" s="610"/>
      <c r="K11" s="610"/>
      <c r="L11" s="596" t="s">
        <v>244</v>
      </c>
      <c r="M11" s="610"/>
      <c r="N11" s="610"/>
      <c r="O11" s="610"/>
      <c r="P11" s="610"/>
      <c r="Q11" s="610"/>
      <c r="R11" s="610"/>
      <c r="S11" s="610"/>
      <c r="T11" s="610"/>
      <c r="U11" s="596" t="s">
        <v>245</v>
      </c>
      <c r="V11" s="610"/>
      <c r="W11" s="610"/>
      <c r="X11" s="610"/>
      <c r="Y11" s="610"/>
      <c r="Z11" s="610"/>
      <c r="AA11" s="610"/>
      <c r="AB11" s="610"/>
      <c r="AC11" s="610"/>
      <c r="AD11" s="608" t="s">
        <v>164</v>
      </c>
      <c r="AE11" s="609"/>
      <c r="AF11" s="609"/>
      <c r="AG11" s="609"/>
      <c r="AH11" s="609"/>
      <c r="AI11" s="609"/>
      <c r="AJ11" s="609"/>
      <c r="AK11" s="609"/>
      <c r="AL11" s="609"/>
      <c r="AM11" s="608" t="s">
        <v>164</v>
      </c>
      <c r="AN11" s="609"/>
      <c r="AO11" s="609"/>
      <c r="AP11" s="609"/>
      <c r="AQ11" s="609"/>
      <c r="AR11" s="609"/>
      <c r="AS11" s="609"/>
      <c r="AT11" s="609"/>
      <c r="AU11" s="609"/>
    </row>
    <row r="12" spans="1:47">
      <c r="A12" s="83"/>
      <c r="B12" s="83"/>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row>
    <row r="13" spans="1:47" ht="99.75" customHeight="1">
      <c r="A13" s="603" t="s">
        <v>89</v>
      </c>
      <c r="B13" s="84" t="s">
        <v>69</v>
      </c>
      <c r="C13" s="596" t="s">
        <v>246</v>
      </c>
      <c r="D13" s="596"/>
      <c r="E13" s="596"/>
      <c r="F13" s="596"/>
      <c r="G13" s="596"/>
      <c r="H13" s="596"/>
      <c r="I13" s="596"/>
      <c r="J13" s="596"/>
      <c r="K13" s="596"/>
      <c r="L13" s="602" t="s">
        <v>247</v>
      </c>
      <c r="M13" s="596"/>
      <c r="N13" s="596"/>
      <c r="O13" s="596"/>
      <c r="P13" s="596"/>
      <c r="Q13" s="596"/>
      <c r="R13" s="596"/>
      <c r="S13" s="596"/>
      <c r="T13" s="596"/>
      <c r="U13" s="596" t="s">
        <v>248</v>
      </c>
      <c r="V13" s="596"/>
      <c r="W13" s="596"/>
      <c r="X13" s="596"/>
      <c r="Y13" s="596"/>
      <c r="Z13" s="596"/>
      <c r="AA13" s="596"/>
      <c r="AB13" s="596"/>
      <c r="AC13" s="596"/>
      <c r="AD13" s="596" t="s">
        <v>249</v>
      </c>
      <c r="AE13" s="596"/>
      <c r="AF13" s="596"/>
      <c r="AG13" s="596"/>
      <c r="AH13" s="596"/>
      <c r="AI13" s="596"/>
      <c r="AJ13" s="596"/>
      <c r="AK13" s="596"/>
      <c r="AL13" s="596"/>
      <c r="AM13" s="596" t="s">
        <v>250</v>
      </c>
      <c r="AN13" s="596"/>
      <c r="AO13" s="596"/>
      <c r="AP13" s="596"/>
      <c r="AQ13" s="596"/>
      <c r="AR13" s="596"/>
      <c r="AS13" s="596"/>
      <c r="AT13" s="596"/>
      <c r="AU13" s="596"/>
    </row>
    <row r="14" spans="1:47" ht="164.25" customHeight="1">
      <c r="A14" s="604"/>
      <c r="B14" s="82" t="s">
        <v>173</v>
      </c>
      <c r="C14" s="640" t="s">
        <v>251</v>
      </c>
      <c r="D14" s="601"/>
      <c r="E14" s="601"/>
      <c r="F14" s="601"/>
      <c r="G14" s="601"/>
      <c r="H14" s="601"/>
      <c r="I14" s="601"/>
      <c r="J14" s="601"/>
      <c r="K14" s="601"/>
      <c r="L14" s="640" t="s">
        <v>252</v>
      </c>
      <c r="M14" s="601"/>
      <c r="N14" s="601"/>
      <c r="O14" s="601"/>
      <c r="P14" s="601"/>
      <c r="Q14" s="601"/>
      <c r="R14" s="601"/>
      <c r="S14" s="601"/>
      <c r="T14" s="601"/>
      <c r="U14" s="640" t="s">
        <v>253</v>
      </c>
      <c r="V14" s="601"/>
      <c r="W14" s="601"/>
      <c r="X14" s="601"/>
      <c r="Y14" s="601"/>
      <c r="Z14" s="601"/>
      <c r="AA14" s="601"/>
      <c r="AB14" s="601"/>
      <c r="AC14" s="601"/>
      <c r="AD14" s="640" t="s">
        <v>254</v>
      </c>
      <c r="AE14" s="601"/>
      <c r="AF14" s="601"/>
      <c r="AG14" s="601"/>
      <c r="AH14" s="601"/>
      <c r="AI14" s="601"/>
      <c r="AJ14" s="601"/>
      <c r="AK14" s="601"/>
      <c r="AL14" s="601"/>
      <c r="AM14" s="640" t="s">
        <v>255</v>
      </c>
      <c r="AN14" s="601"/>
      <c r="AO14" s="601"/>
      <c r="AP14" s="601"/>
      <c r="AQ14" s="601"/>
      <c r="AR14" s="601"/>
      <c r="AS14" s="601"/>
      <c r="AT14" s="601"/>
      <c r="AU14" s="601"/>
    </row>
    <row r="15" spans="1:47" ht="30" customHeight="1">
      <c r="A15" s="604"/>
      <c r="B15" s="603" t="s">
        <v>178</v>
      </c>
      <c r="C15" s="86" t="s">
        <v>179</v>
      </c>
      <c r="D15" s="641" t="s">
        <v>180</v>
      </c>
      <c r="E15" s="642"/>
      <c r="F15" s="642"/>
      <c r="G15" s="642"/>
      <c r="H15" s="642"/>
      <c r="I15" s="642"/>
      <c r="J15" s="642"/>
      <c r="K15" s="643"/>
      <c r="L15" s="86" t="s">
        <v>179</v>
      </c>
      <c r="M15" s="641" t="s">
        <v>181</v>
      </c>
      <c r="N15" s="642"/>
      <c r="O15" s="642"/>
      <c r="P15" s="642"/>
      <c r="Q15" s="642"/>
      <c r="R15" s="642"/>
      <c r="S15" s="642"/>
      <c r="T15" s="643"/>
      <c r="U15" s="86" t="s">
        <v>179</v>
      </c>
      <c r="V15" s="641" t="s">
        <v>182</v>
      </c>
      <c r="W15" s="642"/>
      <c r="X15" s="642"/>
      <c r="Y15" s="642"/>
      <c r="Z15" s="642"/>
      <c r="AA15" s="642"/>
      <c r="AB15" s="642"/>
      <c r="AC15" s="643"/>
      <c r="AD15" s="86" t="s">
        <v>179</v>
      </c>
      <c r="AE15" s="641" t="s">
        <v>234</v>
      </c>
      <c r="AF15" s="642"/>
      <c r="AG15" s="642"/>
      <c r="AH15" s="642"/>
      <c r="AI15" s="642"/>
      <c r="AJ15" s="642"/>
      <c r="AK15" s="642"/>
      <c r="AL15" s="643"/>
      <c r="AM15" s="86" t="s">
        <v>179</v>
      </c>
      <c r="AN15" s="641" t="s">
        <v>234</v>
      </c>
      <c r="AO15" s="642"/>
      <c r="AP15" s="642"/>
      <c r="AQ15" s="642"/>
      <c r="AR15" s="642"/>
      <c r="AS15" s="642"/>
      <c r="AT15" s="642"/>
      <c r="AU15" s="643"/>
    </row>
    <row r="16" spans="1:47" ht="30" customHeight="1">
      <c r="A16" s="605"/>
      <c r="B16" s="605"/>
      <c r="C16" s="85" t="s">
        <v>184</v>
      </c>
      <c r="D16" s="593" t="s">
        <v>363</v>
      </c>
      <c r="E16" s="594"/>
      <c r="F16" s="594"/>
      <c r="G16" s="594"/>
      <c r="H16" s="594"/>
      <c r="I16" s="594"/>
      <c r="J16" s="594"/>
      <c r="K16" s="595"/>
      <c r="L16" s="85" t="s">
        <v>184</v>
      </c>
      <c r="M16" s="593" t="s">
        <v>256</v>
      </c>
      <c r="N16" s="594"/>
      <c r="O16" s="594"/>
      <c r="P16" s="594"/>
      <c r="Q16" s="594"/>
      <c r="R16" s="594"/>
      <c r="S16" s="594"/>
      <c r="T16" s="595"/>
      <c r="U16" s="85" t="s">
        <v>184</v>
      </c>
      <c r="V16" s="593" t="s">
        <v>257</v>
      </c>
      <c r="W16" s="594"/>
      <c r="X16" s="594"/>
      <c r="Y16" s="594"/>
      <c r="Z16" s="594"/>
      <c r="AA16" s="594"/>
      <c r="AB16" s="594"/>
      <c r="AC16" s="595"/>
      <c r="AD16" s="85" t="s">
        <v>184</v>
      </c>
      <c r="AE16" s="593" t="s">
        <v>258</v>
      </c>
      <c r="AF16" s="594"/>
      <c r="AG16" s="594"/>
      <c r="AH16" s="594"/>
      <c r="AI16" s="594"/>
      <c r="AJ16" s="594"/>
      <c r="AK16" s="594"/>
      <c r="AL16" s="595"/>
      <c r="AM16" s="85" t="s">
        <v>184</v>
      </c>
      <c r="AN16" s="593" t="s">
        <v>364</v>
      </c>
      <c r="AO16" s="594"/>
      <c r="AP16" s="594"/>
      <c r="AQ16" s="594"/>
      <c r="AR16" s="594"/>
      <c r="AS16" s="594"/>
      <c r="AT16" s="594"/>
      <c r="AU16" s="595"/>
    </row>
  </sheetData>
  <mergeCells count="60">
    <mergeCell ref="G3:J3"/>
    <mergeCell ref="P3:S3"/>
    <mergeCell ref="Y3:AB3"/>
    <mergeCell ref="AH3:AK3"/>
    <mergeCell ref="AQ3:AT3"/>
    <mergeCell ref="AM5:AU5"/>
    <mergeCell ref="A6:B6"/>
    <mergeCell ref="C6:K6"/>
    <mergeCell ref="L6:T6"/>
    <mergeCell ref="U6:AC6"/>
    <mergeCell ref="AD6:AL6"/>
    <mergeCell ref="AM6:AU6"/>
    <mergeCell ref="A5:B5"/>
    <mergeCell ref="C5:K5"/>
    <mergeCell ref="L5:T5"/>
    <mergeCell ref="U5:AC5"/>
    <mergeCell ref="AD5:AL5"/>
    <mergeCell ref="AM8:AU8"/>
    <mergeCell ref="C9:K9"/>
    <mergeCell ref="L9:T9"/>
    <mergeCell ref="U9:AC9"/>
    <mergeCell ref="AD9:AL9"/>
    <mergeCell ref="AM9:AU9"/>
    <mergeCell ref="A8:A11"/>
    <mergeCell ref="C8:K8"/>
    <mergeCell ref="L8:T8"/>
    <mergeCell ref="U8:AC8"/>
    <mergeCell ref="AD8:AL8"/>
    <mergeCell ref="C10:K10"/>
    <mergeCell ref="L10:T10"/>
    <mergeCell ref="U10:AC10"/>
    <mergeCell ref="AD10:AL10"/>
    <mergeCell ref="AM10:AU10"/>
    <mergeCell ref="A13:A16"/>
    <mergeCell ref="C13:K13"/>
    <mergeCell ref="L13:T13"/>
    <mergeCell ref="U13:AC13"/>
    <mergeCell ref="AD13:AL13"/>
    <mergeCell ref="C11:K11"/>
    <mergeCell ref="L11:T11"/>
    <mergeCell ref="U11:AC11"/>
    <mergeCell ref="AD11:AL11"/>
    <mergeCell ref="AM11:AU11"/>
    <mergeCell ref="AM13:AU13"/>
    <mergeCell ref="C14:K14"/>
    <mergeCell ref="L14:T14"/>
    <mergeCell ref="U14:AC14"/>
    <mergeCell ref="AD14:AL14"/>
    <mergeCell ref="AM14:AU14"/>
    <mergeCell ref="AN16:AU16"/>
    <mergeCell ref="B15:B16"/>
    <mergeCell ref="D15:K15"/>
    <mergeCell ref="M15:T15"/>
    <mergeCell ref="V15:AC15"/>
    <mergeCell ref="AE15:AL15"/>
    <mergeCell ref="AN15:AU15"/>
    <mergeCell ref="D16:K16"/>
    <mergeCell ref="M16:T16"/>
    <mergeCell ref="V16:AC16"/>
    <mergeCell ref="AE16:AL16"/>
  </mergeCells>
  <phoneticPr fontId="7"/>
  <pageMargins left="0.7" right="0.7" top="0.75" bottom="0.75" header="0.3" footer="0.3"/>
  <pageSetup scale="6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D16"/>
  <sheetViews>
    <sheetView view="pageBreakPreview" zoomScale="80" zoomScaleNormal="89" zoomScaleSheetLayoutView="80" workbookViewId="0">
      <pane xSplit="2" ySplit="3" topLeftCell="C4" activePane="bottomRight" state="frozen"/>
      <selection pane="topRight" activeCell="C1" sqref="C1"/>
      <selection pane="bottomLeft" activeCell="A4" sqref="A4"/>
      <selection pane="bottomRight" sqref="A1:XFD1048576"/>
    </sheetView>
  </sheetViews>
  <sheetFormatPr defaultColWidth="9" defaultRowHeight="15"/>
  <cols>
    <col min="1" max="1" width="5.42578125" style="75" customWidth="1"/>
    <col min="2" max="2" width="9.42578125" style="75" customWidth="1"/>
    <col min="3" max="16384" width="9" style="75"/>
  </cols>
  <sheetData>
    <row r="3" spans="1:56" ht="18.75" customHeight="1">
      <c r="C3" s="76" t="s">
        <v>120</v>
      </c>
      <c r="D3" s="77">
        <v>1</v>
      </c>
      <c r="F3" s="76" t="s">
        <v>121</v>
      </c>
      <c r="G3" s="630" t="s">
        <v>259</v>
      </c>
      <c r="H3" s="631"/>
      <c r="I3" s="631"/>
      <c r="J3" s="632"/>
      <c r="L3" s="76" t="s">
        <v>120</v>
      </c>
      <c r="M3" s="77">
        <v>2</v>
      </c>
      <c r="O3" s="76" t="s">
        <v>121</v>
      </c>
      <c r="P3" s="630" t="s">
        <v>260</v>
      </c>
      <c r="Q3" s="631"/>
      <c r="R3" s="631"/>
      <c r="S3" s="632"/>
      <c r="U3" s="76" t="s">
        <v>120</v>
      </c>
      <c r="V3" s="77">
        <v>3</v>
      </c>
      <c r="X3" s="76" t="s">
        <v>121</v>
      </c>
      <c r="Y3" s="630" t="s">
        <v>261</v>
      </c>
      <c r="Z3" s="631"/>
      <c r="AA3" s="631"/>
      <c r="AB3" s="632"/>
      <c r="AD3" s="76" t="s">
        <v>120</v>
      </c>
      <c r="AE3" s="77" t="s">
        <v>125</v>
      </c>
      <c r="AG3" s="76" t="s">
        <v>121</v>
      </c>
      <c r="AH3" s="630" t="s">
        <v>262</v>
      </c>
      <c r="AI3" s="631"/>
      <c r="AJ3" s="631"/>
      <c r="AK3" s="632"/>
      <c r="AM3" s="76" t="s">
        <v>120</v>
      </c>
      <c r="AN3" s="77" t="s">
        <v>127</v>
      </c>
      <c r="AP3" s="76" t="s">
        <v>121</v>
      </c>
      <c r="AQ3" s="630" t="s">
        <v>263</v>
      </c>
      <c r="AR3" s="631"/>
      <c r="AS3" s="631"/>
      <c r="AT3" s="632"/>
      <c r="AV3" s="76" t="s">
        <v>120</v>
      </c>
      <c r="AW3" s="77">
        <v>8</v>
      </c>
      <c r="AY3" s="76" t="s">
        <v>121</v>
      </c>
      <c r="AZ3" s="630" t="s">
        <v>129</v>
      </c>
      <c r="BA3" s="631"/>
      <c r="BB3" s="631"/>
      <c r="BC3" s="632"/>
    </row>
    <row r="4" spans="1:56">
      <c r="A4" s="78"/>
      <c r="B4" s="78"/>
      <c r="C4" s="78"/>
      <c r="D4" s="78"/>
      <c r="E4" s="78"/>
      <c r="F4" s="78"/>
      <c r="G4" s="78"/>
      <c r="H4" s="78"/>
      <c r="I4" s="78"/>
      <c r="J4" s="78"/>
      <c r="K4" s="78"/>
    </row>
    <row r="5" spans="1:56" ht="195" customHeight="1">
      <c r="A5" s="615" t="s">
        <v>130</v>
      </c>
      <c r="B5" s="615"/>
      <c r="C5" s="596" t="s">
        <v>264</v>
      </c>
      <c r="D5" s="610"/>
      <c r="E5" s="610"/>
      <c r="F5" s="610"/>
      <c r="G5" s="610"/>
      <c r="H5" s="610"/>
      <c r="I5" s="610"/>
      <c r="J5" s="610"/>
      <c r="K5" s="610"/>
      <c r="L5" s="596" t="s">
        <v>265</v>
      </c>
      <c r="M5" s="610"/>
      <c r="N5" s="610"/>
      <c r="O5" s="610"/>
      <c r="P5" s="610"/>
      <c r="Q5" s="610"/>
      <c r="R5" s="610"/>
      <c r="S5" s="610"/>
      <c r="T5" s="610"/>
      <c r="U5" s="596" t="s">
        <v>133</v>
      </c>
      <c r="V5" s="596"/>
      <c r="W5" s="596"/>
      <c r="X5" s="596"/>
      <c r="Y5" s="596"/>
      <c r="Z5" s="596"/>
      <c r="AA5" s="596"/>
      <c r="AB5" s="596"/>
      <c r="AC5" s="596"/>
      <c r="AD5" s="596" t="s">
        <v>266</v>
      </c>
      <c r="AE5" s="596"/>
      <c r="AF5" s="596"/>
      <c r="AG5" s="596"/>
      <c r="AH5" s="596"/>
      <c r="AI5" s="596"/>
      <c r="AJ5" s="596"/>
      <c r="AK5" s="596"/>
      <c r="AL5" s="596"/>
      <c r="AM5" s="596" t="s">
        <v>267</v>
      </c>
      <c r="AN5" s="618"/>
      <c r="AO5" s="618"/>
      <c r="AP5" s="618"/>
      <c r="AQ5" s="618"/>
      <c r="AR5" s="618"/>
      <c r="AS5" s="618"/>
      <c r="AT5" s="618"/>
      <c r="AU5" s="618"/>
      <c r="AV5" s="596" t="s">
        <v>135</v>
      </c>
      <c r="AW5" s="618"/>
      <c r="AX5" s="618"/>
      <c r="AY5" s="618"/>
      <c r="AZ5" s="618"/>
      <c r="BA5" s="618"/>
      <c r="BB5" s="618"/>
      <c r="BC5" s="618"/>
      <c r="BD5" s="618"/>
    </row>
    <row r="6" spans="1:56" ht="345" customHeight="1">
      <c r="A6" s="615" t="s">
        <v>136</v>
      </c>
      <c r="B6" s="615"/>
      <c r="C6" s="619" t="s">
        <v>268</v>
      </c>
      <c r="D6" s="620"/>
      <c r="E6" s="620"/>
      <c r="F6" s="620"/>
      <c r="G6" s="620"/>
      <c r="H6" s="620"/>
      <c r="I6" s="620"/>
      <c r="J6" s="620"/>
      <c r="K6" s="620"/>
      <c r="L6" s="619" t="s">
        <v>269</v>
      </c>
      <c r="M6" s="620"/>
      <c r="N6" s="620"/>
      <c r="O6" s="620"/>
      <c r="P6" s="620"/>
      <c r="Q6" s="620"/>
      <c r="R6" s="620"/>
      <c r="S6" s="620"/>
      <c r="T6" s="620"/>
      <c r="U6" s="619" t="s">
        <v>270</v>
      </c>
      <c r="V6" s="620"/>
      <c r="W6" s="620"/>
      <c r="X6" s="620"/>
      <c r="Y6" s="620"/>
      <c r="Z6" s="620"/>
      <c r="AA6" s="620"/>
      <c r="AB6" s="620"/>
      <c r="AC6" s="620"/>
      <c r="AD6" s="619" t="s">
        <v>271</v>
      </c>
      <c r="AE6" s="620"/>
      <c r="AF6" s="620"/>
      <c r="AG6" s="620"/>
      <c r="AH6" s="620"/>
      <c r="AI6" s="620"/>
      <c r="AJ6" s="620"/>
      <c r="AK6" s="620"/>
      <c r="AL6" s="620"/>
      <c r="AM6" s="619" t="s">
        <v>272</v>
      </c>
      <c r="AN6" s="620"/>
      <c r="AO6" s="620"/>
      <c r="AP6" s="620"/>
      <c r="AQ6" s="620"/>
      <c r="AR6" s="620"/>
      <c r="AS6" s="620"/>
      <c r="AT6" s="620"/>
      <c r="AU6" s="620"/>
      <c r="AV6" s="626" t="s">
        <v>273</v>
      </c>
      <c r="AW6" s="622"/>
      <c r="AX6" s="622"/>
      <c r="AY6" s="622"/>
      <c r="AZ6" s="622"/>
      <c r="BA6" s="622"/>
      <c r="BB6" s="622"/>
      <c r="BC6" s="622"/>
      <c r="BD6" s="622"/>
    </row>
    <row r="7" spans="1:56">
      <c r="A7" s="79"/>
      <c r="B7" s="79"/>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1"/>
      <c r="AW7" s="81"/>
      <c r="AX7" s="81"/>
      <c r="AY7" s="81"/>
      <c r="AZ7" s="81"/>
      <c r="BA7" s="81"/>
      <c r="BB7" s="81"/>
      <c r="BC7" s="81"/>
      <c r="BD7" s="81"/>
    </row>
    <row r="8" spans="1:56" ht="138" customHeight="1">
      <c r="A8" s="615" t="s">
        <v>87</v>
      </c>
      <c r="B8" s="82" t="s">
        <v>352</v>
      </c>
      <c r="C8" s="616" t="s">
        <v>274</v>
      </c>
      <c r="D8" s="617"/>
      <c r="E8" s="617"/>
      <c r="F8" s="617"/>
      <c r="G8" s="617"/>
      <c r="H8" s="617"/>
      <c r="I8" s="617"/>
      <c r="J8" s="617"/>
      <c r="K8" s="617"/>
      <c r="L8" s="600" t="s">
        <v>275</v>
      </c>
      <c r="M8" s="601"/>
      <c r="N8" s="601"/>
      <c r="O8" s="601"/>
      <c r="P8" s="601"/>
      <c r="Q8" s="601"/>
      <c r="R8" s="601"/>
      <c r="S8" s="601"/>
      <c r="T8" s="601"/>
      <c r="U8" s="596" t="s">
        <v>276</v>
      </c>
      <c r="V8" s="610"/>
      <c r="W8" s="610"/>
      <c r="X8" s="610"/>
      <c r="Y8" s="610"/>
      <c r="Z8" s="610"/>
      <c r="AA8" s="610"/>
      <c r="AB8" s="610"/>
      <c r="AC8" s="610"/>
      <c r="AD8" s="596" t="s">
        <v>277</v>
      </c>
      <c r="AE8" s="610"/>
      <c r="AF8" s="610"/>
      <c r="AG8" s="610"/>
      <c r="AH8" s="610"/>
      <c r="AI8" s="610"/>
      <c r="AJ8" s="610"/>
      <c r="AK8" s="610"/>
      <c r="AL8" s="610"/>
      <c r="AM8" s="596" t="s">
        <v>278</v>
      </c>
      <c r="AN8" s="610"/>
      <c r="AO8" s="610"/>
      <c r="AP8" s="610"/>
      <c r="AQ8" s="610"/>
      <c r="AR8" s="610"/>
      <c r="AS8" s="610"/>
      <c r="AT8" s="610"/>
      <c r="AU8" s="610"/>
      <c r="AV8" s="596" t="s">
        <v>279</v>
      </c>
      <c r="AW8" s="610"/>
      <c r="AX8" s="610"/>
      <c r="AY8" s="610"/>
      <c r="AZ8" s="610"/>
      <c r="BA8" s="610"/>
      <c r="BB8" s="610"/>
      <c r="BC8" s="610"/>
      <c r="BD8" s="610"/>
    </row>
    <row r="9" spans="1:56" ht="171" customHeight="1">
      <c r="A9" s="615"/>
      <c r="B9" s="82" t="s">
        <v>147</v>
      </c>
      <c r="C9" s="600" t="s">
        <v>280</v>
      </c>
      <c r="D9" s="601"/>
      <c r="E9" s="601"/>
      <c r="F9" s="601"/>
      <c r="G9" s="601"/>
      <c r="H9" s="601"/>
      <c r="I9" s="601"/>
      <c r="J9" s="601"/>
      <c r="K9" s="601"/>
      <c r="L9" s="596" t="s">
        <v>281</v>
      </c>
      <c r="M9" s="610"/>
      <c r="N9" s="610"/>
      <c r="O9" s="610"/>
      <c r="P9" s="610"/>
      <c r="Q9" s="610"/>
      <c r="R9" s="610"/>
      <c r="S9" s="610"/>
      <c r="T9" s="610"/>
      <c r="U9" s="600" t="s">
        <v>282</v>
      </c>
      <c r="V9" s="601"/>
      <c r="W9" s="601"/>
      <c r="X9" s="601"/>
      <c r="Y9" s="601"/>
      <c r="Z9" s="601"/>
      <c r="AA9" s="601"/>
      <c r="AB9" s="601"/>
      <c r="AC9" s="601"/>
      <c r="AD9" s="600" t="s">
        <v>283</v>
      </c>
      <c r="AE9" s="601"/>
      <c r="AF9" s="601"/>
      <c r="AG9" s="601"/>
      <c r="AH9" s="601"/>
      <c r="AI9" s="601"/>
      <c r="AJ9" s="601"/>
      <c r="AK9" s="601"/>
      <c r="AL9" s="601"/>
      <c r="AM9" s="600" t="s">
        <v>284</v>
      </c>
      <c r="AN9" s="601"/>
      <c r="AO9" s="601"/>
      <c r="AP9" s="601"/>
      <c r="AQ9" s="601"/>
      <c r="AR9" s="601"/>
      <c r="AS9" s="601"/>
      <c r="AT9" s="601"/>
      <c r="AU9" s="601"/>
      <c r="AV9" s="614" t="s">
        <v>285</v>
      </c>
      <c r="AW9" s="610"/>
      <c r="AX9" s="610"/>
      <c r="AY9" s="610"/>
      <c r="AZ9" s="610"/>
      <c r="BA9" s="610"/>
      <c r="BB9" s="610"/>
      <c r="BC9" s="610"/>
      <c r="BD9" s="610"/>
    </row>
    <row r="10" spans="1:56" ht="158.25" customHeight="1">
      <c r="A10" s="615"/>
      <c r="B10" s="82" t="s">
        <v>154</v>
      </c>
      <c r="C10" s="596" t="s">
        <v>286</v>
      </c>
      <c r="D10" s="610"/>
      <c r="E10" s="610"/>
      <c r="F10" s="610"/>
      <c r="G10" s="610"/>
      <c r="H10" s="610"/>
      <c r="I10" s="610"/>
      <c r="J10" s="610"/>
      <c r="K10" s="610"/>
      <c r="L10" s="608" t="s">
        <v>353</v>
      </c>
      <c r="M10" s="609"/>
      <c r="N10" s="609"/>
      <c r="O10" s="609"/>
      <c r="P10" s="609"/>
      <c r="Q10" s="609"/>
      <c r="R10" s="609"/>
      <c r="S10" s="609"/>
      <c r="T10" s="645"/>
      <c r="U10" s="602" t="s">
        <v>354</v>
      </c>
      <c r="V10" s="610"/>
      <c r="W10" s="610"/>
      <c r="X10" s="610"/>
      <c r="Y10" s="610"/>
      <c r="Z10" s="610"/>
      <c r="AA10" s="610"/>
      <c r="AB10" s="610"/>
      <c r="AC10" s="610"/>
      <c r="AD10" s="596" t="s">
        <v>287</v>
      </c>
      <c r="AE10" s="610"/>
      <c r="AF10" s="610"/>
      <c r="AG10" s="610"/>
      <c r="AH10" s="610"/>
      <c r="AI10" s="610"/>
      <c r="AJ10" s="610"/>
      <c r="AK10" s="610"/>
      <c r="AL10" s="610"/>
      <c r="AM10" s="596" t="s">
        <v>159</v>
      </c>
      <c r="AN10" s="610"/>
      <c r="AO10" s="610"/>
      <c r="AP10" s="610"/>
      <c r="AQ10" s="610"/>
      <c r="AR10" s="610"/>
      <c r="AS10" s="610"/>
      <c r="AT10" s="610"/>
      <c r="AU10" s="610"/>
      <c r="AV10" s="597" t="s">
        <v>288</v>
      </c>
      <c r="AW10" s="598"/>
      <c r="AX10" s="598"/>
      <c r="AY10" s="598"/>
      <c r="AZ10" s="598"/>
      <c r="BA10" s="598"/>
      <c r="BB10" s="598"/>
      <c r="BC10" s="598"/>
      <c r="BD10" s="598"/>
    </row>
    <row r="11" spans="1:56" ht="192.75" customHeight="1">
      <c r="A11" s="615"/>
      <c r="B11" s="82" t="s">
        <v>66</v>
      </c>
      <c r="C11" s="596" t="s">
        <v>289</v>
      </c>
      <c r="D11" s="610"/>
      <c r="E11" s="610"/>
      <c r="F11" s="610"/>
      <c r="G11" s="610"/>
      <c r="H11" s="610"/>
      <c r="I11" s="610"/>
      <c r="J11" s="610"/>
      <c r="K11" s="610"/>
      <c r="L11" s="602" t="s">
        <v>355</v>
      </c>
      <c r="M11" s="610"/>
      <c r="N11" s="610"/>
      <c r="O11" s="610"/>
      <c r="P11" s="610"/>
      <c r="Q11" s="610"/>
      <c r="R11" s="610"/>
      <c r="S11" s="610"/>
      <c r="T11" s="610"/>
      <c r="U11" s="602" t="s">
        <v>356</v>
      </c>
      <c r="V11" s="610"/>
      <c r="W11" s="610"/>
      <c r="X11" s="610"/>
      <c r="Y11" s="610"/>
      <c r="Z11" s="610"/>
      <c r="AA11" s="610"/>
      <c r="AB11" s="610"/>
      <c r="AC11" s="610"/>
      <c r="AD11" s="602" t="s">
        <v>357</v>
      </c>
      <c r="AE11" s="610"/>
      <c r="AF11" s="610"/>
      <c r="AG11" s="610"/>
      <c r="AH11" s="610"/>
      <c r="AI11" s="610"/>
      <c r="AJ11" s="610"/>
      <c r="AK11" s="610"/>
      <c r="AL11" s="610"/>
      <c r="AM11" s="596" t="s">
        <v>290</v>
      </c>
      <c r="AN11" s="610"/>
      <c r="AO11" s="610"/>
      <c r="AP11" s="610"/>
      <c r="AQ11" s="610"/>
      <c r="AR11" s="610"/>
      <c r="AS11" s="610"/>
      <c r="AT11" s="610"/>
      <c r="AU11" s="610"/>
      <c r="AV11" s="596" t="s">
        <v>291</v>
      </c>
      <c r="AW11" s="610"/>
      <c r="AX11" s="610"/>
      <c r="AY11" s="610"/>
      <c r="AZ11" s="610"/>
      <c r="BA11" s="610"/>
      <c r="BB11" s="610"/>
      <c r="BC11" s="610"/>
      <c r="BD11" s="610"/>
    </row>
    <row r="12" spans="1:56">
      <c r="A12" s="83"/>
      <c r="B12" s="83"/>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1"/>
      <c r="AW12" s="81"/>
      <c r="AX12" s="81"/>
      <c r="AY12" s="81"/>
      <c r="AZ12" s="81"/>
      <c r="BA12" s="81"/>
      <c r="BB12" s="81"/>
      <c r="BC12" s="81"/>
      <c r="BD12" s="81"/>
    </row>
    <row r="13" spans="1:56" ht="121.5" customHeight="1">
      <c r="A13" s="603" t="s">
        <v>89</v>
      </c>
      <c r="B13" s="84" t="s">
        <v>69</v>
      </c>
      <c r="C13" s="596" t="s">
        <v>292</v>
      </c>
      <c r="D13" s="596"/>
      <c r="E13" s="596"/>
      <c r="F13" s="596"/>
      <c r="G13" s="596"/>
      <c r="H13" s="596"/>
      <c r="I13" s="596"/>
      <c r="J13" s="596"/>
      <c r="K13" s="596"/>
      <c r="L13" s="596" t="s">
        <v>293</v>
      </c>
      <c r="M13" s="596"/>
      <c r="N13" s="596"/>
      <c r="O13" s="596"/>
      <c r="P13" s="596"/>
      <c r="Q13" s="596"/>
      <c r="R13" s="596"/>
      <c r="S13" s="596"/>
      <c r="T13" s="596"/>
      <c r="U13" s="602" t="s">
        <v>358</v>
      </c>
      <c r="V13" s="596"/>
      <c r="W13" s="596"/>
      <c r="X13" s="596"/>
      <c r="Y13" s="596"/>
      <c r="Z13" s="596"/>
      <c r="AA13" s="596"/>
      <c r="AB13" s="596"/>
      <c r="AC13" s="596"/>
      <c r="AD13" s="644" t="s">
        <v>294</v>
      </c>
      <c r="AE13" s="596"/>
      <c r="AF13" s="596"/>
      <c r="AG13" s="596"/>
      <c r="AH13" s="596"/>
      <c r="AI13" s="596"/>
      <c r="AJ13" s="596"/>
      <c r="AK13" s="596"/>
      <c r="AL13" s="596"/>
      <c r="AM13" s="596" t="s">
        <v>295</v>
      </c>
      <c r="AN13" s="596"/>
      <c r="AO13" s="596"/>
      <c r="AP13" s="596"/>
      <c r="AQ13" s="596"/>
      <c r="AR13" s="596"/>
      <c r="AS13" s="596"/>
      <c r="AT13" s="596"/>
      <c r="AU13" s="596"/>
      <c r="AV13" s="596" t="s">
        <v>296</v>
      </c>
      <c r="AW13" s="596"/>
      <c r="AX13" s="596"/>
      <c r="AY13" s="596"/>
      <c r="AZ13" s="596"/>
      <c r="BA13" s="596"/>
      <c r="BB13" s="596"/>
      <c r="BC13" s="596"/>
      <c r="BD13" s="596"/>
    </row>
    <row r="14" spans="1:56" ht="262.5" customHeight="1">
      <c r="A14" s="604"/>
      <c r="B14" s="82" t="s">
        <v>173</v>
      </c>
      <c r="C14" s="640" t="s">
        <v>297</v>
      </c>
      <c r="D14" s="601"/>
      <c r="E14" s="601"/>
      <c r="F14" s="601"/>
      <c r="G14" s="601"/>
      <c r="H14" s="601"/>
      <c r="I14" s="601"/>
      <c r="J14" s="601"/>
      <c r="K14" s="601"/>
      <c r="L14" s="640" t="s">
        <v>298</v>
      </c>
      <c r="M14" s="601"/>
      <c r="N14" s="601"/>
      <c r="O14" s="601"/>
      <c r="P14" s="601"/>
      <c r="Q14" s="601"/>
      <c r="R14" s="601"/>
      <c r="S14" s="601"/>
      <c r="T14" s="601"/>
      <c r="U14" s="640" t="s">
        <v>299</v>
      </c>
      <c r="V14" s="601"/>
      <c r="W14" s="601"/>
      <c r="X14" s="601"/>
      <c r="Y14" s="601"/>
      <c r="Z14" s="601"/>
      <c r="AA14" s="601"/>
      <c r="AB14" s="601"/>
      <c r="AC14" s="601"/>
      <c r="AD14" s="640" t="s">
        <v>300</v>
      </c>
      <c r="AE14" s="601"/>
      <c r="AF14" s="601"/>
      <c r="AG14" s="601"/>
      <c r="AH14" s="601"/>
      <c r="AI14" s="601"/>
      <c r="AJ14" s="601"/>
      <c r="AK14" s="601"/>
      <c r="AL14" s="601"/>
      <c r="AM14" s="640" t="s">
        <v>301</v>
      </c>
      <c r="AN14" s="601"/>
      <c r="AO14" s="601"/>
      <c r="AP14" s="601"/>
      <c r="AQ14" s="601"/>
      <c r="AR14" s="601"/>
      <c r="AS14" s="601"/>
      <c r="AT14" s="601"/>
      <c r="AU14" s="601"/>
      <c r="AV14" s="597" t="s">
        <v>302</v>
      </c>
      <c r="AW14" s="598"/>
      <c r="AX14" s="598"/>
      <c r="AY14" s="598"/>
      <c r="AZ14" s="598"/>
      <c r="BA14" s="598"/>
      <c r="BB14" s="598"/>
      <c r="BC14" s="598"/>
      <c r="BD14" s="598"/>
    </row>
    <row r="15" spans="1:56" ht="30" customHeight="1">
      <c r="A15" s="604"/>
      <c r="B15" s="603" t="s">
        <v>178</v>
      </c>
      <c r="C15" s="85" t="s">
        <v>179</v>
      </c>
      <c r="D15" s="593" t="s">
        <v>180</v>
      </c>
      <c r="E15" s="594"/>
      <c r="F15" s="594"/>
      <c r="G15" s="594"/>
      <c r="H15" s="594"/>
      <c r="I15" s="594"/>
      <c r="J15" s="594"/>
      <c r="K15" s="595"/>
      <c r="L15" s="85" t="s">
        <v>179</v>
      </c>
      <c r="M15" s="593" t="s">
        <v>181</v>
      </c>
      <c r="N15" s="594"/>
      <c r="O15" s="594"/>
      <c r="P15" s="594"/>
      <c r="Q15" s="594"/>
      <c r="R15" s="594"/>
      <c r="S15" s="594"/>
      <c r="T15" s="595"/>
      <c r="U15" s="85" t="s">
        <v>179</v>
      </c>
      <c r="V15" s="593" t="s">
        <v>182</v>
      </c>
      <c r="W15" s="594"/>
      <c r="X15" s="594"/>
      <c r="Y15" s="594"/>
      <c r="Z15" s="594"/>
      <c r="AA15" s="594"/>
      <c r="AB15" s="594"/>
      <c r="AC15" s="595"/>
      <c r="AD15" s="85" t="s">
        <v>179</v>
      </c>
      <c r="AE15" s="593" t="s">
        <v>303</v>
      </c>
      <c r="AF15" s="594"/>
      <c r="AG15" s="594"/>
      <c r="AH15" s="594"/>
      <c r="AI15" s="594"/>
      <c r="AJ15" s="594"/>
      <c r="AK15" s="594"/>
      <c r="AL15" s="595"/>
      <c r="AM15" s="85" t="s">
        <v>179</v>
      </c>
      <c r="AN15" s="593" t="s">
        <v>304</v>
      </c>
      <c r="AO15" s="594"/>
      <c r="AP15" s="594"/>
      <c r="AQ15" s="594"/>
      <c r="AR15" s="594"/>
      <c r="AS15" s="594"/>
      <c r="AT15" s="594"/>
      <c r="AU15" s="595"/>
      <c r="AV15" s="85" t="s">
        <v>179</v>
      </c>
      <c r="AW15" s="593" t="s">
        <v>235</v>
      </c>
      <c r="AX15" s="594"/>
      <c r="AY15" s="594"/>
      <c r="AZ15" s="594"/>
      <c r="BA15" s="594"/>
      <c r="BB15" s="594"/>
      <c r="BC15" s="594"/>
      <c r="BD15" s="595"/>
    </row>
    <row r="16" spans="1:56" ht="70.5" customHeight="1">
      <c r="A16" s="605"/>
      <c r="B16" s="605"/>
      <c r="C16" s="85" t="s">
        <v>184</v>
      </c>
      <c r="D16" s="593" t="s">
        <v>359</v>
      </c>
      <c r="E16" s="594"/>
      <c r="F16" s="594"/>
      <c r="G16" s="594"/>
      <c r="H16" s="594"/>
      <c r="I16" s="594"/>
      <c r="J16" s="594"/>
      <c r="K16" s="595"/>
      <c r="L16" s="85" t="s">
        <v>184</v>
      </c>
      <c r="M16" s="593" t="s">
        <v>185</v>
      </c>
      <c r="N16" s="594"/>
      <c r="O16" s="594"/>
      <c r="P16" s="594"/>
      <c r="Q16" s="594"/>
      <c r="R16" s="594"/>
      <c r="S16" s="594"/>
      <c r="T16" s="595"/>
      <c r="U16" s="85" t="s">
        <v>184</v>
      </c>
      <c r="V16" s="593" t="s">
        <v>305</v>
      </c>
      <c r="W16" s="594"/>
      <c r="X16" s="594"/>
      <c r="Y16" s="594"/>
      <c r="Z16" s="594"/>
      <c r="AA16" s="594"/>
      <c r="AB16" s="594"/>
      <c r="AC16" s="595"/>
      <c r="AD16" s="85" t="s">
        <v>184</v>
      </c>
      <c r="AE16" s="593" t="s">
        <v>186</v>
      </c>
      <c r="AF16" s="594"/>
      <c r="AG16" s="594"/>
      <c r="AH16" s="594"/>
      <c r="AI16" s="594"/>
      <c r="AJ16" s="594"/>
      <c r="AK16" s="594"/>
      <c r="AL16" s="595"/>
      <c r="AM16" s="85" t="s">
        <v>184</v>
      </c>
      <c r="AN16" s="593" t="s">
        <v>306</v>
      </c>
      <c r="AO16" s="594"/>
      <c r="AP16" s="594"/>
      <c r="AQ16" s="594"/>
      <c r="AR16" s="594"/>
      <c r="AS16" s="594"/>
      <c r="AT16" s="594"/>
      <c r="AU16" s="595"/>
      <c r="AV16" s="85" t="s">
        <v>184</v>
      </c>
      <c r="AW16" s="593" t="s">
        <v>188</v>
      </c>
      <c r="AX16" s="594"/>
      <c r="AY16" s="594"/>
      <c r="AZ16" s="594"/>
      <c r="BA16" s="594"/>
      <c r="BB16" s="594"/>
      <c r="BC16" s="594"/>
      <c r="BD16" s="595"/>
    </row>
  </sheetData>
  <mergeCells count="71">
    <mergeCell ref="AZ3:BC3"/>
    <mergeCell ref="G3:J3"/>
    <mergeCell ref="P3:S3"/>
    <mergeCell ref="Y3:AB3"/>
    <mergeCell ref="AH3:AK3"/>
    <mergeCell ref="AQ3:AT3"/>
    <mergeCell ref="AV5:BD5"/>
    <mergeCell ref="A6:B6"/>
    <mergeCell ref="C6:K6"/>
    <mergeCell ref="L6:T6"/>
    <mergeCell ref="U6:AC6"/>
    <mergeCell ref="AD6:AL6"/>
    <mergeCell ref="AM6:AU6"/>
    <mergeCell ref="AV6:BD6"/>
    <mergeCell ref="A5:B5"/>
    <mergeCell ref="C5:K5"/>
    <mergeCell ref="L5:T5"/>
    <mergeCell ref="U5:AC5"/>
    <mergeCell ref="AD5:AL5"/>
    <mergeCell ref="AM5:AU5"/>
    <mergeCell ref="A8:A11"/>
    <mergeCell ref="C8:K8"/>
    <mergeCell ref="L8:T8"/>
    <mergeCell ref="U8:AC8"/>
    <mergeCell ref="AD8:AL8"/>
    <mergeCell ref="C10:K10"/>
    <mergeCell ref="L10:T10"/>
    <mergeCell ref="U10:AC10"/>
    <mergeCell ref="AD10:AL10"/>
    <mergeCell ref="AV8:BD8"/>
    <mergeCell ref="C9:K9"/>
    <mergeCell ref="L9:T9"/>
    <mergeCell ref="U9:AC9"/>
    <mergeCell ref="AD9:AL9"/>
    <mergeCell ref="AM9:AU9"/>
    <mergeCell ref="AV9:BD9"/>
    <mergeCell ref="AM8:AU8"/>
    <mergeCell ref="AM10:AU10"/>
    <mergeCell ref="AV10:BD10"/>
    <mergeCell ref="C11:K11"/>
    <mergeCell ref="L11:T11"/>
    <mergeCell ref="U11:AC11"/>
    <mergeCell ref="AD11:AL11"/>
    <mergeCell ref="AM11:AU11"/>
    <mergeCell ref="AV11:BD11"/>
    <mergeCell ref="A13:A16"/>
    <mergeCell ref="C13:K13"/>
    <mergeCell ref="L13:T13"/>
    <mergeCell ref="U13:AC13"/>
    <mergeCell ref="AD13:AL13"/>
    <mergeCell ref="B15:B16"/>
    <mergeCell ref="D15:K15"/>
    <mergeCell ref="M15:T15"/>
    <mergeCell ref="V15:AC15"/>
    <mergeCell ref="AE15:AL15"/>
    <mergeCell ref="AV13:BD13"/>
    <mergeCell ref="C14:K14"/>
    <mergeCell ref="L14:T14"/>
    <mergeCell ref="U14:AC14"/>
    <mergeCell ref="AD14:AL14"/>
    <mergeCell ref="AM14:AU14"/>
    <mergeCell ref="AV14:BD14"/>
    <mergeCell ref="AM13:AU13"/>
    <mergeCell ref="AN15:AU15"/>
    <mergeCell ref="AW15:BD15"/>
    <mergeCell ref="D16:K16"/>
    <mergeCell ref="M16:T16"/>
    <mergeCell ref="V16:AC16"/>
    <mergeCell ref="AE16:AL16"/>
    <mergeCell ref="AN16:AU16"/>
    <mergeCell ref="AW16:BD16"/>
  </mergeCells>
  <phoneticPr fontId="7"/>
  <pageMargins left="0.19685039370078741" right="0.70866141732283472" top="0.35433070866141736" bottom="0.19685039370078741" header="0.31496062992125984" footer="0.31496062992125984"/>
  <pageSetup scale="45" orientation="portrait" r:id="rId1"/>
  <colBreaks count="5" manualBreakCount="5">
    <brk id="11" max="15" man="1"/>
    <brk id="20" max="15" man="1"/>
    <brk id="29" max="15" man="1"/>
    <brk id="38" max="15" man="1"/>
    <brk id="47" max="1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FF"/>
    <pageSetUpPr fitToPage="1"/>
  </sheetPr>
  <dimension ref="B1:BT39"/>
  <sheetViews>
    <sheetView tabSelected="1" zoomScaleNormal="100" workbookViewId="0">
      <selection activeCell="AM9" sqref="AM9:BQ18"/>
    </sheetView>
  </sheetViews>
  <sheetFormatPr defaultColWidth="9" defaultRowHeight="15.75"/>
  <cols>
    <col min="1" max="1" width="9" style="3"/>
    <col min="2" max="2" width="6.42578125" style="3" customWidth="1"/>
    <col min="3" max="9" width="2.140625" style="3" customWidth="1"/>
    <col min="10" max="10" width="1.7109375" style="3" customWidth="1"/>
    <col min="11" max="21" width="2.140625" style="3" hidden="1" customWidth="1"/>
    <col min="22" max="22" width="39.140625" style="3" customWidth="1"/>
    <col min="23" max="28" width="2.5703125" style="3" customWidth="1"/>
    <col min="29" max="29" width="7.42578125" style="3" customWidth="1"/>
    <col min="30" max="37" width="2.5703125" style="3" customWidth="1"/>
    <col min="38" max="38" width="49.140625" style="3" customWidth="1"/>
    <col min="39" max="53" width="3.140625" style="3" customWidth="1"/>
    <col min="54" max="54" width="6.42578125" style="3" customWidth="1"/>
    <col min="55" max="55" width="1.140625" style="3" customWidth="1"/>
    <col min="56" max="68" width="3.140625" style="3" hidden="1" customWidth="1"/>
    <col min="69" max="69" width="24.5703125" style="3" customWidth="1"/>
    <col min="70" max="71" width="3.5703125" style="71" customWidth="1"/>
    <col min="72" max="16384" width="9" style="3"/>
  </cols>
  <sheetData>
    <row r="1" spans="2:71" ht="16.5" thickBot="1"/>
    <row r="2" spans="2:71"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1"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1"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5" spans="2:71" ht="15">
      <c r="BR5" s="3"/>
      <c r="BS5" s="3"/>
    </row>
    <row r="6" spans="2:71" thickBot="1">
      <c r="B6" s="43" t="s">
        <v>326</v>
      </c>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3"/>
    </row>
    <row r="7" spans="2:71" ht="18" customHeight="1">
      <c r="B7" s="206" t="s">
        <v>0</v>
      </c>
      <c r="C7" s="208" t="s">
        <v>1</v>
      </c>
      <c r="D7" s="209"/>
      <c r="E7" s="209"/>
      <c r="F7" s="209"/>
      <c r="G7" s="209"/>
      <c r="H7" s="209"/>
      <c r="I7" s="209"/>
      <c r="J7" s="209"/>
      <c r="K7" s="209"/>
      <c r="L7" s="209"/>
      <c r="M7" s="209"/>
      <c r="N7" s="209"/>
      <c r="O7" s="209"/>
      <c r="P7" s="209"/>
      <c r="Q7" s="209"/>
      <c r="R7" s="209"/>
      <c r="S7" s="209"/>
      <c r="T7" s="209"/>
      <c r="U7" s="209"/>
      <c r="V7" s="209"/>
      <c r="W7" s="209" t="s">
        <v>2</v>
      </c>
      <c r="X7" s="209"/>
      <c r="Y7" s="209"/>
      <c r="Z7" s="209"/>
      <c r="AA7" s="209"/>
      <c r="AB7" s="209"/>
      <c r="AC7" s="209"/>
      <c r="AD7" s="209"/>
      <c r="AE7" s="209"/>
      <c r="AF7" s="212"/>
      <c r="AG7" s="212"/>
      <c r="AH7" s="212"/>
      <c r="AI7" s="212"/>
      <c r="AJ7" s="212"/>
      <c r="AK7" s="212"/>
      <c r="AL7" s="212"/>
      <c r="AM7" s="214" t="s">
        <v>60</v>
      </c>
      <c r="AN7" s="215"/>
      <c r="AO7" s="215"/>
      <c r="AP7" s="215"/>
      <c r="AQ7" s="215"/>
      <c r="AR7" s="215"/>
      <c r="AS7" s="215"/>
      <c r="AT7" s="215"/>
      <c r="AU7" s="215"/>
      <c r="AV7" s="215"/>
      <c r="AW7" s="215"/>
      <c r="AX7" s="215"/>
      <c r="AY7" s="215"/>
      <c r="AZ7" s="215"/>
      <c r="BA7" s="215"/>
      <c r="BB7" s="215"/>
      <c r="BC7" s="215"/>
      <c r="BD7" s="215"/>
      <c r="BE7" s="215"/>
      <c r="BF7" s="215"/>
      <c r="BG7" s="215"/>
      <c r="BH7" s="215"/>
      <c r="BI7" s="215"/>
      <c r="BJ7" s="215"/>
      <c r="BK7" s="215"/>
      <c r="BL7" s="215"/>
      <c r="BM7" s="215"/>
      <c r="BN7" s="215"/>
      <c r="BO7" s="215"/>
      <c r="BP7" s="215"/>
      <c r="BQ7" s="216"/>
      <c r="BR7" s="165" t="s">
        <v>3</v>
      </c>
      <c r="BS7" s="166"/>
    </row>
    <row r="8" spans="2:71" ht="18" customHeight="1">
      <c r="B8" s="207"/>
      <c r="C8" s="210"/>
      <c r="D8" s="211"/>
      <c r="E8" s="211"/>
      <c r="F8" s="211"/>
      <c r="G8" s="211"/>
      <c r="H8" s="211"/>
      <c r="I8" s="211"/>
      <c r="J8" s="211"/>
      <c r="K8" s="211"/>
      <c r="L8" s="211"/>
      <c r="M8" s="211"/>
      <c r="N8" s="211"/>
      <c r="O8" s="211"/>
      <c r="P8" s="211"/>
      <c r="Q8" s="211"/>
      <c r="R8" s="211"/>
      <c r="S8" s="211"/>
      <c r="T8" s="211"/>
      <c r="U8" s="211"/>
      <c r="V8" s="211"/>
      <c r="W8" s="213"/>
      <c r="X8" s="213"/>
      <c r="Y8" s="213"/>
      <c r="Z8" s="213"/>
      <c r="AA8" s="213"/>
      <c r="AB8" s="213"/>
      <c r="AC8" s="213"/>
      <c r="AD8" s="213"/>
      <c r="AE8" s="213"/>
      <c r="AF8" s="213"/>
      <c r="AG8" s="213"/>
      <c r="AH8" s="213"/>
      <c r="AI8" s="213"/>
      <c r="AJ8" s="213"/>
      <c r="AK8" s="213"/>
      <c r="AL8" s="213"/>
      <c r="AM8" s="217"/>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9"/>
      <c r="BR8" s="167" t="s">
        <v>5</v>
      </c>
      <c r="BS8" s="168"/>
    </row>
    <row r="9" spans="2:71" ht="35.1" customHeight="1">
      <c r="B9" s="226">
        <v>1</v>
      </c>
      <c r="C9" s="127" t="s">
        <v>423</v>
      </c>
      <c r="D9" s="128"/>
      <c r="E9" s="128"/>
      <c r="F9" s="128"/>
      <c r="G9" s="128"/>
      <c r="H9" s="128"/>
      <c r="I9" s="128"/>
      <c r="J9" s="128"/>
      <c r="K9" s="128"/>
      <c r="L9" s="128"/>
      <c r="M9" s="128"/>
      <c r="N9" s="128"/>
      <c r="O9" s="128"/>
      <c r="P9" s="128"/>
      <c r="Q9" s="128"/>
      <c r="R9" s="128"/>
      <c r="S9" s="128"/>
      <c r="T9" s="128"/>
      <c r="U9" s="128"/>
      <c r="V9" s="128"/>
      <c r="W9" s="228" t="s">
        <v>8</v>
      </c>
      <c r="X9" s="229"/>
      <c r="Y9" s="229"/>
      <c r="Z9" s="229"/>
      <c r="AA9" s="229"/>
      <c r="AB9" s="229"/>
      <c r="AC9" s="229"/>
      <c r="AD9" s="229"/>
      <c r="AE9" s="229"/>
      <c r="AF9" s="229"/>
      <c r="AG9" s="229"/>
      <c r="AH9" s="229"/>
      <c r="AI9" s="229"/>
      <c r="AJ9" s="229"/>
      <c r="AK9" s="229"/>
      <c r="AL9" s="230"/>
      <c r="AM9" s="178" t="s">
        <v>424</v>
      </c>
      <c r="AN9" s="179"/>
      <c r="AO9" s="179"/>
      <c r="AP9" s="179"/>
      <c r="AQ9" s="179"/>
      <c r="AR9" s="179"/>
      <c r="AS9" s="179"/>
      <c r="AT9" s="179"/>
      <c r="AU9" s="179"/>
      <c r="AV9" s="179"/>
      <c r="AW9" s="179"/>
      <c r="AX9" s="179"/>
      <c r="AY9" s="179"/>
      <c r="AZ9" s="179"/>
      <c r="BA9" s="179"/>
      <c r="BB9" s="179"/>
      <c r="BC9" s="179"/>
      <c r="BD9" s="179"/>
      <c r="BE9" s="179"/>
      <c r="BF9" s="179"/>
      <c r="BG9" s="179"/>
      <c r="BH9" s="179"/>
      <c r="BI9" s="179"/>
      <c r="BJ9" s="179"/>
      <c r="BK9" s="179"/>
      <c r="BL9" s="179"/>
      <c r="BM9" s="179"/>
      <c r="BN9" s="179"/>
      <c r="BO9" s="179"/>
      <c r="BP9" s="179"/>
      <c r="BQ9" s="180"/>
      <c r="BR9" s="175">
        <v>40</v>
      </c>
      <c r="BS9" s="170"/>
    </row>
    <row r="10" spans="2:71" ht="35.1" customHeight="1">
      <c r="B10" s="226"/>
      <c r="C10" s="129"/>
      <c r="D10" s="128"/>
      <c r="E10" s="128"/>
      <c r="F10" s="128"/>
      <c r="G10" s="128"/>
      <c r="H10" s="128"/>
      <c r="I10" s="128"/>
      <c r="J10" s="128"/>
      <c r="K10" s="128"/>
      <c r="L10" s="128"/>
      <c r="M10" s="128"/>
      <c r="N10" s="128"/>
      <c r="O10" s="128"/>
      <c r="P10" s="128"/>
      <c r="Q10" s="128"/>
      <c r="R10" s="128"/>
      <c r="S10" s="128"/>
      <c r="T10" s="128"/>
      <c r="U10" s="128"/>
      <c r="V10" s="128"/>
      <c r="W10" s="231" t="s">
        <v>411</v>
      </c>
      <c r="X10" s="232"/>
      <c r="Y10" s="232"/>
      <c r="Z10" s="232"/>
      <c r="AA10" s="232"/>
      <c r="AB10" s="232"/>
      <c r="AC10" s="232"/>
      <c r="AD10" s="232"/>
      <c r="AE10" s="232"/>
      <c r="AF10" s="232"/>
      <c r="AG10" s="232"/>
      <c r="AH10" s="232"/>
      <c r="AI10" s="232"/>
      <c r="AJ10" s="232"/>
      <c r="AK10" s="232"/>
      <c r="AL10" s="233"/>
      <c r="AM10" s="181"/>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2"/>
      <c r="BO10" s="182"/>
      <c r="BP10" s="182"/>
      <c r="BQ10" s="183"/>
      <c r="BR10" s="176"/>
      <c r="BS10" s="172"/>
    </row>
    <row r="11" spans="2:71" ht="26.25" customHeight="1">
      <c r="B11" s="226"/>
      <c r="C11" s="129"/>
      <c r="D11" s="128"/>
      <c r="E11" s="128"/>
      <c r="F11" s="128"/>
      <c r="G11" s="128"/>
      <c r="H11" s="128"/>
      <c r="I11" s="128"/>
      <c r="J11" s="128"/>
      <c r="K11" s="128"/>
      <c r="L11" s="128"/>
      <c r="M11" s="128"/>
      <c r="N11" s="128"/>
      <c r="O11" s="128"/>
      <c r="P11" s="128"/>
      <c r="Q11" s="128"/>
      <c r="R11" s="128"/>
      <c r="S11" s="128"/>
      <c r="T11" s="128"/>
      <c r="U11" s="128"/>
      <c r="V11" s="128"/>
      <c r="W11" s="234"/>
      <c r="X11" s="232"/>
      <c r="Y11" s="232"/>
      <c r="Z11" s="232"/>
      <c r="AA11" s="232"/>
      <c r="AB11" s="232"/>
      <c r="AC11" s="232"/>
      <c r="AD11" s="232"/>
      <c r="AE11" s="232"/>
      <c r="AF11" s="232"/>
      <c r="AG11" s="232"/>
      <c r="AH11" s="232"/>
      <c r="AI11" s="232"/>
      <c r="AJ11" s="232"/>
      <c r="AK11" s="232"/>
      <c r="AL11" s="233"/>
      <c r="AM11" s="181"/>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2"/>
      <c r="BO11" s="182"/>
      <c r="BP11" s="182"/>
      <c r="BQ11" s="183"/>
      <c r="BR11" s="176"/>
      <c r="BS11" s="172"/>
    </row>
    <row r="12" spans="2:71" ht="43.5" hidden="1" customHeight="1">
      <c r="B12" s="226"/>
      <c r="C12" s="129"/>
      <c r="D12" s="128"/>
      <c r="E12" s="128"/>
      <c r="F12" s="128"/>
      <c r="G12" s="128"/>
      <c r="H12" s="128"/>
      <c r="I12" s="128"/>
      <c r="J12" s="128"/>
      <c r="K12" s="128"/>
      <c r="L12" s="128"/>
      <c r="M12" s="128"/>
      <c r="N12" s="128"/>
      <c r="O12" s="128"/>
      <c r="P12" s="128"/>
      <c r="Q12" s="128"/>
      <c r="R12" s="128"/>
      <c r="S12" s="128"/>
      <c r="T12" s="128"/>
      <c r="U12" s="128"/>
      <c r="V12" s="128"/>
      <c r="W12" s="234"/>
      <c r="X12" s="232"/>
      <c r="Y12" s="232"/>
      <c r="Z12" s="232"/>
      <c r="AA12" s="232"/>
      <c r="AB12" s="232"/>
      <c r="AC12" s="232"/>
      <c r="AD12" s="232"/>
      <c r="AE12" s="232"/>
      <c r="AF12" s="232"/>
      <c r="AG12" s="232"/>
      <c r="AH12" s="232"/>
      <c r="AI12" s="232"/>
      <c r="AJ12" s="232"/>
      <c r="AK12" s="232"/>
      <c r="AL12" s="233"/>
      <c r="AM12" s="181"/>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2"/>
      <c r="BO12" s="182"/>
      <c r="BP12" s="182"/>
      <c r="BQ12" s="183"/>
      <c r="BR12" s="176"/>
      <c r="BS12" s="172"/>
    </row>
    <row r="13" spans="2:71" ht="65.25" hidden="1" customHeight="1">
      <c r="B13" s="226"/>
      <c r="C13" s="129"/>
      <c r="D13" s="128"/>
      <c r="E13" s="128"/>
      <c r="F13" s="128"/>
      <c r="G13" s="128"/>
      <c r="H13" s="128"/>
      <c r="I13" s="128"/>
      <c r="J13" s="128"/>
      <c r="K13" s="128"/>
      <c r="L13" s="128"/>
      <c r="M13" s="128"/>
      <c r="N13" s="128"/>
      <c r="O13" s="128"/>
      <c r="P13" s="128"/>
      <c r="Q13" s="128"/>
      <c r="R13" s="128"/>
      <c r="S13" s="128"/>
      <c r="T13" s="128"/>
      <c r="U13" s="128"/>
      <c r="V13" s="128"/>
      <c r="W13" s="235"/>
      <c r="X13" s="236"/>
      <c r="Y13" s="236"/>
      <c r="Z13" s="236"/>
      <c r="AA13" s="236"/>
      <c r="AB13" s="236"/>
      <c r="AC13" s="236"/>
      <c r="AD13" s="236"/>
      <c r="AE13" s="236"/>
      <c r="AF13" s="236"/>
      <c r="AG13" s="236"/>
      <c r="AH13" s="236"/>
      <c r="AI13" s="236"/>
      <c r="AJ13" s="236"/>
      <c r="AK13" s="236"/>
      <c r="AL13" s="237"/>
      <c r="AM13" s="181"/>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2"/>
      <c r="BO13" s="182"/>
      <c r="BP13" s="182"/>
      <c r="BQ13" s="183"/>
      <c r="BR13" s="176"/>
      <c r="BS13" s="172"/>
    </row>
    <row r="14" spans="2:71" ht="35.1" customHeight="1">
      <c r="B14" s="226"/>
      <c r="C14" s="129"/>
      <c r="D14" s="128"/>
      <c r="E14" s="128"/>
      <c r="F14" s="128"/>
      <c r="G14" s="128"/>
      <c r="H14" s="128"/>
      <c r="I14" s="128"/>
      <c r="J14" s="128"/>
      <c r="K14" s="128"/>
      <c r="L14" s="128"/>
      <c r="M14" s="128"/>
      <c r="N14" s="128"/>
      <c r="O14" s="128"/>
      <c r="P14" s="128"/>
      <c r="Q14" s="128"/>
      <c r="R14" s="128"/>
      <c r="S14" s="128"/>
      <c r="T14" s="128"/>
      <c r="U14" s="128"/>
      <c r="V14" s="128"/>
      <c r="W14" s="228" t="s">
        <v>9</v>
      </c>
      <c r="X14" s="229"/>
      <c r="Y14" s="229"/>
      <c r="Z14" s="229"/>
      <c r="AA14" s="229"/>
      <c r="AB14" s="229"/>
      <c r="AC14" s="229"/>
      <c r="AD14" s="229"/>
      <c r="AE14" s="229"/>
      <c r="AF14" s="229"/>
      <c r="AG14" s="229"/>
      <c r="AH14" s="229"/>
      <c r="AI14" s="229"/>
      <c r="AJ14" s="229"/>
      <c r="AK14" s="229"/>
      <c r="AL14" s="230"/>
      <c r="AM14" s="181"/>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2"/>
      <c r="BO14" s="182"/>
      <c r="BP14" s="182"/>
      <c r="BQ14" s="183"/>
      <c r="BR14" s="176"/>
      <c r="BS14" s="172"/>
    </row>
    <row r="15" spans="2:71" ht="35.1" customHeight="1">
      <c r="B15" s="226"/>
      <c r="C15" s="129"/>
      <c r="D15" s="128"/>
      <c r="E15" s="128"/>
      <c r="F15" s="128"/>
      <c r="G15" s="128"/>
      <c r="H15" s="128"/>
      <c r="I15" s="128"/>
      <c r="J15" s="128"/>
      <c r="K15" s="128"/>
      <c r="L15" s="128"/>
      <c r="M15" s="128"/>
      <c r="N15" s="128"/>
      <c r="O15" s="128"/>
      <c r="P15" s="128"/>
      <c r="Q15" s="128"/>
      <c r="R15" s="128"/>
      <c r="S15" s="128"/>
      <c r="T15" s="128"/>
      <c r="U15" s="128"/>
      <c r="V15" s="128"/>
      <c r="W15" s="241" t="s">
        <v>421</v>
      </c>
      <c r="X15" s="242"/>
      <c r="Y15" s="242"/>
      <c r="Z15" s="242"/>
      <c r="AA15" s="242"/>
      <c r="AB15" s="242"/>
      <c r="AC15" s="242"/>
      <c r="AD15" s="242"/>
      <c r="AE15" s="242"/>
      <c r="AF15" s="242"/>
      <c r="AG15" s="242"/>
      <c r="AH15" s="242"/>
      <c r="AI15" s="242"/>
      <c r="AJ15" s="242"/>
      <c r="AK15" s="242"/>
      <c r="AL15" s="243"/>
      <c r="AM15" s="181"/>
      <c r="AN15" s="182"/>
      <c r="AO15" s="182"/>
      <c r="AP15" s="182"/>
      <c r="AQ15" s="182"/>
      <c r="AR15" s="182"/>
      <c r="AS15" s="182"/>
      <c r="AT15" s="182"/>
      <c r="AU15" s="182"/>
      <c r="AV15" s="182"/>
      <c r="AW15" s="182"/>
      <c r="AX15" s="182"/>
      <c r="AY15" s="182"/>
      <c r="AZ15" s="182"/>
      <c r="BA15" s="182"/>
      <c r="BB15" s="182"/>
      <c r="BC15" s="182"/>
      <c r="BD15" s="182"/>
      <c r="BE15" s="182"/>
      <c r="BF15" s="182"/>
      <c r="BG15" s="182"/>
      <c r="BH15" s="182"/>
      <c r="BI15" s="182"/>
      <c r="BJ15" s="182"/>
      <c r="BK15" s="182"/>
      <c r="BL15" s="182"/>
      <c r="BM15" s="182"/>
      <c r="BN15" s="182"/>
      <c r="BO15" s="182"/>
      <c r="BP15" s="182"/>
      <c r="BQ15" s="183"/>
      <c r="BR15" s="176"/>
      <c r="BS15" s="172"/>
    </row>
    <row r="16" spans="2:71" ht="87" customHeight="1">
      <c r="B16" s="226"/>
      <c r="C16" s="129"/>
      <c r="D16" s="128"/>
      <c r="E16" s="128"/>
      <c r="F16" s="128"/>
      <c r="G16" s="128"/>
      <c r="H16" s="128"/>
      <c r="I16" s="128"/>
      <c r="J16" s="128"/>
      <c r="K16" s="128"/>
      <c r="L16" s="128"/>
      <c r="M16" s="128"/>
      <c r="N16" s="128"/>
      <c r="O16" s="128"/>
      <c r="P16" s="128"/>
      <c r="Q16" s="128"/>
      <c r="R16" s="128"/>
      <c r="S16" s="128"/>
      <c r="T16" s="128"/>
      <c r="U16" s="128"/>
      <c r="V16" s="128"/>
      <c r="W16" s="244"/>
      <c r="X16" s="245"/>
      <c r="Y16" s="245"/>
      <c r="Z16" s="245"/>
      <c r="AA16" s="245"/>
      <c r="AB16" s="245"/>
      <c r="AC16" s="245"/>
      <c r="AD16" s="245"/>
      <c r="AE16" s="245"/>
      <c r="AF16" s="245"/>
      <c r="AG16" s="245"/>
      <c r="AH16" s="245"/>
      <c r="AI16" s="245"/>
      <c r="AJ16" s="245"/>
      <c r="AK16" s="245"/>
      <c r="AL16" s="246"/>
      <c r="AM16" s="181"/>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2"/>
      <c r="BO16" s="182"/>
      <c r="BP16" s="182"/>
      <c r="BQ16" s="183"/>
      <c r="BR16" s="176"/>
      <c r="BS16" s="172"/>
    </row>
    <row r="17" spans="2:71" ht="18" hidden="1" customHeight="1">
      <c r="B17" s="226"/>
      <c r="C17" s="129"/>
      <c r="D17" s="128"/>
      <c r="E17" s="128"/>
      <c r="F17" s="128"/>
      <c r="G17" s="128"/>
      <c r="H17" s="128"/>
      <c r="I17" s="128"/>
      <c r="J17" s="128"/>
      <c r="K17" s="128"/>
      <c r="L17" s="128"/>
      <c r="M17" s="128"/>
      <c r="N17" s="128"/>
      <c r="O17" s="128"/>
      <c r="P17" s="128"/>
      <c r="Q17" s="128"/>
      <c r="R17" s="128"/>
      <c r="S17" s="128"/>
      <c r="T17" s="128"/>
      <c r="U17" s="128"/>
      <c r="V17" s="128"/>
      <c r="W17" s="244"/>
      <c r="X17" s="245"/>
      <c r="Y17" s="245"/>
      <c r="Z17" s="245"/>
      <c r="AA17" s="245"/>
      <c r="AB17" s="245"/>
      <c r="AC17" s="245"/>
      <c r="AD17" s="245"/>
      <c r="AE17" s="245"/>
      <c r="AF17" s="245"/>
      <c r="AG17" s="245"/>
      <c r="AH17" s="245"/>
      <c r="AI17" s="245"/>
      <c r="AJ17" s="245"/>
      <c r="AK17" s="245"/>
      <c r="AL17" s="246"/>
      <c r="AM17" s="181"/>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2"/>
      <c r="BO17" s="182"/>
      <c r="BP17" s="182"/>
      <c r="BQ17" s="183"/>
      <c r="BR17" s="176"/>
      <c r="BS17" s="172"/>
    </row>
    <row r="18" spans="2:71" ht="2.25" customHeight="1">
      <c r="B18" s="226"/>
      <c r="C18" s="129"/>
      <c r="D18" s="128"/>
      <c r="E18" s="128"/>
      <c r="F18" s="128"/>
      <c r="G18" s="128"/>
      <c r="H18" s="128"/>
      <c r="I18" s="128"/>
      <c r="J18" s="128"/>
      <c r="K18" s="128"/>
      <c r="L18" s="128"/>
      <c r="M18" s="128"/>
      <c r="N18" s="128"/>
      <c r="O18" s="128"/>
      <c r="P18" s="128"/>
      <c r="Q18" s="128"/>
      <c r="R18" s="128"/>
      <c r="S18" s="128"/>
      <c r="T18" s="128"/>
      <c r="U18" s="128"/>
      <c r="V18" s="128"/>
      <c r="W18" s="247"/>
      <c r="X18" s="248"/>
      <c r="Y18" s="248"/>
      <c r="Z18" s="248"/>
      <c r="AA18" s="248"/>
      <c r="AB18" s="248"/>
      <c r="AC18" s="248"/>
      <c r="AD18" s="248"/>
      <c r="AE18" s="248"/>
      <c r="AF18" s="248"/>
      <c r="AG18" s="248"/>
      <c r="AH18" s="248"/>
      <c r="AI18" s="248"/>
      <c r="AJ18" s="248"/>
      <c r="AK18" s="248"/>
      <c r="AL18" s="249"/>
      <c r="AM18" s="184"/>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6"/>
      <c r="BR18" s="177"/>
      <c r="BS18" s="174"/>
    </row>
    <row r="19" spans="2:71" ht="35.1" customHeight="1">
      <c r="B19" s="226">
        <v>2</v>
      </c>
      <c r="C19" s="250" t="s">
        <v>422</v>
      </c>
      <c r="D19" s="251"/>
      <c r="E19" s="251"/>
      <c r="F19" s="251"/>
      <c r="G19" s="251"/>
      <c r="H19" s="251"/>
      <c r="I19" s="251"/>
      <c r="J19" s="251"/>
      <c r="K19" s="251"/>
      <c r="L19" s="251"/>
      <c r="M19" s="251"/>
      <c r="N19" s="251"/>
      <c r="O19" s="251"/>
      <c r="P19" s="251"/>
      <c r="Q19" s="251"/>
      <c r="R19" s="251"/>
      <c r="S19" s="251"/>
      <c r="T19" s="251"/>
      <c r="U19" s="251"/>
      <c r="V19" s="251"/>
      <c r="W19" s="228" t="s">
        <v>399</v>
      </c>
      <c r="X19" s="229"/>
      <c r="Y19" s="229"/>
      <c r="Z19" s="229"/>
      <c r="AA19" s="229"/>
      <c r="AB19" s="229"/>
      <c r="AC19" s="229"/>
      <c r="AD19" s="229"/>
      <c r="AE19" s="229"/>
      <c r="AF19" s="229"/>
      <c r="AG19" s="229"/>
      <c r="AH19" s="229"/>
      <c r="AI19" s="229"/>
      <c r="AJ19" s="229"/>
      <c r="AK19" s="229"/>
      <c r="AL19" s="230"/>
      <c r="AM19" s="178" t="s">
        <v>415</v>
      </c>
      <c r="AN19" s="179"/>
      <c r="AO19" s="179"/>
      <c r="AP19" s="179"/>
      <c r="AQ19" s="179"/>
      <c r="AR19" s="179"/>
      <c r="AS19" s="179"/>
      <c r="AT19" s="179"/>
      <c r="AU19" s="179"/>
      <c r="AV19" s="179"/>
      <c r="AW19" s="179"/>
      <c r="AX19" s="179"/>
      <c r="AY19" s="179"/>
      <c r="AZ19" s="179"/>
      <c r="BA19" s="179"/>
      <c r="BB19" s="179"/>
      <c r="BC19" s="179"/>
      <c r="BD19" s="179"/>
      <c r="BE19" s="179"/>
      <c r="BF19" s="179"/>
      <c r="BG19" s="179"/>
      <c r="BH19" s="179"/>
      <c r="BI19" s="179"/>
      <c r="BJ19" s="179"/>
      <c r="BK19" s="179"/>
      <c r="BL19" s="179"/>
      <c r="BM19" s="179"/>
      <c r="BN19" s="179"/>
      <c r="BO19" s="179"/>
      <c r="BP19" s="179"/>
      <c r="BQ19" s="180"/>
      <c r="BR19" s="169">
        <v>30</v>
      </c>
      <c r="BS19" s="170"/>
    </row>
    <row r="20" spans="2:71" ht="53.25" customHeight="1">
      <c r="B20" s="226"/>
      <c r="C20" s="252"/>
      <c r="D20" s="251"/>
      <c r="E20" s="251"/>
      <c r="F20" s="251"/>
      <c r="G20" s="251"/>
      <c r="H20" s="251"/>
      <c r="I20" s="251"/>
      <c r="J20" s="251"/>
      <c r="K20" s="251"/>
      <c r="L20" s="251"/>
      <c r="M20" s="251"/>
      <c r="N20" s="251"/>
      <c r="O20" s="251"/>
      <c r="P20" s="251"/>
      <c r="Q20" s="251"/>
      <c r="R20" s="251"/>
      <c r="S20" s="251"/>
      <c r="T20" s="251"/>
      <c r="U20" s="251"/>
      <c r="V20" s="251"/>
      <c r="W20" s="130">
        <v>0.82</v>
      </c>
      <c r="X20" s="131"/>
      <c r="Y20" s="131"/>
      <c r="Z20" s="131"/>
      <c r="AA20" s="131"/>
      <c r="AB20" s="131"/>
      <c r="AC20" s="131"/>
      <c r="AD20" s="131"/>
      <c r="AE20" s="131"/>
      <c r="AF20" s="131"/>
      <c r="AG20" s="131"/>
      <c r="AH20" s="131"/>
      <c r="AI20" s="131"/>
      <c r="AJ20" s="131"/>
      <c r="AK20" s="131"/>
      <c r="AL20" s="132"/>
      <c r="AM20" s="181"/>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2"/>
      <c r="BO20" s="182"/>
      <c r="BP20" s="182"/>
      <c r="BQ20" s="183"/>
      <c r="BR20" s="171"/>
      <c r="BS20" s="172"/>
    </row>
    <row r="21" spans="2:71" ht="34.5" hidden="1" customHeight="1">
      <c r="B21" s="226"/>
      <c r="C21" s="252"/>
      <c r="D21" s="251"/>
      <c r="E21" s="251"/>
      <c r="F21" s="251"/>
      <c r="G21" s="251"/>
      <c r="H21" s="251"/>
      <c r="I21" s="251"/>
      <c r="J21" s="251"/>
      <c r="K21" s="251"/>
      <c r="L21" s="251"/>
      <c r="M21" s="251"/>
      <c r="N21" s="251"/>
      <c r="O21" s="251"/>
      <c r="P21" s="251"/>
      <c r="Q21" s="251"/>
      <c r="R21" s="251"/>
      <c r="S21" s="251"/>
      <c r="T21" s="251"/>
      <c r="U21" s="251"/>
      <c r="V21" s="251"/>
      <c r="W21" s="133"/>
      <c r="X21" s="131"/>
      <c r="Y21" s="131"/>
      <c r="Z21" s="131"/>
      <c r="AA21" s="131"/>
      <c r="AB21" s="131"/>
      <c r="AC21" s="131"/>
      <c r="AD21" s="131"/>
      <c r="AE21" s="131"/>
      <c r="AF21" s="131"/>
      <c r="AG21" s="131"/>
      <c r="AH21" s="131"/>
      <c r="AI21" s="131"/>
      <c r="AJ21" s="131"/>
      <c r="AK21" s="131"/>
      <c r="AL21" s="132"/>
      <c r="AM21" s="181"/>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2"/>
      <c r="BO21" s="182"/>
      <c r="BP21" s="182"/>
      <c r="BQ21" s="183"/>
      <c r="BR21" s="171"/>
      <c r="BS21" s="172"/>
    </row>
    <row r="22" spans="2:71" ht="8.25" hidden="1" customHeight="1">
      <c r="B22" s="226"/>
      <c r="C22" s="252"/>
      <c r="D22" s="251"/>
      <c r="E22" s="251"/>
      <c r="F22" s="251"/>
      <c r="G22" s="251"/>
      <c r="H22" s="251"/>
      <c r="I22" s="251"/>
      <c r="J22" s="251"/>
      <c r="K22" s="251"/>
      <c r="L22" s="251"/>
      <c r="M22" s="251"/>
      <c r="N22" s="251"/>
      <c r="O22" s="251"/>
      <c r="P22" s="251"/>
      <c r="Q22" s="251"/>
      <c r="R22" s="251"/>
      <c r="S22" s="251"/>
      <c r="T22" s="251"/>
      <c r="U22" s="251"/>
      <c r="V22" s="251"/>
      <c r="W22" s="133"/>
      <c r="X22" s="131"/>
      <c r="Y22" s="131"/>
      <c r="Z22" s="131"/>
      <c r="AA22" s="131"/>
      <c r="AB22" s="131"/>
      <c r="AC22" s="131"/>
      <c r="AD22" s="131"/>
      <c r="AE22" s="131"/>
      <c r="AF22" s="131"/>
      <c r="AG22" s="131"/>
      <c r="AH22" s="131"/>
      <c r="AI22" s="131"/>
      <c r="AJ22" s="131"/>
      <c r="AK22" s="131"/>
      <c r="AL22" s="132"/>
      <c r="AM22" s="181"/>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2"/>
      <c r="BO22" s="182"/>
      <c r="BP22" s="182"/>
      <c r="BQ22" s="183"/>
      <c r="BR22" s="171"/>
      <c r="BS22" s="172"/>
    </row>
    <row r="23" spans="2:71" ht="34.5" hidden="1" customHeight="1">
      <c r="B23" s="226"/>
      <c r="C23" s="252"/>
      <c r="D23" s="251"/>
      <c r="E23" s="251"/>
      <c r="F23" s="251"/>
      <c r="G23" s="251"/>
      <c r="H23" s="251"/>
      <c r="I23" s="251"/>
      <c r="J23" s="251"/>
      <c r="K23" s="251"/>
      <c r="L23" s="251"/>
      <c r="M23" s="251"/>
      <c r="N23" s="251"/>
      <c r="O23" s="251"/>
      <c r="P23" s="251"/>
      <c r="Q23" s="251"/>
      <c r="R23" s="251"/>
      <c r="S23" s="251"/>
      <c r="T23" s="251"/>
      <c r="U23" s="251"/>
      <c r="V23" s="251"/>
      <c r="W23" s="134"/>
      <c r="X23" s="135"/>
      <c r="Y23" s="135"/>
      <c r="Z23" s="135"/>
      <c r="AA23" s="135"/>
      <c r="AB23" s="135"/>
      <c r="AC23" s="135"/>
      <c r="AD23" s="135"/>
      <c r="AE23" s="135"/>
      <c r="AF23" s="135"/>
      <c r="AG23" s="135"/>
      <c r="AH23" s="135"/>
      <c r="AI23" s="135"/>
      <c r="AJ23" s="135"/>
      <c r="AK23" s="135"/>
      <c r="AL23" s="136"/>
      <c r="AM23" s="181"/>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2"/>
      <c r="BO23" s="182"/>
      <c r="BP23" s="182"/>
      <c r="BQ23" s="183"/>
      <c r="BR23" s="171"/>
      <c r="BS23" s="172"/>
    </row>
    <row r="24" spans="2:71" ht="35.1" customHeight="1">
      <c r="B24" s="226"/>
      <c r="C24" s="252"/>
      <c r="D24" s="251"/>
      <c r="E24" s="251"/>
      <c r="F24" s="251"/>
      <c r="G24" s="251"/>
      <c r="H24" s="251"/>
      <c r="I24" s="251"/>
      <c r="J24" s="251"/>
      <c r="K24" s="251"/>
      <c r="L24" s="251"/>
      <c r="M24" s="251"/>
      <c r="N24" s="251"/>
      <c r="O24" s="251"/>
      <c r="P24" s="251"/>
      <c r="Q24" s="251"/>
      <c r="R24" s="251"/>
      <c r="S24" s="251"/>
      <c r="T24" s="251"/>
      <c r="U24" s="251"/>
      <c r="V24" s="251"/>
      <c r="W24" s="228" t="s">
        <v>400</v>
      </c>
      <c r="X24" s="229"/>
      <c r="Y24" s="229"/>
      <c r="Z24" s="229"/>
      <c r="AA24" s="229"/>
      <c r="AB24" s="229"/>
      <c r="AC24" s="229"/>
      <c r="AD24" s="229"/>
      <c r="AE24" s="229"/>
      <c r="AF24" s="229"/>
      <c r="AG24" s="229"/>
      <c r="AH24" s="229"/>
      <c r="AI24" s="229"/>
      <c r="AJ24" s="229"/>
      <c r="AK24" s="229"/>
      <c r="AL24" s="230"/>
      <c r="AM24" s="181"/>
      <c r="AN24" s="182"/>
      <c r="AO24" s="182"/>
      <c r="AP24" s="182"/>
      <c r="AQ24" s="182"/>
      <c r="AR24" s="182"/>
      <c r="AS24" s="182"/>
      <c r="AT24" s="182"/>
      <c r="AU24" s="182"/>
      <c r="AV24" s="182"/>
      <c r="AW24" s="182"/>
      <c r="AX24" s="182"/>
      <c r="AY24" s="182"/>
      <c r="AZ24" s="182"/>
      <c r="BA24" s="182"/>
      <c r="BB24" s="182"/>
      <c r="BC24" s="182"/>
      <c r="BD24" s="182"/>
      <c r="BE24" s="182"/>
      <c r="BF24" s="182"/>
      <c r="BG24" s="182"/>
      <c r="BH24" s="182"/>
      <c r="BI24" s="182"/>
      <c r="BJ24" s="182"/>
      <c r="BK24" s="182"/>
      <c r="BL24" s="182"/>
      <c r="BM24" s="182"/>
      <c r="BN24" s="182"/>
      <c r="BO24" s="182"/>
      <c r="BP24" s="182"/>
      <c r="BQ24" s="183"/>
      <c r="BR24" s="171"/>
      <c r="BS24" s="172"/>
    </row>
    <row r="25" spans="2:71" ht="30.75" customHeight="1">
      <c r="B25" s="226"/>
      <c r="C25" s="252"/>
      <c r="D25" s="251"/>
      <c r="E25" s="251"/>
      <c r="F25" s="251"/>
      <c r="G25" s="251"/>
      <c r="H25" s="251"/>
      <c r="I25" s="251"/>
      <c r="J25" s="251"/>
      <c r="K25" s="251"/>
      <c r="L25" s="251"/>
      <c r="M25" s="251"/>
      <c r="N25" s="251"/>
      <c r="O25" s="251"/>
      <c r="P25" s="251"/>
      <c r="Q25" s="251"/>
      <c r="R25" s="251"/>
      <c r="S25" s="251"/>
      <c r="T25" s="251"/>
      <c r="U25" s="251"/>
      <c r="V25" s="251"/>
      <c r="W25" s="130">
        <v>0.77</v>
      </c>
      <c r="X25" s="131"/>
      <c r="Y25" s="131"/>
      <c r="Z25" s="131"/>
      <c r="AA25" s="131"/>
      <c r="AB25" s="131"/>
      <c r="AC25" s="131"/>
      <c r="AD25" s="131"/>
      <c r="AE25" s="131"/>
      <c r="AF25" s="131"/>
      <c r="AG25" s="131"/>
      <c r="AH25" s="131"/>
      <c r="AI25" s="131"/>
      <c r="AJ25" s="131"/>
      <c r="AK25" s="131"/>
      <c r="AL25" s="132"/>
      <c r="AM25" s="181"/>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2"/>
      <c r="BO25" s="182"/>
      <c r="BP25" s="182"/>
      <c r="BQ25" s="183"/>
      <c r="BR25" s="171"/>
      <c r="BS25" s="172"/>
    </row>
    <row r="26" spans="2:71" ht="1.5" hidden="1" customHeight="1">
      <c r="B26" s="226"/>
      <c r="C26" s="252"/>
      <c r="D26" s="251"/>
      <c r="E26" s="251"/>
      <c r="F26" s="251"/>
      <c r="G26" s="251"/>
      <c r="H26" s="251"/>
      <c r="I26" s="251"/>
      <c r="J26" s="251"/>
      <c r="K26" s="251"/>
      <c r="L26" s="251"/>
      <c r="M26" s="251"/>
      <c r="N26" s="251"/>
      <c r="O26" s="251"/>
      <c r="P26" s="251"/>
      <c r="Q26" s="251"/>
      <c r="R26" s="251"/>
      <c r="S26" s="251"/>
      <c r="T26" s="251"/>
      <c r="U26" s="251"/>
      <c r="V26" s="251"/>
      <c r="W26" s="133"/>
      <c r="X26" s="131"/>
      <c r="Y26" s="131"/>
      <c r="Z26" s="131"/>
      <c r="AA26" s="131"/>
      <c r="AB26" s="131"/>
      <c r="AC26" s="131"/>
      <c r="AD26" s="131"/>
      <c r="AE26" s="131"/>
      <c r="AF26" s="131"/>
      <c r="AG26" s="131"/>
      <c r="AH26" s="131"/>
      <c r="AI26" s="131"/>
      <c r="AJ26" s="131"/>
      <c r="AK26" s="131"/>
      <c r="AL26" s="132"/>
      <c r="AM26" s="181"/>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2"/>
      <c r="BO26" s="182"/>
      <c r="BP26" s="182"/>
      <c r="BQ26" s="183"/>
      <c r="BR26" s="171"/>
      <c r="BS26" s="172"/>
    </row>
    <row r="27" spans="2:71" ht="3" hidden="1" customHeight="1">
      <c r="B27" s="226"/>
      <c r="C27" s="252"/>
      <c r="D27" s="251"/>
      <c r="E27" s="251"/>
      <c r="F27" s="251"/>
      <c r="G27" s="251"/>
      <c r="H27" s="251"/>
      <c r="I27" s="251"/>
      <c r="J27" s="251"/>
      <c r="K27" s="251"/>
      <c r="L27" s="251"/>
      <c r="M27" s="251"/>
      <c r="N27" s="251"/>
      <c r="O27" s="251"/>
      <c r="P27" s="251"/>
      <c r="Q27" s="251"/>
      <c r="R27" s="251"/>
      <c r="S27" s="251"/>
      <c r="T27" s="251"/>
      <c r="U27" s="251"/>
      <c r="V27" s="251"/>
      <c r="W27" s="133"/>
      <c r="X27" s="131"/>
      <c r="Y27" s="131"/>
      <c r="Z27" s="131"/>
      <c r="AA27" s="131"/>
      <c r="AB27" s="131"/>
      <c r="AC27" s="131"/>
      <c r="AD27" s="131"/>
      <c r="AE27" s="131"/>
      <c r="AF27" s="131"/>
      <c r="AG27" s="131"/>
      <c r="AH27" s="131"/>
      <c r="AI27" s="131"/>
      <c r="AJ27" s="131"/>
      <c r="AK27" s="131"/>
      <c r="AL27" s="132"/>
      <c r="AM27" s="181"/>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2"/>
      <c r="BO27" s="182"/>
      <c r="BP27" s="182"/>
      <c r="BQ27" s="183"/>
      <c r="BR27" s="171"/>
      <c r="BS27" s="172"/>
    </row>
    <row r="28" spans="2:71" ht="79.5" customHeight="1">
      <c r="B28" s="226"/>
      <c r="C28" s="252"/>
      <c r="D28" s="251"/>
      <c r="E28" s="251"/>
      <c r="F28" s="251"/>
      <c r="G28" s="251"/>
      <c r="H28" s="251"/>
      <c r="I28" s="251"/>
      <c r="J28" s="251"/>
      <c r="K28" s="251"/>
      <c r="L28" s="251"/>
      <c r="M28" s="251"/>
      <c r="N28" s="251"/>
      <c r="O28" s="251"/>
      <c r="P28" s="251"/>
      <c r="Q28" s="251"/>
      <c r="R28" s="251"/>
      <c r="S28" s="251"/>
      <c r="T28" s="251"/>
      <c r="U28" s="251"/>
      <c r="V28" s="251"/>
      <c r="W28" s="134"/>
      <c r="X28" s="135"/>
      <c r="Y28" s="135"/>
      <c r="Z28" s="135"/>
      <c r="AA28" s="135"/>
      <c r="AB28" s="135"/>
      <c r="AC28" s="135"/>
      <c r="AD28" s="135"/>
      <c r="AE28" s="135"/>
      <c r="AF28" s="135"/>
      <c r="AG28" s="135"/>
      <c r="AH28" s="135"/>
      <c r="AI28" s="135"/>
      <c r="AJ28" s="135"/>
      <c r="AK28" s="135"/>
      <c r="AL28" s="136"/>
      <c r="AM28" s="184"/>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85"/>
      <c r="BP28" s="185"/>
      <c r="BQ28" s="186"/>
      <c r="BR28" s="173"/>
      <c r="BS28" s="174"/>
    </row>
    <row r="29" spans="2:71" ht="35.1" customHeight="1">
      <c r="B29" s="226">
        <v>3</v>
      </c>
      <c r="C29" s="227" t="s">
        <v>425</v>
      </c>
      <c r="D29" s="128"/>
      <c r="E29" s="128"/>
      <c r="F29" s="128"/>
      <c r="G29" s="128"/>
      <c r="H29" s="128"/>
      <c r="I29" s="128"/>
      <c r="J29" s="128"/>
      <c r="K29" s="128"/>
      <c r="L29" s="128"/>
      <c r="M29" s="128"/>
      <c r="N29" s="128"/>
      <c r="O29" s="128"/>
      <c r="P29" s="128"/>
      <c r="Q29" s="128"/>
      <c r="R29" s="128"/>
      <c r="S29" s="128"/>
      <c r="T29" s="128"/>
      <c r="U29" s="128"/>
      <c r="V29" s="128"/>
      <c r="W29" s="228" t="s">
        <v>399</v>
      </c>
      <c r="X29" s="229"/>
      <c r="Y29" s="229"/>
      <c r="Z29" s="229"/>
      <c r="AA29" s="229"/>
      <c r="AB29" s="229"/>
      <c r="AC29" s="229"/>
      <c r="AD29" s="229"/>
      <c r="AE29" s="229"/>
      <c r="AF29" s="229"/>
      <c r="AG29" s="229"/>
      <c r="AH29" s="229"/>
      <c r="AI29" s="229"/>
      <c r="AJ29" s="229"/>
      <c r="AK29" s="229"/>
      <c r="AL29" s="230"/>
      <c r="AM29" s="178" t="s">
        <v>414</v>
      </c>
      <c r="AN29" s="179"/>
      <c r="AO29" s="179"/>
      <c r="AP29" s="179"/>
      <c r="AQ29" s="179"/>
      <c r="AR29" s="179"/>
      <c r="AS29" s="179"/>
      <c r="AT29" s="179"/>
      <c r="AU29" s="179"/>
      <c r="AV29" s="179"/>
      <c r="AW29" s="179"/>
      <c r="AX29" s="179"/>
      <c r="AY29" s="179"/>
      <c r="AZ29" s="179"/>
      <c r="BA29" s="179"/>
      <c r="BB29" s="179"/>
      <c r="BC29" s="179"/>
      <c r="BD29" s="179"/>
      <c r="BE29" s="179"/>
      <c r="BF29" s="179"/>
      <c r="BG29" s="179"/>
      <c r="BH29" s="179"/>
      <c r="BI29" s="179"/>
      <c r="BJ29" s="179"/>
      <c r="BK29" s="179"/>
      <c r="BL29" s="179"/>
      <c r="BM29" s="179"/>
      <c r="BN29" s="179"/>
      <c r="BO29" s="179"/>
      <c r="BP29" s="179"/>
      <c r="BQ29" s="180"/>
      <c r="BR29" s="169">
        <v>30</v>
      </c>
      <c r="BS29" s="170"/>
    </row>
    <row r="30" spans="2:71" ht="35.1" customHeight="1">
      <c r="B30" s="226"/>
      <c r="C30" s="129"/>
      <c r="D30" s="128"/>
      <c r="E30" s="128"/>
      <c r="F30" s="128"/>
      <c r="G30" s="128"/>
      <c r="H30" s="128"/>
      <c r="I30" s="128"/>
      <c r="J30" s="128"/>
      <c r="K30" s="128"/>
      <c r="L30" s="128"/>
      <c r="M30" s="128"/>
      <c r="N30" s="128"/>
      <c r="O30" s="128"/>
      <c r="P30" s="128"/>
      <c r="Q30" s="128"/>
      <c r="R30" s="128"/>
      <c r="S30" s="128"/>
      <c r="T30" s="128"/>
      <c r="U30" s="128"/>
      <c r="V30" s="128"/>
      <c r="W30" s="181" t="s">
        <v>412</v>
      </c>
      <c r="X30" s="220"/>
      <c r="Y30" s="220"/>
      <c r="Z30" s="220"/>
      <c r="AA30" s="220"/>
      <c r="AB30" s="220"/>
      <c r="AC30" s="220"/>
      <c r="AD30" s="220"/>
      <c r="AE30" s="220"/>
      <c r="AF30" s="220"/>
      <c r="AG30" s="220"/>
      <c r="AH30" s="220"/>
      <c r="AI30" s="220"/>
      <c r="AJ30" s="220"/>
      <c r="AK30" s="220"/>
      <c r="AL30" s="221"/>
      <c r="AM30" s="181"/>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2"/>
      <c r="BO30" s="182"/>
      <c r="BP30" s="182"/>
      <c r="BQ30" s="183"/>
      <c r="BR30" s="171"/>
      <c r="BS30" s="172"/>
    </row>
    <row r="31" spans="2:71" ht="35.1" customHeight="1">
      <c r="B31" s="226"/>
      <c r="C31" s="129"/>
      <c r="D31" s="128"/>
      <c r="E31" s="128"/>
      <c r="F31" s="128"/>
      <c r="G31" s="128"/>
      <c r="H31" s="128"/>
      <c r="I31" s="128"/>
      <c r="J31" s="128"/>
      <c r="K31" s="128"/>
      <c r="L31" s="128"/>
      <c r="M31" s="128"/>
      <c r="N31" s="128"/>
      <c r="O31" s="128"/>
      <c r="P31" s="128"/>
      <c r="Q31" s="128"/>
      <c r="R31" s="128"/>
      <c r="S31" s="128"/>
      <c r="T31" s="128"/>
      <c r="U31" s="128"/>
      <c r="V31" s="128"/>
      <c r="W31" s="222"/>
      <c r="X31" s="220"/>
      <c r="Y31" s="220"/>
      <c r="Z31" s="220"/>
      <c r="AA31" s="220"/>
      <c r="AB31" s="220"/>
      <c r="AC31" s="220"/>
      <c r="AD31" s="220"/>
      <c r="AE31" s="220"/>
      <c r="AF31" s="220"/>
      <c r="AG31" s="220"/>
      <c r="AH31" s="220"/>
      <c r="AI31" s="220"/>
      <c r="AJ31" s="220"/>
      <c r="AK31" s="220"/>
      <c r="AL31" s="221"/>
      <c r="AM31" s="181"/>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2"/>
      <c r="BO31" s="182"/>
      <c r="BP31" s="182"/>
      <c r="BQ31" s="183"/>
      <c r="BR31" s="171"/>
      <c r="BS31" s="172"/>
    </row>
    <row r="32" spans="2:71" ht="30.75" customHeight="1">
      <c r="B32" s="226"/>
      <c r="C32" s="129"/>
      <c r="D32" s="128"/>
      <c r="E32" s="128"/>
      <c r="F32" s="128"/>
      <c r="G32" s="128"/>
      <c r="H32" s="128"/>
      <c r="I32" s="128"/>
      <c r="J32" s="128"/>
      <c r="K32" s="128"/>
      <c r="L32" s="128"/>
      <c r="M32" s="128"/>
      <c r="N32" s="128"/>
      <c r="O32" s="128"/>
      <c r="P32" s="128"/>
      <c r="Q32" s="128"/>
      <c r="R32" s="128"/>
      <c r="S32" s="128"/>
      <c r="T32" s="128"/>
      <c r="U32" s="128"/>
      <c r="V32" s="128"/>
      <c r="W32" s="222"/>
      <c r="X32" s="220"/>
      <c r="Y32" s="220"/>
      <c r="Z32" s="220"/>
      <c r="AA32" s="220"/>
      <c r="AB32" s="220"/>
      <c r="AC32" s="220"/>
      <c r="AD32" s="220"/>
      <c r="AE32" s="220"/>
      <c r="AF32" s="220"/>
      <c r="AG32" s="220"/>
      <c r="AH32" s="220"/>
      <c r="AI32" s="220"/>
      <c r="AJ32" s="220"/>
      <c r="AK32" s="220"/>
      <c r="AL32" s="221"/>
      <c r="AM32" s="181"/>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2"/>
      <c r="BO32" s="182"/>
      <c r="BP32" s="182"/>
      <c r="BQ32" s="183"/>
      <c r="BR32" s="171"/>
      <c r="BS32" s="172"/>
    </row>
    <row r="33" spans="2:72" ht="189.75" hidden="1" customHeight="1">
      <c r="B33" s="226"/>
      <c r="C33" s="129"/>
      <c r="D33" s="128"/>
      <c r="E33" s="128"/>
      <c r="F33" s="128"/>
      <c r="G33" s="128"/>
      <c r="H33" s="128"/>
      <c r="I33" s="128"/>
      <c r="J33" s="128"/>
      <c r="K33" s="128"/>
      <c r="L33" s="128"/>
      <c r="M33" s="128"/>
      <c r="N33" s="128"/>
      <c r="O33" s="128"/>
      <c r="P33" s="128"/>
      <c r="Q33" s="128"/>
      <c r="R33" s="128"/>
      <c r="S33" s="128"/>
      <c r="T33" s="128"/>
      <c r="U33" s="128"/>
      <c r="V33" s="128"/>
      <c r="W33" s="223"/>
      <c r="X33" s="224"/>
      <c r="Y33" s="224"/>
      <c r="Z33" s="224"/>
      <c r="AA33" s="224"/>
      <c r="AB33" s="224"/>
      <c r="AC33" s="224"/>
      <c r="AD33" s="224"/>
      <c r="AE33" s="224"/>
      <c r="AF33" s="224"/>
      <c r="AG33" s="224"/>
      <c r="AH33" s="224"/>
      <c r="AI33" s="224"/>
      <c r="AJ33" s="224"/>
      <c r="AK33" s="224"/>
      <c r="AL33" s="225"/>
      <c r="AM33" s="181"/>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2"/>
      <c r="BO33" s="182"/>
      <c r="BP33" s="182"/>
      <c r="BQ33" s="183"/>
      <c r="BR33" s="171"/>
      <c r="BS33" s="172"/>
    </row>
    <row r="34" spans="2:72" ht="35.1" customHeight="1">
      <c r="B34" s="226"/>
      <c r="C34" s="129"/>
      <c r="D34" s="128"/>
      <c r="E34" s="128"/>
      <c r="F34" s="128"/>
      <c r="G34" s="128"/>
      <c r="H34" s="128"/>
      <c r="I34" s="128"/>
      <c r="J34" s="128"/>
      <c r="K34" s="128"/>
      <c r="L34" s="128"/>
      <c r="M34" s="128"/>
      <c r="N34" s="128"/>
      <c r="O34" s="128"/>
      <c r="P34" s="128"/>
      <c r="Q34" s="128"/>
      <c r="R34" s="128"/>
      <c r="S34" s="128"/>
      <c r="T34" s="128"/>
      <c r="U34" s="128"/>
      <c r="V34" s="128"/>
      <c r="W34" s="238" t="s">
        <v>400</v>
      </c>
      <c r="X34" s="239"/>
      <c r="Y34" s="239"/>
      <c r="Z34" s="239"/>
      <c r="AA34" s="239"/>
      <c r="AB34" s="239"/>
      <c r="AC34" s="239"/>
      <c r="AD34" s="239"/>
      <c r="AE34" s="239"/>
      <c r="AF34" s="239"/>
      <c r="AG34" s="239"/>
      <c r="AH34" s="239"/>
      <c r="AI34" s="239"/>
      <c r="AJ34" s="239"/>
      <c r="AK34" s="239"/>
      <c r="AL34" s="240"/>
      <c r="AM34" s="181"/>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2"/>
      <c r="BO34" s="182"/>
      <c r="BP34" s="182"/>
      <c r="BQ34" s="183"/>
      <c r="BR34" s="171"/>
      <c r="BS34" s="172"/>
    </row>
    <row r="35" spans="2:72" ht="35.1" customHeight="1">
      <c r="B35" s="226"/>
      <c r="C35" s="129"/>
      <c r="D35" s="128"/>
      <c r="E35" s="128"/>
      <c r="F35" s="128"/>
      <c r="G35" s="128"/>
      <c r="H35" s="128"/>
      <c r="I35" s="128"/>
      <c r="J35" s="128"/>
      <c r="K35" s="128"/>
      <c r="L35" s="128"/>
      <c r="M35" s="128"/>
      <c r="N35" s="128"/>
      <c r="O35" s="128"/>
      <c r="P35" s="128"/>
      <c r="Q35" s="128"/>
      <c r="R35" s="128"/>
      <c r="S35" s="128"/>
      <c r="T35" s="128"/>
      <c r="U35" s="128"/>
      <c r="V35" s="128"/>
      <c r="W35" s="181" t="s">
        <v>413</v>
      </c>
      <c r="X35" s="220"/>
      <c r="Y35" s="220"/>
      <c r="Z35" s="220"/>
      <c r="AA35" s="220"/>
      <c r="AB35" s="220"/>
      <c r="AC35" s="220"/>
      <c r="AD35" s="220"/>
      <c r="AE35" s="220"/>
      <c r="AF35" s="220"/>
      <c r="AG35" s="220"/>
      <c r="AH35" s="220"/>
      <c r="AI35" s="220"/>
      <c r="AJ35" s="220"/>
      <c r="AK35" s="220"/>
      <c r="AL35" s="221"/>
      <c r="AM35" s="181"/>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2"/>
      <c r="BO35" s="182"/>
      <c r="BP35" s="182"/>
      <c r="BQ35" s="183"/>
      <c r="BR35" s="171"/>
      <c r="BS35" s="172"/>
    </row>
    <row r="36" spans="2:72" ht="35.1" customHeight="1">
      <c r="B36" s="226"/>
      <c r="C36" s="129"/>
      <c r="D36" s="128"/>
      <c r="E36" s="128"/>
      <c r="F36" s="128"/>
      <c r="G36" s="128"/>
      <c r="H36" s="128"/>
      <c r="I36" s="128"/>
      <c r="J36" s="128"/>
      <c r="K36" s="128"/>
      <c r="L36" s="128"/>
      <c r="M36" s="128"/>
      <c r="N36" s="128"/>
      <c r="O36" s="128"/>
      <c r="P36" s="128"/>
      <c r="Q36" s="128"/>
      <c r="R36" s="128"/>
      <c r="S36" s="128"/>
      <c r="T36" s="128"/>
      <c r="U36" s="128"/>
      <c r="V36" s="128"/>
      <c r="W36" s="222"/>
      <c r="X36" s="220"/>
      <c r="Y36" s="220"/>
      <c r="Z36" s="220"/>
      <c r="AA36" s="220"/>
      <c r="AB36" s="220"/>
      <c r="AC36" s="220"/>
      <c r="AD36" s="220"/>
      <c r="AE36" s="220"/>
      <c r="AF36" s="220"/>
      <c r="AG36" s="220"/>
      <c r="AH36" s="220"/>
      <c r="AI36" s="220"/>
      <c r="AJ36" s="220"/>
      <c r="AK36" s="220"/>
      <c r="AL36" s="221"/>
      <c r="AM36" s="181"/>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2"/>
      <c r="BO36" s="182"/>
      <c r="BP36" s="182"/>
      <c r="BQ36" s="183"/>
      <c r="BR36" s="171"/>
      <c r="BS36" s="172"/>
    </row>
    <row r="37" spans="2:72" ht="34.5" customHeight="1">
      <c r="B37" s="226"/>
      <c r="C37" s="129"/>
      <c r="D37" s="128"/>
      <c r="E37" s="128"/>
      <c r="F37" s="128"/>
      <c r="G37" s="128"/>
      <c r="H37" s="128"/>
      <c r="I37" s="128"/>
      <c r="J37" s="128"/>
      <c r="K37" s="128"/>
      <c r="L37" s="128"/>
      <c r="M37" s="128"/>
      <c r="N37" s="128"/>
      <c r="O37" s="128"/>
      <c r="P37" s="128"/>
      <c r="Q37" s="128"/>
      <c r="R37" s="128"/>
      <c r="S37" s="128"/>
      <c r="T37" s="128"/>
      <c r="U37" s="128"/>
      <c r="V37" s="128"/>
      <c r="W37" s="222"/>
      <c r="X37" s="220"/>
      <c r="Y37" s="220"/>
      <c r="Z37" s="220"/>
      <c r="AA37" s="220"/>
      <c r="AB37" s="220"/>
      <c r="AC37" s="220"/>
      <c r="AD37" s="220"/>
      <c r="AE37" s="220"/>
      <c r="AF37" s="220"/>
      <c r="AG37" s="220"/>
      <c r="AH37" s="220"/>
      <c r="AI37" s="220"/>
      <c r="AJ37" s="220"/>
      <c r="AK37" s="220"/>
      <c r="AL37" s="221"/>
      <c r="AM37" s="181"/>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2"/>
      <c r="BO37" s="182"/>
      <c r="BP37" s="182"/>
      <c r="BQ37" s="183"/>
      <c r="BR37" s="171"/>
      <c r="BS37" s="172"/>
    </row>
    <row r="38" spans="2:72" ht="4.5" customHeight="1">
      <c r="B38" s="226"/>
      <c r="C38" s="129"/>
      <c r="D38" s="128"/>
      <c r="E38" s="128"/>
      <c r="F38" s="128"/>
      <c r="G38" s="128"/>
      <c r="H38" s="128"/>
      <c r="I38" s="128"/>
      <c r="J38" s="128"/>
      <c r="K38" s="128"/>
      <c r="L38" s="128"/>
      <c r="M38" s="128"/>
      <c r="N38" s="128"/>
      <c r="O38" s="128"/>
      <c r="P38" s="128"/>
      <c r="Q38" s="128"/>
      <c r="R38" s="128"/>
      <c r="S38" s="128"/>
      <c r="T38" s="128"/>
      <c r="U38" s="128"/>
      <c r="V38" s="128"/>
      <c r="W38" s="223"/>
      <c r="X38" s="224"/>
      <c r="Y38" s="224"/>
      <c r="Z38" s="224"/>
      <c r="AA38" s="224"/>
      <c r="AB38" s="224"/>
      <c r="AC38" s="224"/>
      <c r="AD38" s="224"/>
      <c r="AE38" s="224"/>
      <c r="AF38" s="224"/>
      <c r="AG38" s="224"/>
      <c r="AH38" s="224"/>
      <c r="AI38" s="224"/>
      <c r="AJ38" s="224"/>
      <c r="AK38" s="224"/>
      <c r="AL38" s="225"/>
      <c r="AM38" s="184"/>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6"/>
      <c r="BR38" s="173"/>
      <c r="BS38" s="174"/>
    </row>
    <row r="39" spans="2:72" ht="42.75" customHeight="1" thickBot="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t="s">
        <v>61</v>
      </c>
      <c r="BN39" s="51"/>
      <c r="BO39" s="51"/>
      <c r="BP39" s="51"/>
      <c r="BQ39" s="51"/>
      <c r="BR39" s="154">
        <f>SUM(BR9:BS38)</f>
        <v>100</v>
      </c>
      <c r="BS39" s="155"/>
      <c r="BT39" s="72" t="s">
        <v>322</v>
      </c>
    </row>
  </sheetData>
  <mergeCells count="46">
    <mergeCell ref="W35:AL38"/>
    <mergeCell ref="B29:B38"/>
    <mergeCell ref="C29:V38"/>
    <mergeCell ref="W29:AL29"/>
    <mergeCell ref="W9:AL9"/>
    <mergeCell ref="W10:AL13"/>
    <mergeCell ref="W20:AL23"/>
    <mergeCell ref="W24:AL24"/>
    <mergeCell ref="W34:AL34"/>
    <mergeCell ref="W30:AL33"/>
    <mergeCell ref="W14:AL14"/>
    <mergeCell ref="W15:AL18"/>
    <mergeCell ref="B19:B28"/>
    <mergeCell ref="C19:V28"/>
    <mergeCell ref="W19:AL19"/>
    <mergeCell ref="B9:B18"/>
    <mergeCell ref="AX4:AY4"/>
    <mergeCell ref="AZ4:BH4"/>
    <mergeCell ref="AE2:AN4"/>
    <mergeCell ref="B7:B8"/>
    <mergeCell ref="C7:V8"/>
    <mergeCell ref="W7:AL8"/>
    <mergeCell ref="AM7:BQ8"/>
    <mergeCell ref="BR39:BS39"/>
    <mergeCell ref="BI2:BS2"/>
    <mergeCell ref="BI3:BS4"/>
    <mergeCell ref="AO2:AP4"/>
    <mergeCell ref="BR7:BS7"/>
    <mergeCell ref="BR8:BS8"/>
    <mergeCell ref="BR19:BS28"/>
    <mergeCell ref="BR29:BS38"/>
    <mergeCell ref="BR9:BS18"/>
    <mergeCell ref="AM19:BQ28"/>
    <mergeCell ref="AM9:BQ18"/>
    <mergeCell ref="AM29:BQ38"/>
    <mergeCell ref="AQ2:AW4"/>
    <mergeCell ref="AX2:BH2"/>
    <mergeCell ref="AX3:AY3"/>
    <mergeCell ref="AZ3:BH3"/>
    <mergeCell ref="C9:V18"/>
    <mergeCell ref="W25:AL28"/>
    <mergeCell ref="B2:C4"/>
    <mergeCell ref="D2:L4"/>
    <mergeCell ref="M2:N4"/>
    <mergeCell ref="O2:AB4"/>
    <mergeCell ref="AC2:AD4"/>
  </mergeCells>
  <phoneticPr fontId="7"/>
  <conditionalFormatting sqref="D2 O2">
    <cfRule type="cellIs" dxfId="1713" priority="100" operator="equal">
      <formula>"※基本情報未入力"</formula>
    </cfRule>
  </conditionalFormatting>
  <conditionalFormatting sqref="AX4 AQ2 O2 AE2 D2 AZ3:AZ4">
    <cfRule type="cellIs" dxfId="1712" priority="99" operator="equal">
      <formula>"※基本情報未入力"</formula>
    </cfRule>
  </conditionalFormatting>
  <conditionalFormatting sqref="BI3:BQ4">
    <cfRule type="containsBlanks" dxfId="1711" priority="94">
      <formula>LEN(TRIM(BI3))=0</formula>
    </cfRule>
  </conditionalFormatting>
  <conditionalFormatting sqref="D2 O2">
    <cfRule type="cellIs" dxfId="1710" priority="93" operator="equal">
      <formula>"※基本情報未入力"</formula>
    </cfRule>
  </conditionalFormatting>
  <conditionalFormatting sqref="AZ3:AZ4 D2 BB3:BB4 AX4 AQ2 O2 AE2">
    <cfRule type="cellIs" dxfId="1709" priority="92" operator="equal">
      <formula>"※基本情報未入力"</formula>
    </cfRule>
  </conditionalFormatting>
  <conditionalFormatting sqref="BI3">
    <cfRule type="containsBlanks" dxfId="1708" priority="91">
      <formula>LEN(TRIM(BI3))=0</formula>
    </cfRule>
  </conditionalFormatting>
  <conditionalFormatting sqref="D2 O2">
    <cfRule type="cellIs" dxfId="1707" priority="90" operator="equal">
      <formula>"※基本情報未入力"</formula>
    </cfRule>
  </conditionalFormatting>
  <conditionalFormatting sqref="AZ3:AZ4 D2 BB3:BB4 AX4 AQ2 O2 AE2">
    <cfRule type="cellIs" dxfId="1706" priority="89" operator="equal">
      <formula>"※基本情報未入力"</formula>
    </cfRule>
  </conditionalFormatting>
  <conditionalFormatting sqref="BI3">
    <cfRule type="containsBlanks" dxfId="1705" priority="88">
      <formula>LEN(TRIM(BI3))=0</formula>
    </cfRule>
  </conditionalFormatting>
  <conditionalFormatting sqref="D2 O2">
    <cfRule type="cellIs" dxfId="1704" priority="87" operator="equal">
      <formula>"※基本情報未入力"</formula>
    </cfRule>
  </conditionalFormatting>
  <conditionalFormatting sqref="AX4 AQ2 O2 AE2 D2 AZ3:AZ4">
    <cfRule type="cellIs" dxfId="1703" priority="86" operator="equal">
      <formula>"※基本情報未入力"</formula>
    </cfRule>
  </conditionalFormatting>
  <conditionalFormatting sqref="BI3:BQ4">
    <cfRule type="containsBlanks" dxfId="1702" priority="84">
      <formula>LEN(TRIM(BI3))=0</formula>
    </cfRule>
  </conditionalFormatting>
  <conditionalFormatting sqref="D2 O2">
    <cfRule type="cellIs" dxfId="1701" priority="83" operator="equal">
      <formula>"※基本情報未入力"</formula>
    </cfRule>
  </conditionalFormatting>
  <conditionalFormatting sqref="AZ3:AZ4 D2 BB3:BB4 AX4 AQ2 O2 AE2">
    <cfRule type="cellIs" dxfId="1700" priority="82" operator="equal">
      <formula>"※基本情報未入力"</formula>
    </cfRule>
  </conditionalFormatting>
  <conditionalFormatting sqref="BI3">
    <cfRule type="containsBlanks" dxfId="1699" priority="81">
      <formula>LEN(TRIM(BI3))=0</formula>
    </cfRule>
  </conditionalFormatting>
  <conditionalFormatting sqref="D2 O2">
    <cfRule type="cellIs" dxfId="1698" priority="80" operator="equal">
      <formula>"※基本情報未入力"</formula>
    </cfRule>
  </conditionalFormatting>
  <conditionalFormatting sqref="AZ3:AZ4 D2 BB3:BB4 AX4 AQ2 O2 AE2">
    <cfRule type="cellIs" dxfId="1697" priority="79" operator="equal">
      <formula>"※基本情報未入力"</formula>
    </cfRule>
  </conditionalFormatting>
  <conditionalFormatting sqref="BI3">
    <cfRule type="containsBlanks" dxfId="1696" priority="78">
      <formula>LEN(TRIM(BI3))=0</formula>
    </cfRule>
  </conditionalFormatting>
  <conditionalFormatting sqref="D2 O2">
    <cfRule type="cellIs" dxfId="1695" priority="77" operator="equal">
      <formula>"※基本情報未入力"</formula>
    </cfRule>
  </conditionalFormatting>
  <conditionalFormatting sqref="AZ3:AZ4 D2 BB3:BB4 AX4 AQ2 O2 AE2">
    <cfRule type="cellIs" dxfId="1694" priority="76" operator="equal">
      <formula>"※基本情報未入力"</formula>
    </cfRule>
  </conditionalFormatting>
  <conditionalFormatting sqref="BI3">
    <cfRule type="containsBlanks" dxfId="1693" priority="75">
      <formula>LEN(TRIM(BI3))=0</formula>
    </cfRule>
  </conditionalFormatting>
  <conditionalFormatting sqref="D2 O2">
    <cfRule type="cellIs" dxfId="1692" priority="74" operator="equal">
      <formula>"※基本情報未入力"</formula>
    </cfRule>
  </conditionalFormatting>
  <conditionalFormatting sqref="AZ3:AZ4 D2 BB3:BB4 AX4 AQ2 O2 AE2">
    <cfRule type="cellIs" dxfId="1691" priority="73" operator="equal">
      <formula>"※基本情報未入力"</formula>
    </cfRule>
  </conditionalFormatting>
  <conditionalFormatting sqref="BI3">
    <cfRule type="containsBlanks" dxfId="1690" priority="72">
      <formula>LEN(TRIM(BI3))=0</formula>
    </cfRule>
  </conditionalFormatting>
  <conditionalFormatting sqref="D2 O2">
    <cfRule type="cellIs" dxfId="1689" priority="71" operator="equal">
      <formula>"※基本情報未入力"</formula>
    </cfRule>
  </conditionalFormatting>
  <conditionalFormatting sqref="AZ3:AZ4 D2 BB3:BB4 AX4 AQ2 O2 AE2">
    <cfRule type="cellIs" dxfId="1688" priority="70" operator="equal">
      <formula>"※基本情報未入力"</formula>
    </cfRule>
  </conditionalFormatting>
  <conditionalFormatting sqref="BI3">
    <cfRule type="containsBlanks" dxfId="1687" priority="69">
      <formula>LEN(TRIM(BI3))=0</formula>
    </cfRule>
  </conditionalFormatting>
  <conditionalFormatting sqref="D2 O2">
    <cfRule type="cellIs" dxfId="1686" priority="68" operator="equal">
      <formula>"※基本情報未入力"</formula>
    </cfRule>
  </conditionalFormatting>
  <conditionalFormatting sqref="AZ3:AZ4 D2 BB3:BB4 AX4 AQ2 O2 AE2">
    <cfRule type="cellIs" dxfId="1685" priority="67" operator="equal">
      <formula>"※基本情報未入力"</formula>
    </cfRule>
  </conditionalFormatting>
  <conditionalFormatting sqref="BI3">
    <cfRule type="containsBlanks" dxfId="1684" priority="66">
      <formula>LEN(TRIM(BI3))=0</formula>
    </cfRule>
  </conditionalFormatting>
  <conditionalFormatting sqref="D2 O2">
    <cfRule type="cellIs" dxfId="1683" priority="65" operator="equal">
      <formula>"※基本情報未入力"</formula>
    </cfRule>
  </conditionalFormatting>
  <conditionalFormatting sqref="AZ3:AZ4 D2 BB3:BB4 AX4 AQ2 O2 AE2">
    <cfRule type="cellIs" dxfId="1682" priority="64" operator="equal">
      <formula>"※基本情報未入力"</formula>
    </cfRule>
  </conditionalFormatting>
  <conditionalFormatting sqref="BI3">
    <cfRule type="containsBlanks" dxfId="1681" priority="63">
      <formula>LEN(TRIM(BI3))=0</formula>
    </cfRule>
  </conditionalFormatting>
  <conditionalFormatting sqref="W10:AL13">
    <cfRule type="containsBlanks" dxfId="1680" priority="62">
      <formula>LEN(TRIM(W10))=0</formula>
    </cfRule>
  </conditionalFormatting>
  <conditionalFormatting sqref="W10:AL13">
    <cfRule type="containsBlanks" dxfId="1679" priority="61">
      <formula>LEN(TRIM(W10))=0</formula>
    </cfRule>
  </conditionalFormatting>
  <conditionalFormatting sqref="W15:AL18">
    <cfRule type="containsBlanks" dxfId="1678" priority="60">
      <formula>LEN(TRIM(W15))=0</formula>
    </cfRule>
  </conditionalFormatting>
  <conditionalFormatting sqref="W15:AL18">
    <cfRule type="containsBlanks" dxfId="1677" priority="59">
      <formula>LEN(TRIM(W15))=0</formula>
    </cfRule>
  </conditionalFormatting>
  <conditionalFormatting sqref="AM9">
    <cfRule type="containsBlanks" dxfId="1676" priority="58">
      <formula>LEN(TRIM(AM9))=0</formula>
    </cfRule>
  </conditionalFormatting>
  <conditionalFormatting sqref="C9:V18">
    <cfRule type="containsBlanks" dxfId="1675" priority="56">
      <formula>LEN(TRIM(C9))=0</formula>
    </cfRule>
  </conditionalFormatting>
  <conditionalFormatting sqref="C9:V18">
    <cfRule type="containsBlanks" dxfId="1674" priority="55">
      <formula>LEN(TRIM(C9))=0</formula>
    </cfRule>
  </conditionalFormatting>
  <conditionalFormatting sqref="C19:V28">
    <cfRule type="containsBlanks" dxfId="1673" priority="54">
      <formula>LEN(TRIM(C19))=0</formula>
    </cfRule>
  </conditionalFormatting>
  <conditionalFormatting sqref="W20:AL23">
    <cfRule type="containsBlanks" dxfId="1672" priority="48">
      <formula>LEN(TRIM(W20))=0</formula>
    </cfRule>
  </conditionalFormatting>
  <conditionalFormatting sqref="W20:AL23">
    <cfRule type="containsBlanks" dxfId="1671" priority="47">
      <formula>LEN(TRIM(W20))=0</formula>
    </cfRule>
  </conditionalFormatting>
  <conditionalFormatting sqref="AM19">
    <cfRule type="containsBlanks" dxfId="1670" priority="46">
      <formula>LEN(TRIM(AM19))=0</formula>
    </cfRule>
  </conditionalFormatting>
  <conditionalFormatting sqref="AM29">
    <cfRule type="containsBlanks" dxfId="1669" priority="43">
      <formula>LEN(TRIM(AM29))=0</formula>
    </cfRule>
  </conditionalFormatting>
  <conditionalFormatting sqref="BR9:BS38">
    <cfRule type="containsBlanks" dxfId="1668" priority="34">
      <formula>LEN(TRIM(BR9))=0</formula>
    </cfRule>
  </conditionalFormatting>
  <conditionalFormatting sqref="BR9:BS38">
    <cfRule type="containsBlanks" dxfId="1667" priority="33">
      <formula>LEN(TRIM(BR9))=0</formula>
    </cfRule>
  </conditionalFormatting>
  <conditionalFormatting sqref="W25:AL28">
    <cfRule type="containsBlanks" dxfId="1666" priority="12">
      <formula>LEN(TRIM(W25))=0</formula>
    </cfRule>
  </conditionalFormatting>
  <conditionalFormatting sqref="W25:AL28">
    <cfRule type="containsBlanks" dxfId="1665" priority="11">
      <formula>LEN(TRIM(W25))=0</formula>
    </cfRule>
  </conditionalFormatting>
  <conditionalFormatting sqref="C29:V38">
    <cfRule type="containsBlanks" dxfId="1664" priority="6">
      <formula>LEN(TRIM(C29))=0</formula>
    </cfRule>
  </conditionalFormatting>
  <conditionalFormatting sqref="C29:V38">
    <cfRule type="containsBlanks" dxfId="1663" priority="5">
      <formula>LEN(TRIM(C29))=0</formula>
    </cfRule>
  </conditionalFormatting>
  <conditionalFormatting sqref="W30:AL33">
    <cfRule type="containsBlanks" dxfId="1662" priority="4">
      <formula>LEN(TRIM(W30))=0</formula>
    </cfRule>
  </conditionalFormatting>
  <conditionalFormatting sqref="W30:AL33">
    <cfRule type="containsBlanks" dxfId="1661" priority="3">
      <formula>LEN(TRIM(W30))=0</formula>
    </cfRule>
  </conditionalFormatting>
  <conditionalFormatting sqref="W35:AL38">
    <cfRule type="containsBlanks" dxfId="1660" priority="2">
      <formula>LEN(TRIM(W35))=0</formula>
    </cfRule>
  </conditionalFormatting>
  <conditionalFormatting sqref="W35:AL38">
    <cfRule type="containsBlanks" dxfId="1659" priority="1">
      <formula>LEN(TRIM(W35))=0</formula>
    </cfRule>
  </conditionalFormatting>
  <pageMargins left="0.70866141732283472" right="0.70866141732283472" top="0.74803149606299213" bottom="0.74803149606299213" header="0.31496062992125984" footer="0.31496062992125984"/>
  <pageSetup paperSize="9" scale="33"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3FF"/>
  </sheetPr>
  <dimension ref="A1"/>
  <sheetViews>
    <sheetView workbookViewId="0">
      <selection activeCell="K30" sqref="K30"/>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FF"/>
    <pageSetUpPr fitToPage="1"/>
  </sheetPr>
  <dimension ref="B1:CA70"/>
  <sheetViews>
    <sheetView view="pageBreakPreview" topLeftCell="A13" zoomScale="96" zoomScaleNormal="60" zoomScaleSheetLayoutView="96" workbookViewId="0">
      <selection activeCell="W30" sqref="W30:AL33"/>
    </sheetView>
  </sheetViews>
  <sheetFormatPr defaultColWidth="9" defaultRowHeight="15"/>
  <cols>
    <col min="1" max="1" width="9" style="3"/>
    <col min="2" max="2" width="6.42578125" style="3" customWidth="1"/>
    <col min="3" max="21" width="2.140625" style="3" customWidth="1"/>
    <col min="22" max="40" width="2.5703125" style="3" customWidth="1"/>
    <col min="41" max="55" width="4.5703125" style="3" customWidth="1"/>
    <col min="56" max="57" width="6.42578125" style="3" customWidth="1"/>
    <col min="58" max="71" width="3.42578125" style="3" customWidth="1"/>
    <col min="72" max="72" width="6.7109375" style="3" customWidth="1"/>
    <col min="73" max="73" width="11.42578125" style="3" customWidth="1"/>
    <col min="74" max="79" width="9.5703125" style="3" customWidth="1"/>
    <col min="80" max="16384" width="9" style="3"/>
  </cols>
  <sheetData>
    <row r="1" spans="2:79" ht="15.75" thickBot="1"/>
    <row r="2" spans="2:79"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9"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9"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5" spans="2:79">
      <c r="BV5" s="51"/>
      <c r="BW5" s="51"/>
      <c r="BX5" s="51"/>
      <c r="BY5" s="51"/>
      <c r="BZ5" s="51"/>
      <c r="CA5" s="51"/>
    </row>
    <row r="6" spans="2:79" ht="18" thickBot="1">
      <c r="B6" s="9" t="str">
        <f>目標!B6</f>
        <v>【MBO】</v>
      </c>
      <c r="C6" s="10"/>
      <c r="D6" s="10"/>
      <c r="E6" s="10"/>
      <c r="F6" s="10"/>
      <c r="G6" s="10"/>
      <c r="H6" s="10"/>
      <c r="I6" s="10"/>
      <c r="J6" s="11"/>
      <c r="K6" s="11"/>
      <c r="L6" s="11"/>
      <c r="M6" s="12"/>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5"/>
      <c r="BU6" s="14" t="s">
        <v>337</v>
      </c>
      <c r="BV6" s="66"/>
      <c r="BW6" s="66"/>
      <c r="BX6" s="66"/>
      <c r="BY6" s="66"/>
      <c r="BZ6" s="66"/>
      <c r="CA6" s="67"/>
    </row>
    <row r="7" spans="2:79" ht="18.2" customHeight="1">
      <c r="B7" s="324" t="s">
        <v>0</v>
      </c>
      <c r="C7" s="324" t="s">
        <v>1</v>
      </c>
      <c r="D7" s="324"/>
      <c r="E7" s="324"/>
      <c r="F7" s="324"/>
      <c r="G7" s="324"/>
      <c r="H7" s="324"/>
      <c r="I7" s="324"/>
      <c r="J7" s="324"/>
      <c r="K7" s="324"/>
      <c r="L7" s="324"/>
      <c r="M7" s="324"/>
      <c r="N7" s="324"/>
      <c r="O7" s="324"/>
      <c r="P7" s="324"/>
      <c r="Q7" s="324"/>
      <c r="R7" s="324"/>
      <c r="S7" s="324"/>
      <c r="T7" s="324"/>
      <c r="U7" s="324"/>
      <c r="V7" s="324"/>
      <c r="W7" s="324" t="s">
        <v>2</v>
      </c>
      <c r="X7" s="324"/>
      <c r="Y7" s="324"/>
      <c r="Z7" s="324"/>
      <c r="AA7" s="324"/>
      <c r="AB7" s="324"/>
      <c r="AC7" s="324"/>
      <c r="AD7" s="324"/>
      <c r="AE7" s="324"/>
      <c r="AF7" s="346"/>
      <c r="AG7" s="346"/>
      <c r="AH7" s="346"/>
      <c r="AI7" s="346"/>
      <c r="AJ7" s="346"/>
      <c r="AK7" s="346"/>
      <c r="AL7" s="346"/>
      <c r="AM7" s="347" t="s">
        <v>3</v>
      </c>
      <c r="AN7" s="348"/>
      <c r="AO7" s="349" t="s">
        <v>11</v>
      </c>
      <c r="AP7" s="215"/>
      <c r="AQ7" s="215"/>
      <c r="AR7" s="215"/>
      <c r="AS7" s="215"/>
      <c r="AT7" s="215"/>
      <c r="AU7" s="215"/>
      <c r="AV7" s="215"/>
      <c r="AW7" s="215"/>
      <c r="AX7" s="215"/>
      <c r="AY7" s="215"/>
      <c r="AZ7" s="215"/>
      <c r="BA7" s="215"/>
      <c r="BB7" s="215"/>
      <c r="BC7" s="216"/>
      <c r="BD7" s="214" t="s">
        <v>12</v>
      </c>
      <c r="BE7" s="351"/>
      <c r="BF7" s="329" t="s">
        <v>336</v>
      </c>
      <c r="BG7" s="330"/>
      <c r="BH7" s="330"/>
      <c r="BI7" s="330"/>
      <c r="BJ7" s="330"/>
      <c r="BK7" s="330"/>
      <c r="BL7" s="330"/>
      <c r="BM7" s="330"/>
      <c r="BN7" s="330"/>
      <c r="BO7" s="330"/>
      <c r="BP7" s="330"/>
      <c r="BQ7" s="330"/>
      <c r="BR7" s="330"/>
      <c r="BS7" s="331"/>
      <c r="BU7" s="7"/>
      <c r="BV7" s="265" t="s">
        <v>68</v>
      </c>
      <c r="BW7" s="266"/>
      <c r="BX7" s="266"/>
      <c r="BY7" s="266"/>
      <c r="BZ7" s="266"/>
      <c r="CA7" s="267"/>
    </row>
    <row r="8" spans="2:79" ht="18.2" customHeight="1">
      <c r="B8" s="346"/>
      <c r="C8" s="324"/>
      <c r="D8" s="324"/>
      <c r="E8" s="324"/>
      <c r="F8" s="324"/>
      <c r="G8" s="324"/>
      <c r="H8" s="324"/>
      <c r="I8" s="324"/>
      <c r="J8" s="324"/>
      <c r="K8" s="324"/>
      <c r="L8" s="324"/>
      <c r="M8" s="324"/>
      <c r="N8" s="324"/>
      <c r="O8" s="324"/>
      <c r="P8" s="324"/>
      <c r="Q8" s="324"/>
      <c r="R8" s="324"/>
      <c r="S8" s="324"/>
      <c r="T8" s="324"/>
      <c r="U8" s="324"/>
      <c r="V8" s="324"/>
      <c r="W8" s="346"/>
      <c r="X8" s="346"/>
      <c r="Y8" s="346"/>
      <c r="Z8" s="346"/>
      <c r="AA8" s="346"/>
      <c r="AB8" s="346"/>
      <c r="AC8" s="346"/>
      <c r="AD8" s="346"/>
      <c r="AE8" s="346"/>
      <c r="AF8" s="346"/>
      <c r="AG8" s="346"/>
      <c r="AH8" s="346"/>
      <c r="AI8" s="346"/>
      <c r="AJ8" s="346"/>
      <c r="AK8" s="346"/>
      <c r="AL8" s="346"/>
      <c r="AM8" s="335" t="s">
        <v>5</v>
      </c>
      <c r="AN8" s="336"/>
      <c r="AO8" s="350"/>
      <c r="AP8" s="218"/>
      <c r="AQ8" s="218"/>
      <c r="AR8" s="218"/>
      <c r="AS8" s="218"/>
      <c r="AT8" s="218"/>
      <c r="AU8" s="218"/>
      <c r="AV8" s="218"/>
      <c r="AW8" s="218"/>
      <c r="AX8" s="218"/>
      <c r="AY8" s="218"/>
      <c r="AZ8" s="218"/>
      <c r="BA8" s="218"/>
      <c r="BB8" s="218"/>
      <c r="BC8" s="219"/>
      <c r="BD8" s="352"/>
      <c r="BE8" s="353"/>
      <c r="BF8" s="332"/>
      <c r="BG8" s="333"/>
      <c r="BH8" s="333"/>
      <c r="BI8" s="333"/>
      <c r="BJ8" s="333"/>
      <c r="BK8" s="333"/>
      <c r="BL8" s="333"/>
      <c r="BM8" s="333"/>
      <c r="BN8" s="333"/>
      <c r="BO8" s="333"/>
      <c r="BP8" s="333"/>
      <c r="BQ8" s="333"/>
      <c r="BR8" s="333"/>
      <c r="BS8" s="334"/>
      <c r="BU8" s="8"/>
      <c r="BV8" s="268"/>
      <c r="BW8" s="269"/>
      <c r="BX8" s="269"/>
      <c r="BY8" s="269"/>
      <c r="BZ8" s="269"/>
      <c r="CA8" s="270"/>
    </row>
    <row r="9" spans="2:79" ht="18.2" customHeight="1">
      <c r="B9" s="324">
        <v>1</v>
      </c>
      <c r="C9" s="128" t="str">
        <f>目標!C9</f>
        <v xml:space="preserve">Productivity Action
(202204 - 202209)
Last period: 79.2%
</v>
      </c>
      <c r="D9" s="128"/>
      <c r="E9" s="128"/>
      <c r="F9" s="128"/>
      <c r="G9" s="128"/>
      <c r="H9" s="128"/>
      <c r="I9" s="128"/>
      <c r="J9" s="128"/>
      <c r="K9" s="128"/>
      <c r="L9" s="128"/>
      <c r="M9" s="128"/>
      <c r="N9" s="128"/>
      <c r="O9" s="128"/>
      <c r="P9" s="128"/>
      <c r="Q9" s="128"/>
      <c r="R9" s="128"/>
      <c r="S9" s="128"/>
      <c r="T9" s="128"/>
      <c r="U9" s="128"/>
      <c r="V9" s="128"/>
      <c r="W9" s="228" t="str">
        <f>目標!W9</f>
        <v>High</v>
      </c>
      <c r="X9" s="229"/>
      <c r="Y9" s="229"/>
      <c r="Z9" s="229"/>
      <c r="AA9" s="229"/>
      <c r="AB9" s="229"/>
      <c r="AC9" s="229"/>
      <c r="AD9" s="229"/>
      <c r="AE9" s="229"/>
      <c r="AF9" s="229"/>
      <c r="AG9" s="229"/>
      <c r="AH9" s="229"/>
      <c r="AI9" s="229"/>
      <c r="AJ9" s="229"/>
      <c r="AK9" s="229"/>
      <c r="AL9" s="230"/>
      <c r="AM9" s="337">
        <f>目標!BR9</f>
        <v>40</v>
      </c>
      <c r="AN9" s="300"/>
      <c r="AO9" s="253"/>
      <c r="AP9" s="254"/>
      <c r="AQ9" s="254"/>
      <c r="AR9" s="254"/>
      <c r="AS9" s="254"/>
      <c r="AT9" s="254"/>
      <c r="AU9" s="254"/>
      <c r="AV9" s="254"/>
      <c r="AW9" s="254"/>
      <c r="AX9" s="254"/>
      <c r="AY9" s="254"/>
      <c r="AZ9" s="254"/>
      <c r="BA9" s="254"/>
      <c r="BB9" s="254"/>
      <c r="BC9" s="303"/>
      <c r="BD9" s="340"/>
      <c r="BE9" s="341"/>
      <c r="BF9" s="253"/>
      <c r="BG9" s="254"/>
      <c r="BH9" s="254"/>
      <c r="BI9" s="254"/>
      <c r="BJ9" s="254"/>
      <c r="BK9" s="254"/>
      <c r="BL9" s="254"/>
      <c r="BM9" s="254"/>
      <c r="BN9" s="254"/>
      <c r="BO9" s="254"/>
      <c r="BP9" s="254"/>
      <c r="BQ9" s="254"/>
      <c r="BR9" s="254"/>
      <c r="BS9" s="295"/>
      <c r="BU9" s="262" t="s">
        <v>338</v>
      </c>
      <c r="BV9" s="253"/>
      <c r="BW9" s="254"/>
      <c r="BX9" s="254"/>
      <c r="BY9" s="254"/>
      <c r="BZ9" s="254"/>
      <c r="CA9" s="255"/>
    </row>
    <row r="10" spans="2:79" ht="18.2" customHeight="1">
      <c r="B10" s="324"/>
      <c r="C10" s="128"/>
      <c r="D10" s="128"/>
      <c r="E10" s="128"/>
      <c r="F10" s="128"/>
      <c r="G10" s="128"/>
      <c r="H10" s="128"/>
      <c r="I10" s="128"/>
      <c r="J10" s="128"/>
      <c r="K10" s="128"/>
      <c r="L10" s="128"/>
      <c r="M10" s="128"/>
      <c r="N10" s="128"/>
      <c r="O10" s="128"/>
      <c r="P10" s="128"/>
      <c r="Q10" s="128"/>
      <c r="R10" s="128"/>
      <c r="S10" s="128"/>
      <c r="T10" s="128"/>
      <c r="U10" s="128"/>
      <c r="V10" s="128"/>
      <c r="W10" s="315" t="str">
        <f>IF(目標!W10="","※上期目標未入力",目標!W10)</f>
        <v xml:space="preserve">85%
</v>
      </c>
      <c r="X10" s="316"/>
      <c r="Y10" s="316"/>
      <c r="Z10" s="316"/>
      <c r="AA10" s="316"/>
      <c r="AB10" s="316"/>
      <c r="AC10" s="316"/>
      <c r="AD10" s="316"/>
      <c r="AE10" s="316"/>
      <c r="AF10" s="316"/>
      <c r="AG10" s="316"/>
      <c r="AH10" s="316"/>
      <c r="AI10" s="316"/>
      <c r="AJ10" s="316"/>
      <c r="AK10" s="316"/>
      <c r="AL10" s="317"/>
      <c r="AM10" s="338"/>
      <c r="AN10" s="301"/>
      <c r="AO10" s="256"/>
      <c r="AP10" s="257"/>
      <c r="AQ10" s="257"/>
      <c r="AR10" s="257"/>
      <c r="AS10" s="257"/>
      <c r="AT10" s="257"/>
      <c r="AU10" s="257"/>
      <c r="AV10" s="257"/>
      <c r="AW10" s="257"/>
      <c r="AX10" s="257"/>
      <c r="AY10" s="257"/>
      <c r="AZ10" s="257"/>
      <c r="BA10" s="257"/>
      <c r="BB10" s="257"/>
      <c r="BC10" s="304"/>
      <c r="BD10" s="342"/>
      <c r="BE10" s="343"/>
      <c r="BF10" s="256"/>
      <c r="BG10" s="257"/>
      <c r="BH10" s="257"/>
      <c r="BI10" s="257"/>
      <c r="BJ10" s="257"/>
      <c r="BK10" s="257"/>
      <c r="BL10" s="257"/>
      <c r="BM10" s="257"/>
      <c r="BN10" s="257"/>
      <c r="BO10" s="257"/>
      <c r="BP10" s="257"/>
      <c r="BQ10" s="257"/>
      <c r="BR10" s="257"/>
      <c r="BS10" s="296"/>
      <c r="BU10" s="263"/>
      <c r="BV10" s="256"/>
      <c r="BW10" s="257"/>
      <c r="BX10" s="257"/>
      <c r="BY10" s="257"/>
      <c r="BZ10" s="257"/>
      <c r="CA10" s="258"/>
    </row>
    <row r="11" spans="2:79" ht="18.2" customHeight="1">
      <c r="B11" s="324"/>
      <c r="C11" s="128"/>
      <c r="D11" s="128"/>
      <c r="E11" s="128"/>
      <c r="F11" s="128"/>
      <c r="G11" s="128"/>
      <c r="H11" s="128"/>
      <c r="I11" s="128"/>
      <c r="J11" s="128"/>
      <c r="K11" s="128"/>
      <c r="L11" s="128"/>
      <c r="M11" s="128"/>
      <c r="N11" s="128"/>
      <c r="O11" s="128"/>
      <c r="P11" s="128"/>
      <c r="Q11" s="128"/>
      <c r="R11" s="128"/>
      <c r="S11" s="128"/>
      <c r="T11" s="128"/>
      <c r="U11" s="128"/>
      <c r="V11" s="128"/>
      <c r="W11" s="315"/>
      <c r="X11" s="316"/>
      <c r="Y11" s="316"/>
      <c r="Z11" s="316"/>
      <c r="AA11" s="316"/>
      <c r="AB11" s="316"/>
      <c r="AC11" s="316"/>
      <c r="AD11" s="316"/>
      <c r="AE11" s="316"/>
      <c r="AF11" s="316"/>
      <c r="AG11" s="316"/>
      <c r="AH11" s="316"/>
      <c r="AI11" s="316"/>
      <c r="AJ11" s="316"/>
      <c r="AK11" s="316"/>
      <c r="AL11" s="317"/>
      <c r="AM11" s="338"/>
      <c r="AN11" s="301"/>
      <c r="AO11" s="256"/>
      <c r="AP11" s="257"/>
      <c r="AQ11" s="257"/>
      <c r="AR11" s="257"/>
      <c r="AS11" s="257"/>
      <c r="AT11" s="257"/>
      <c r="AU11" s="257"/>
      <c r="AV11" s="257"/>
      <c r="AW11" s="257"/>
      <c r="AX11" s="257"/>
      <c r="AY11" s="257"/>
      <c r="AZ11" s="257"/>
      <c r="BA11" s="257"/>
      <c r="BB11" s="257"/>
      <c r="BC11" s="304"/>
      <c r="BD11" s="342"/>
      <c r="BE11" s="343"/>
      <c r="BF11" s="256"/>
      <c r="BG11" s="257"/>
      <c r="BH11" s="257"/>
      <c r="BI11" s="257"/>
      <c r="BJ11" s="257"/>
      <c r="BK11" s="257"/>
      <c r="BL11" s="257"/>
      <c r="BM11" s="257"/>
      <c r="BN11" s="257"/>
      <c r="BO11" s="257"/>
      <c r="BP11" s="257"/>
      <c r="BQ11" s="257"/>
      <c r="BR11" s="257"/>
      <c r="BS11" s="296"/>
      <c r="BU11" s="263"/>
      <c r="BV11" s="256"/>
      <c r="BW11" s="257"/>
      <c r="BX11" s="257"/>
      <c r="BY11" s="257"/>
      <c r="BZ11" s="257"/>
      <c r="CA11" s="258"/>
    </row>
    <row r="12" spans="2:79" ht="18.2" customHeight="1">
      <c r="B12" s="324"/>
      <c r="C12" s="128"/>
      <c r="D12" s="128"/>
      <c r="E12" s="128"/>
      <c r="F12" s="128"/>
      <c r="G12" s="128"/>
      <c r="H12" s="128"/>
      <c r="I12" s="128"/>
      <c r="J12" s="128"/>
      <c r="K12" s="128"/>
      <c r="L12" s="128"/>
      <c r="M12" s="128"/>
      <c r="N12" s="128"/>
      <c r="O12" s="128"/>
      <c r="P12" s="128"/>
      <c r="Q12" s="128"/>
      <c r="R12" s="128"/>
      <c r="S12" s="128"/>
      <c r="T12" s="128"/>
      <c r="U12" s="128"/>
      <c r="V12" s="128"/>
      <c r="W12" s="315"/>
      <c r="X12" s="316"/>
      <c r="Y12" s="316"/>
      <c r="Z12" s="316"/>
      <c r="AA12" s="316"/>
      <c r="AB12" s="316"/>
      <c r="AC12" s="316"/>
      <c r="AD12" s="316"/>
      <c r="AE12" s="316"/>
      <c r="AF12" s="316"/>
      <c r="AG12" s="316"/>
      <c r="AH12" s="316"/>
      <c r="AI12" s="316"/>
      <c r="AJ12" s="316"/>
      <c r="AK12" s="316"/>
      <c r="AL12" s="317"/>
      <c r="AM12" s="338"/>
      <c r="AN12" s="301"/>
      <c r="AO12" s="256"/>
      <c r="AP12" s="257"/>
      <c r="AQ12" s="257"/>
      <c r="AR12" s="257"/>
      <c r="AS12" s="257"/>
      <c r="AT12" s="257"/>
      <c r="AU12" s="257"/>
      <c r="AV12" s="257"/>
      <c r="AW12" s="257"/>
      <c r="AX12" s="257"/>
      <c r="AY12" s="257"/>
      <c r="AZ12" s="257"/>
      <c r="BA12" s="257"/>
      <c r="BB12" s="257"/>
      <c r="BC12" s="304"/>
      <c r="BD12" s="342"/>
      <c r="BE12" s="343"/>
      <c r="BF12" s="256"/>
      <c r="BG12" s="257"/>
      <c r="BH12" s="257"/>
      <c r="BI12" s="257"/>
      <c r="BJ12" s="257"/>
      <c r="BK12" s="257"/>
      <c r="BL12" s="257"/>
      <c r="BM12" s="257"/>
      <c r="BN12" s="257"/>
      <c r="BO12" s="257"/>
      <c r="BP12" s="257"/>
      <c r="BQ12" s="257"/>
      <c r="BR12" s="257"/>
      <c r="BS12" s="296"/>
      <c r="BU12" s="263"/>
      <c r="BV12" s="256"/>
      <c r="BW12" s="257"/>
      <c r="BX12" s="257"/>
      <c r="BY12" s="257"/>
      <c r="BZ12" s="257"/>
      <c r="CA12" s="258"/>
    </row>
    <row r="13" spans="2:79" ht="18.2" customHeight="1">
      <c r="B13" s="324"/>
      <c r="C13" s="128"/>
      <c r="D13" s="128"/>
      <c r="E13" s="128"/>
      <c r="F13" s="128"/>
      <c r="G13" s="128"/>
      <c r="H13" s="128"/>
      <c r="I13" s="128"/>
      <c r="J13" s="128"/>
      <c r="K13" s="128"/>
      <c r="L13" s="128"/>
      <c r="M13" s="128"/>
      <c r="N13" s="128"/>
      <c r="O13" s="128"/>
      <c r="P13" s="128"/>
      <c r="Q13" s="128"/>
      <c r="R13" s="128"/>
      <c r="S13" s="128"/>
      <c r="T13" s="128"/>
      <c r="U13" s="128"/>
      <c r="V13" s="128"/>
      <c r="W13" s="318"/>
      <c r="X13" s="319"/>
      <c r="Y13" s="319"/>
      <c r="Z13" s="319"/>
      <c r="AA13" s="319"/>
      <c r="AB13" s="319"/>
      <c r="AC13" s="319"/>
      <c r="AD13" s="319"/>
      <c r="AE13" s="319"/>
      <c r="AF13" s="319"/>
      <c r="AG13" s="319"/>
      <c r="AH13" s="319"/>
      <c r="AI13" s="319"/>
      <c r="AJ13" s="319"/>
      <c r="AK13" s="319"/>
      <c r="AL13" s="320"/>
      <c r="AM13" s="338"/>
      <c r="AN13" s="301"/>
      <c r="AO13" s="256"/>
      <c r="AP13" s="257"/>
      <c r="AQ13" s="257"/>
      <c r="AR13" s="257"/>
      <c r="AS13" s="257"/>
      <c r="AT13" s="257"/>
      <c r="AU13" s="257"/>
      <c r="AV13" s="257"/>
      <c r="AW13" s="257"/>
      <c r="AX13" s="257"/>
      <c r="AY13" s="257"/>
      <c r="AZ13" s="257"/>
      <c r="BA13" s="257"/>
      <c r="BB13" s="257"/>
      <c r="BC13" s="304"/>
      <c r="BD13" s="342"/>
      <c r="BE13" s="343"/>
      <c r="BF13" s="256"/>
      <c r="BG13" s="257"/>
      <c r="BH13" s="257"/>
      <c r="BI13" s="257"/>
      <c r="BJ13" s="257"/>
      <c r="BK13" s="257"/>
      <c r="BL13" s="257"/>
      <c r="BM13" s="257"/>
      <c r="BN13" s="257"/>
      <c r="BO13" s="257"/>
      <c r="BP13" s="257"/>
      <c r="BQ13" s="257"/>
      <c r="BR13" s="257"/>
      <c r="BS13" s="296"/>
      <c r="BU13" s="263"/>
      <c r="BV13" s="256"/>
      <c r="BW13" s="257"/>
      <c r="BX13" s="257"/>
      <c r="BY13" s="257"/>
      <c r="BZ13" s="257"/>
      <c r="CA13" s="258"/>
    </row>
    <row r="14" spans="2:79" ht="18.2" customHeight="1">
      <c r="B14" s="324"/>
      <c r="C14" s="128"/>
      <c r="D14" s="128"/>
      <c r="E14" s="128"/>
      <c r="F14" s="128"/>
      <c r="G14" s="128"/>
      <c r="H14" s="128"/>
      <c r="I14" s="128"/>
      <c r="J14" s="128"/>
      <c r="K14" s="128"/>
      <c r="L14" s="128"/>
      <c r="M14" s="128"/>
      <c r="N14" s="128"/>
      <c r="O14" s="128"/>
      <c r="P14" s="128"/>
      <c r="Q14" s="128"/>
      <c r="R14" s="128"/>
      <c r="S14" s="128"/>
      <c r="T14" s="128"/>
      <c r="U14" s="128"/>
      <c r="V14" s="128"/>
      <c r="W14" s="321" t="str">
        <f>目標!W14</f>
        <v>Middle</v>
      </c>
      <c r="X14" s="322"/>
      <c r="Y14" s="322"/>
      <c r="Z14" s="322"/>
      <c r="AA14" s="322"/>
      <c r="AB14" s="322"/>
      <c r="AC14" s="322"/>
      <c r="AD14" s="322"/>
      <c r="AE14" s="322"/>
      <c r="AF14" s="322"/>
      <c r="AG14" s="322"/>
      <c r="AH14" s="322"/>
      <c r="AI14" s="322"/>
      <c r="AJ14" s="322"/>
      <c r="AK14" s="322"/>
      <c r="AL14" s="323"/>
      <c r="AM14" s="338"/>
      <c r="AN14" s="301"/>
      <c r="AO14" s="256"/>
      <c r="AP14" s="257"/>
      <c r="AQ14" s="257"/>
      <c r="AR14" s="257"/>
      <c r="AS14" s="257"/>
      <c r="AT14" s="257"/>
      <c r="AU14" s="257"/>
      <c r="AV14" s="257"/>
      <c r="AW14" s="257"/>
      <c r="AX14" s="257"/>
      <c r="AY14" s="257"/>
      <c r="AZ14" s="257"/>
      <c r="BA14" s="257"/>
      <c r="BB14" s="257"/>
      <c r="BC14" s="304"/>
      <c r="BD14" s="342"/>
      <c r="BE14" s="343"/>
      <c r="BF14" s="256"/>
      <c r="BG14" s="257"/>
      <c r="BH14" s="257"/>
      <c r="BI14" s="257"/>
      <c r="BJ14" s="257"/>
      <c r="BK14" s="257"/>
      <c r="BL14" s="257"/>
      <c r="BM14" s="257"/>
      <c r="BN14" s="257"/>
      <c r="BO14" s="257"/>
      <c r="BP14" s="257"/>
      <c r="BQ14" s="257"/>
      <c r="BR14" s="257"/>
      <c r="BS14" s="296"/>
      <c r="BU14" s="263"/>
      <c r="BV14" s="256"/>
      <c r="BW14" s="257"/>
      <c r="BX14" s="257"/>
      <c r="BY14" s="257"/>
      <c r="BZ14" s="257"/>
      <c r="CA14" s="258"/>
    </row>
    <row r="15" spans="2:79" ht="18.2" customHeight="1">
      <c r="B15" s="324"/>
      <c r="C15" s="128"/>
      <c r="D15" s="128"/>
      <c r="E15" s="128"/>
      <c r="F15" s="128"/>
      <c r="G15" s="128"/>
      <c r="H15" s="128"/>
      <c r="I15" s="128"/>
      <c r="J15" s="128"/>
      <c r="K15" s="128"/>
      <c r="L15" s="128"/>
      <c r="M15" s="128"/>
      <c r="N15" s="128"/>
      <c r="O15" s="128"/>
      <c r="P15" s="128"/>
      <c r="Q15" s="128"/>
      <c r="R15" s="128"/>
      <c r="S15" s="128"/>
      <c r="T15" s="128"/>
      <c r="U15" s="128"/>
      <c r="V15" s="128"/>
      <c r="W15" s="315" t="str">
        <f>IF(目標!W15="","※上期目標未入力",目標!W15)</f>
        <v xml:space="preserve">80%
</v>
      </c>
      <c r="X15" s="316"/>
      <c r="Y15" s="316"/>
      <c r="Z15" s="316"/>
      <c r="AA15" s="316"/>
      <c r="AB15" s="316"/>
      <c r="AC15" s="316"/>
      <c r="AD15" s="316"/>
      <c r="AE15" s="316"/>
      <c r="AF15" s="316"/>
      <c r="AG15" s="316"/>
      <c r="AH15" s="316"/>
      <c r="AI15" s="316"/>
      <c r="AJ15" s="316"/>
      <c r="AK15" s="316"/>
      <c r="AL15" s="317"/>
      <c r="AM15" s="338"/>
      <c r="AN15" s="301"/>
      <c r="AO15" s="256"/>
      <c r="AP15" s="257"/>
      <c r="AQ15" s="257"/>
      <c r="AR15" s="257"/>
      <c r="AS15" s="257"/>
      <c r="AT15" s="257"/>
      <c r="AU15" s="257"/>
      <c r="AV15" s="257"/>
      <c r="AW15" s="257"/>
      <c r="AX15" s="257"/>
      <c r="AY15" s="257"/>
      <c r="AZ15" s="257"/>
      <c r="BA15" s="257"/>
      <c r="BB15" s="257"/>
      <c r="BC15" s="304"/>
      <c r="BD15" s="342"/>
      <c r="BE15" s="343"/>
      <c r="BF15" s="256"/>
      <c r="BG15" s="257"/>
      <c r="BH15" s="257"/>
      <c r="BI15" s="257"/>
      <c r="BJ15" s="257"/>
      <c r="BK15" s="257"/>
      <c r="BL15" s="257"/>
      <c r="BM15" s="257"/>
      <c r="BN15" s="257"/>
      <c r="BO15" s="257"/>
      <c r="BP15" s="257"/>
      <c r="BQ15" s="257"/>
      <c r="BR15" s="257"/>
      <c r="BS15" s="296"/>
      <c r="BU15" s="263"/>
      <c r="BV15" s="256"/>
      <c r="BW15" s="257"/>
      <c r="BX15" s="257"/>
      <c r="BY15" s="257"/>
      <c r="BZ15" s="257"/>
      <c r="CA15" s="258"/>
    </row>
    <row r="16" spans="2:79" ht="18.2" customHeight="1">
      <c r="B16" s="324"/>
      <c r="C16" s="128"/>
      <c r="D16" s="128"/>
      <c r="E16" s="128"/>
      <c r="F16" s="128"/>
      <c r="G16" s="128"/>
      <c r="H16" s="128"/>
      <c r="I16" s="128"/>
      <c r="J16" s="128"/>
      <c r="K16" s="128"/>
      <c r="L16" s="128"/>
      <c r="M16" s="128"/>
      <c r="N16" s="128"/>
      <c r="O16" s="128"/>
      <c r="P16" s="128"/>
      <c r="Q16" s="128"/>
      <c r="R16" s="128"/>
      <c r="S16" s="128"/>
      <c r="T16" s="128"/>
      <c r="U16" s="128"/>
      <c r="V16" s="128"/>
      <c r="W16" s="315"/>
      <c r="X16" s="316"/>
      <c r="Y16" s="316"/>
      <c r="Z16" s="316"/>
      <c r="AA16" s="316"/>
      <c r="AB16" s="316"/>
      <c r="AC16" s="316"/>
      <c r="AD16" s="316"/>
      <c r="AE16" s="316"/>
      <c r="AF16" s="316"/>
      <c r="AG16" s="316"/>
      <c r="AH16" s="316"/>
      <c r="AI16" s="316"/>
      <c r="AJ16" s="316"/>
      <c r="AK16" s="316"/>
      <c r="AL16" s="317"/>
      <c r="AM16" s="338"/>
      <c r="AN16" s="301"/>
      <c r="AO16" s="256"/>
      <c r="AP16" s="257"/>
      <c r="AQ16" s="257"/>
      <c r="AR16" s="257"/>
      <c r="AS16" s="257"/>
      <c r="AT16" s="257"/>
      <c r="AU16" s="257"/>
      <c r="AV16" s="257"/>
      <c r="AW16" s="257"/>
      <c r="AX16" s="257"/>
      <c r="AY16" s="257"/>
      <c r="AZ16" s="257"/>
      <c r="BA16" s="257"/>
      <c r="BB16" s="257"/>
      <c r="BC16" s="304"/>
      <c r="BD16" s="342"/>
      <c r="BE16" s="343"/>
      <c r="BF16" s="256"/>
      <c r="BG16" s="257"/>
      <c r="BH16" s="257"/>
      <c r="BI16" s="257"/>
      <c r="BJ16" s="257"/>
      <c r="BK16" s="257"/>
      <c r="BL16" s="257"/>
      <c r="BM16" s="257"/>
      <c r="BN16" s="257"/>
      <c r="BO16" s="257"/>
      <c r="BP16" s="257"/>
      <c r="BQ16" s="257"/>
      <c r="BR16" s="257"/>
      <c r="BS16" s="296"/>
      <c r="BU16" s="263"/>
      <c r="BV16" s="256"/>
      <c r="BW16" s="257"/>
      <c r="BX16" s="257"/>
      <c r="BY16" s="257"/>
      <c r="BZ16" s="257"/>
      <c r="CA16" s="258"/>
    </row>
    <row r="17" spans="2:79" ht="18.2" customHeight="1">
      <c r="B17" s="324"/>
      <c r="C17" s="128"/>
      <c r="D17" s="128"/>
      <c r="E17" s="128"/>
      <c r="F17" s="128"/>
      <c r="G17" s="128"/>
      <c r="H17" s="128"/>
      <c r="I17" s="128"/>
      <c r="J17" s="128"/>
      <c r="K17" s="128"/>
      <c r="L17" s="128"/>
      <c r="M17" s="128"/>
      <c r="N17" s="128"/>
      <c r="O17" s="128"/>
      <c r="P17" s="128"/>
      <c r="Q17" s="128"/>
      <c r="R17" s="128"/>
      <c r="S17" s="128"/>
      <c r="T17" s="128"/>
      <c r="U17" s="128"/>
      <c r="V17" s="128"/>
      <c r="W17" s="315"/>
      <c r="X17" s="316"/>
      <c r="Y17" s="316"/>
      <c r="Z17" s="316"/>
      <c r="AA17" s="316"/>
      <c r="AB17" s="316"/>
      <c r="AC17" s="316"/>
      <c r="AD17" s="316"/>
      <c r="AE17" s="316"/>
      <c r="AF17" s="316"/>
      <c r="AG17" s="316"/>
      <c r="AH17" s="316"/>
      <c r="AI17" s="316"/>
      <c r="AJ17" s="316"/>
      <c r="AK17" s="316"/>
      <c r="AL17" s="317"/>
      <c r="AM17" s="338"/>
      <c r="AN17" s="301"/>
      <c r="AO17" s="256"/>
      <c r="AP17" s="257"/>
      <c r="AQ17" s="257"/>
      <c r="AR17" s="257"/>
      <c r="AS17" s="257"/>
      <c r="AT17" s="257"/>
      <c r="AU17" s="257"/>
      <c r="AV17" s="257"/>
      <c r="AW17" s="257"/>
      <c r="AX17" s="257"/>
      <c r="AY17" s="257"/>
      <c r="AZ17" s="257"/>
      <c r="BA17" s="257"/>
      <c r="BB17" s="257"/>
      <c r="BC17" s="304"/>
      <c r="BD17" s="342"/>
      <c r="BE17" s="343"/>
      <c r="BF17" s="256"/>
      <c r="BG17" s="257"/>
      <c r="BH17" s="257"/>
      <c r="BI17" s="257"/>
      <c r="BJ17" s="257"/>
      <c r="BK17" s="257"/>
      <c r="BL17" s="257"/>
      <c r="BM17" s="257"/>
      <c r="BN17" s="257"/>
      <c r="BO17" s="257"/>
      <c r="BP17" s="257"/>
      <c r="BQ17" s="257"/>
      <c r="BR17" s="257"/>
      <c r="BS17" s="296"/>
      <c r="BU17" s="263"/>
      <c r="BV17" s="256"/>
      <c r="BW17" s="257"/>
      <c r="BX17" s="257"/>
      <c r="BY17" s="257"/>
      <c r="BZ17" s="257"/>
      <c r="CA17" s="258"/>
    </row>
    <row r="18" spans="2:79" ht="18.2" customHeight="1">
      <c r="B18" s="324"/>
      <c r="C18" s="128"/>
      <c r="D18" s="128"/>
      <c r="E18" s="128"/>
      <c r="F18" s="128"/>
      <c r="G18" s="128"/>
      <c r="H18" s="128"/>
      <c r="I18" s="128"/>
      <c r="J18" s="128"/>
      <c r="K18" s="128"/>
      <c r="L18" s="128"/>
      <c r="M18" s="128"/>
      <c r="N18" s="128"/>
      <c r="O18" s="128"/>
      <c r="P18" s="128"/>
      <c r="Q18" s="128"/>
      <c r="R18" s="128"/>
      <c r="S18" s="128"/>
      <c r="T18" s="128"/>
      <c r="U18" s="128"/>
      <c r="V18" s="128"/>
      <c r="W18" s="318"/>
      <c r="X18" s="319"/>
      <c r="Y18" s="319"/>
      <c r="Z18" s="319"/>
      <c r="AA18" s="319"/>
      <c r="AB18" s="319"/>
      <c r="AC18" s="319"/>
      <c r="AD18" s="319"/>
      <c r="AE18" s="319"/>
      <c r="AF18" s="319"/>
      <c r="AG18" s="319"/>
      <c r="AH18" s="319"/>
      <c r="AI18" s="319"/>
      <c r="AJ18" s="319"/>
      <c r="AK18" s="319"/>
      <c r="AL18" s="320"/>
      <c r="AM18" s="339"/>
      <c r="AN18" s="302"/>
      <c r="AO18" s="259"/>
      <c r="AP18" s="260"/>
      <c r="AQ18" s="260"/>
      <c r="AR18" s="260"/>
      <c r="AS18" s="260"/>
      <c r="AT18" s="260"/>
      <c r="AU18" s="260"/>
      <c r="AV18" s="260"/>
      <c r="AW18" s="260"/>
      <c r="AX18" s="260"/>
      <c r="AY18" s="260"/>
      <c r="AZ18" s="260"/>
      <c r="BA18" s="260"/>
      <c r="BB18" s="260"/>
      <c r="BC18" s="326"/>
      <c r="BD18" s="344"/>
      <c r="BE18" s="345"/>
      <c r="BF18" s="259"/>
      <c r="BG18" s="260"/>
      <c r="BH18" s="260"/>
      <c r="BI18" s="260"/>
      <c r="BJ18" s="260"/>
      <c r="BK18" s="260"/>
      <c r="BL18" s="260"/>
      <c r="BM18" s="260"/>
      <c r="BN18" s="260"/>
      <c r="BO18" s="260"/>
      <c r="BP18" s="260"/>
      <c r="BQ18" s="260"/>
      <c r="BR18" s="260"/>
      <c r="BS18" s="325"/>
      <c r="BU18" s="264"/>
      <c r="BV18" s="259"/>
      <c r="BW18" s="260"/>
      <c r="BX18" s="260"/>
      <c r="BY18" s="260"/>
      <c r="BZ18" s="260"/>
      <c r="CA18" s="261"/>
    </row>
    <row r="19" spans="2:79" ht="18.2" customHeight="1">
      <c r="B19" s="324">
        <v>2</v>
      </c>
      <c r="C19" s="128" t="str">
        <f>目標!C19</f>
        <v>Development Rate
(202204 - 202209) :
Last  period: 80%</v>
      </c>
      <c r="D19" s="128"/>
      <c r="E19" s="128"/>
      <c r="F19" s="128"/>
      <c r="G19" s="128"/>
      <c r="H19" s="128"/>
      <c r="I19" s="128"/>
      <c r="J19" s="128"/>
      <c r="K19" s="128"/>
      <c r="L19" s="128"/>
      <c r="M19" s="128"/>
      <c r="N19" s="128"/>
      <c r="O19" s="128"/>
      <c r="P19" s="128"/>
      <c r="Q19" s="128"/>
      <c r="R19" s="128"/>
      <c r="S19" s="128"/>
      <c r="T19" s="128"/>
      <c r="U19" s="128"/>
      <c r="V19" s="128"/>
      <c r="W19" s="321" t="str">
        <f>目標!W19</f>
        <v>High</v>
      </c>
      <c r="X19" s="322"/>
      <c r="Y19" s="322"/>
      <c r="Z19" s="322"/>
      <c r="AA19" s="322"/>
      <c r="AB19" s="322"/>
      <c r="AC19" s="322"/>
      <c r="AD19" s="322"/>
      <c r="AE19" s="322"/>
      <c r="AF19" s="322"/>
      <c r="AG19" s="322"/>
      <c r="AH19" s="322"/>
      <c r="AI19" s="322"/>
      <c r="AJ19" s="322"/>
      <c r="AK19" s="322"/>
      <c r="AL19" s="323"/>
      <c r="AM19" s="300">
        <f>目標!BR19</f>
        <v>30</v>
      </c>
      <c r="AN19" s="300"/>
      <c r="AO19" s="253"/>
      <c r="AP19" s="254"/>
      <c r="AQ19" s="254"/>
      <c r="AR19" s="254"/>
      <c r="AS19" s="254"/>
      <c r="AT19" s="254"/>
      <c r="AU19" s="254"/>
      <c r="AV19" s="254"/>
      <c r="AW19" s="254"/>
      <c r="AX19" s="254"/>
      <c r="AY19" s="254"/>
      <c r="AZ19" s="254"/>
      <c r="BA19" s="254"/>
      <c r="BB19" s="254"/>
      <c r="BC19" s="303"/>
      <c r="BD19" s="306"/>
      <c r="BE19" s="307"/>
      <c r="BF19" s="253"/>
      <c r="BG19" s="254"/>
      <c r="BH19" s="254"/>
      <c r="BI19" s="254"/>
      <c r="BJ19" s="254"/>
      <c r="BK19" s="254"/>
      <c r="BL19" s="254"/>
      <c r="BM19" s="254"/>
      <c r="BN19" s="254"/>
      <c r="BO19" s="254"/>
      <c r="BP19" s="254"/>
      <c r="BQ19" s="254"/>
      <c r="BR19" s="254"/>
      <c r="BS19" s="295"/>
      <c r="BU19" s="262" t="s">
        <v>339</v>
      </c>
      <c r="BV19" s="253"/>
      <c r="BW19" s="254"/>
      <c r="BX19" s="254"/>
      <c r="BY19" s="254"/>
      <c r="BZ19" s="254"/>
      <c r="CA19" s="255"/>
    </row>
    <row r="20" spans="2:79" ht="18.2" customHeight="1">
      <c r="B20" s="324"/>
      <c r="C20" s="128"/>
      <c r="D20" s="128"/>
      <c r="E20" s="128"/>
      <c r="F20" s="128"/>
      <c r="G20" s="128"/>
      <c r="H20" s="128"/>
      <c r="I20" s="128"/>
      <c r="J20" s="128"/>
      <c r="K20" s="128"/>
      <c r="L20" s="128"/>
      <c r="M20" s="128"/>
      <c r="N20" s="128"/>
      <c r="O20" s="128"/>
      <c r="P20" s="128"/>
      <c r="Q20" s="128"/>
      <c r="R20" s="128"/>
      <c r="S20" s="128"/>
      <c r="T20" s="128"/>
      <c r="U20" s="128"/>
      <c r="V20" s="128"/>
      <c r="W20" s="315">
        <f>IF(目標!W20="","※上期目標未入力",目標!W20)</f>
        <v>0.82</v>
      </c>
      <c r="X20" s="316"/>
      <c r="Y20" s="316"/>
      <c r="Z20" s="316"/>
      <c r="AA20" s="316"/>
      <c r="AB20" s="316"/>
      <c r="AC20" s="316"/>
      <c r="AD20" s="316"/>
      <c r="AE20" s="316"/>
      <c r="AF20" s="316"/>
      <c r="AG20" s="316"/>
      <c r="AH20" s="316"/>
      <c r="AI20" s="316"/>
      <c r="AJ20" s="316"/>
      <c r="AK20" s="316"/>
      <c r="AL20" s="317"/>
      <c r="AM20" s="301"/>
      <c r="AN20" s="301"/>
      <c r="AO20" s="256"/>
      <c r="AP20" s="257"/>
      <c r="AQ20" s="257"/>
      <c r="AR20" s="257"/>
      <c r="AS20" s="257"/>
      <c r="AT20" s="257"/>
      <c r="AU20" s="257"/>
      <c r="AV20" s="257"/>
      <c r="AW20" s="257"/>
      <c r="AX20" s="257"/>
      <c r="AY20" s="257"/>
      <c r="AZ20" s="257"/>
      <c r="BA20" s="257"/>
      <c r="BB20" s="257"/>
      <c r="BC20" s="304"/>
      <c r="BD20" s="308"/>
      <c r="BE20" s="309"/>
      <c r="BF20" s="256"/>
      <c r="BG20" s="257"/>
      <c r="BH20" s="257"/>
      <c r="BI20" s="257"/>
      <c r="BJ20" s="257"/>
      <c r="BK20" s="257"/>
      <c r="BL20" s="257"/>
      <c r="BM20" s="257"/>
      <c r="BN20" s="257"/>
      <c r="BO20" s="257"/>
      <c r="BP20" s="257"/>
      <c r="BQ20" s="257"/>
      <c r="BR20" s="257"/>
      <c r="BS20" s="296"/>
      <c r="BU20" s="263"/>
      <c r="BV20" s="256"/>
      <c r="BW20" s="257"/>
      <c r="BX20" s="257"/>
      <c r="BY20" s="257"/>
      <c r="BZ20" s="257"/>
      <c r="CA20" s="258"/>
    </row>
    <row r="21" spans="2:79" ht="18.2" customHeight="1">
      <c r="B21" s="324"/>
      <c r="C21" s="128"/>
      <c r="D21" s="128"/>
      <c r="E21" s="128"/>
      <c r="F21" s="128"/>
      <c r="G21" s="128"/>
      <c r="H21" s="128"/>
      <c r="I21" s="128"/>
      <c r="J21" s="128"/>
      <c r="K21" s="128"/>
      <c r="L21" s="128"/>
      <c r="M21" s="128"/>
      <c r="N21" s="128"/>
      <c r="O21" s="128"/>
      <c r="P21" s="128"/>
      <c r="Q21" s="128"/>
      <c r="R21" s="128"/>
      <c r="S21" s="128"/>
      <c r="T21" s="128"/>
      <c r="U21" s="128"/>
      <c r="V21" s="128"/>
      <c r="W21" s="315"/>
      <c r="X21" s="316"/>
      <c r="Y21" s="316"/>
      <c r="Z21" s="316"/>
      <c r="AA21" s="316"/>
      <c r="AB21" s="316"/>
      <c r="AC21" s="316"/>
      <c r="AD21" s="316"/>
      <c r="AE21" s="316"/>
      <c r="AF21" s="316"/>
      <c r="AG21" s="316"/>
      <c r="AH21" s="316"/>
      <c r="AI21" s="316"/>
      <c r="AJ21" s="316"/>
      <c r="AK21" s="316"/>
      <c r="AL21" s="317"/>
      <c r="AM21" s="301"/>
      <c r="AN21" s="301"/>
      <c r="AO21" s="256"/>
      <c r="AP21" s="257"/>
      <c r="AQ21" s="257"/>
      <c r="AR21" s="257"/>
      <c r="AS21" s="257"/>
      <c r="AT21" s="257"/>
      <c r="AU21" s="257"/>
      <c r="AV21" s="257"/>
      <c r="AW21" s="257"/>
      <c r="AX21" s="257"/>
      <c r="AY21" s="257"/>
      <c r="AZ21" s="257"/>
      <c r="BA21" s="257"/>
      <c r="BB21" s="257"/>
      <c r="BC21" s="304"/>
      <c r="BD21" s="308"/>
      <c r="BE21" s="309"/>
      <c r="BF21" s="256"/>
      <c r="BG21" s="257"/>
      <c r="BH21" s="257"/>
      <c r="BI21" s="257"/>
      <c r="BJ21" s="257"/>
      <c r="BK21" s="257"/>
      <c r="BL21" s="257"/>
      <c r="BM21" s="257"/>
      <c r="BN21" s="257"/>
      <c r="BO21" s="257"/>
      <c r="BP21" s="257"/>
      <c r="BQ21" s="257"/>
      <c r="BR21" s="257"/>
      <c r="BS21" s="296"/>
      <c r="BU21" s="263"/>
      <c r="BV21" s="256"/>
      <c r="BW21" s="257"/>
      <c r="BX21" s="257"/>
      <c r="BY21" s="257"/>
      <c r="BZ21" s="257"/>
      <c r="CA21" s="258"/>
    </row>
    <row r="22" spans="2:79" ht="18.2" customHeight="1">
      <c r="B22" s="324"/>
      <c r="C22" s="128"/>
      <c r="D22" s="128"/>
      <c r="E22" s="128"/>
      <c r="F22" s="128"/>
      <c r="G22" s="128"/>
      <c r="H22" s="128"/>
      <c r="I22" s="128"/>
      <c r="J22" s="128"/>
      <c r="K22" s="128"/>
      <c r="L22" s="128"/>
      <c r="M22" s="128"/>
      <c r="N22" s="128"/>
      <c r="O22" s="128"/>
      <c r="P22" s="128"/>
      <c r="Q22" s="128"/>
      <c r="R22" s="128"/>
      <c r="S22" s="128"/>
      <c r="T22" s="128"/>
      <c r="U22" s="128"/>
      <c r="V22" s="128"/>
      <c r="W22" s="315"/>
      <c r="X22" s="316"/>
      <c r="Y22" s="316"/>
      <c r="Z22" s="316"/>
      <c r="AA22" s="316"/>
      <c r="AB22" s="316"/>
      <c r="AC22" s="316"/>
      <c r="AD22" s="316"/>
      <c r="AE22" s="316"/>
      <c r="AF22" s="316"/>
      <c r="AG22" s="316"/>
      <c r="AH22" s="316"/>
      <c r="AI22" s="316"/>
      <c r="AJ22" s="316"/>
      <c r="AK22" s="316"/>
      <c r="AL22" s="317"/>
      <c r="AM22" s="301"/>
      <c r="AN22" s="301"/>
      <c r="AO22" s="256"/>
      <c r="AP22" s="257"/>
      <c r="AQ22" s="257"/>
      <c r="AR22" s="257"/>
      <c r="AS22" s="257"/>
      <c r="AT22" s="257"/>
      <c r="AU22" s="257"/>
      <c r="AV22" s="257"/>
      <c r="AW22" s="257"/>
      <c r="AX22" s="257"/>
      <c r="AY22" s="257"/>
      <c r="AZ22" s="257"/>
      <c r="BA22" s="257"/>
      <c r="BB22" s="257"/>
      <c r="BC22" s="304"/>
      <c r="BD22" s="308"/>
      <c r="BE22" s="309"/>
      <c r="BF22" s="256"/>
      <c r="BG22" s="257"/>
      <c r="BH22" s="257"/>
      <c r="BI22" s="257"/>
      <c r="BJ22" s="257"/>
      <c r="BK22" s="257"/>
      <c r="BL22" s="257"/>
      <c r="BM22" s="257"/>
      <c r="BN22" s="257"/>
      <c r="BO22" s="257"/>
      <c r="BP22" s="257"/>
      <c r="BQ22" s="257"/>
      <c r="BR22" s="257"/>
      <c r="BS22" s="296"/>
      <c r="BU22" s="263"/>
      <c r="BV22" s="256"/>
      <c r="BW22" s="257"/>
      <c r="BX22" s="257"/>
      <c r="BY22" s="257"/>
      <c r="BZ22" s="257"/>
      <c r="CA22" s="258"/>
    </row>
    <row r="23" spans="2:79" ht="18.2" customHeight="1">
      <c r="B23" s="324"/>
      <c r="C23" s="128"/>
      <c r="D23" s="128"/>
      <c r="E23" s="128"/>
      <c r="F23" s="128"/>
      <c r="G23" s="128"/>
      <c r="H23" s="128"/>
      <c r="I23" s="128"/>
      <c r="J23" s="128"/>
      <c r="K23" s="128"/>
      <c r="L23" s="128"/>
      <c r="M23" s="128"/>
      <c r="N23" s="128"/>
      <c r="O23" s="128"/>
      <c r="P23" s="128"/>
      <c r="Q23" s="128"/>
      <c r="R23" s="128"/>
      <c r="S23" s="128"/>
      <c r="T23" s="128"/>
      <c r="U23" s="128"/>
      <c r="V23" s="128"/>
      <c r="W23" s="318"/>
      <c r="X23" s="319"/>
      <c r="Y23" s="319"/>
      <c r="Z23" s="319"/>
      <c r="AA23" s="319"/>
      <c r="AB23" s="319"/>
      <c r="AC23" s="319"/>
      <c r="AD23" s="319"/>
      <c r="AE23" s="319"/>
      <c r="AF23" s="319"/>
      <c r="AG23" s="319"/>
      <c r="AH23" s="319"/>
      <c r="AI23" s="319"/>
      <c r="AJ23" s="319"/>
      <c r="AK23" s="319"/>
      <c r="AL23" s="320"/>
      <c r="AM23" s="301"/>
      <c r="AN23" s="301"/>
      <c r="AO23" s="256"/>
      <c r="AP23" s="257"/>
      <c r="AQ23" s="257"/>
      <c r="AR23" s="257"/>
      <c r="AS23" s="257"/>
      <c r="AT23" s="257"/>
      <c r="AU23" s="257"/>
      <c r="AV23" s="257"/>
      <c r="AW23" s="257"/>
      <c r="AX23" s="257"/>
      <c r="AY23" s="257"/>
      <c r="AZ23" s="257"/>
      <c r="BA23" s="257"/>
      <c r="BB23" s="257"/>
      <c r="BC23" s="304"/>
      <c r="BD23" s="308"/>
      <c r="BE23" s="309"/>
      <c r="BF23" s="256"/>
      <c r="BG23" s="257"/>
      <c r="BH23" s="257"/>
      <c r="BI23" s="257"/>
      <c r="BJ23" s="257"/>
      <c r="BK23" s="257"/>
      <c r="BL23" s="257"/>
      <c r="BM23" s="257"/>
      <c r="BN23" s="257"/>
      <c r="BO23" s="257"/>
      <c r="BP23" s="257"/>
      <c r="BQ23" s="257"/>
      <c r="BR23" s="257"/>
      <c r="BS23" s="296"/>
      <c r="BU23" s="263"/>
      <c r="BV23" s="256"/>
      <c r="BW23" s="257"/>
      <c r="BX23" s="257"/>
      <c r="BY23" s="257"/>
      <c r="BZ23" s="257"/>
      <c r="CA23" s="258"/>
    </row>
    <row r="24" spans="2:79" ht="18.2" customHeight="1">
      <c r="B24" s="324"/>
      <c r="C24" s="128"/>
      <c r="D24" s="128"/>
      <c r="E24" s="128"/>
      <c r="F24" s="128"/>
      <c r="G24" s="128"/>
      <c r="H24" s="128"/>
      <c r="I24" s="128"/>
      <c r="J24" s="128"/>
      <c r="K24" s="128"/>
      <c r="L24" s="128"/>
      <c r="M24" s="128"/>
      <c r="N24" s="128"/>
      <c r="O24" s="128"/>
      <c r="P24" s="128"/>
      <c r="Q24" s="128"/>
      <c r="R24" s="128"/>
      <c r="S24" s="128"/>
      <c r="T24" s="128"/>
      <c r="U24" s="128"/>
      <c r="V24" s="128"/>
      <c r="W24" s="321" t="str">
        <f>目標!W24</f>
        <v>Middle</v>
      </c>
      <c r="X24" s="322"/>
      <c r="Y24" s="322"/>
      <c r="Z24" s="322"/>
      <c r="AA24" s="322"/>
      <c r="AB24" s="322"/>
      <c r="AC24" s="322"/>
      <c r="AD24" s="322"/>
      <c r="AE24" s="322"/>
      <c r="AF24" s="322"/>
      <c r="AG24" s="322"/>
      <c r="AH24" s="322"/>
      <c r="AI24" s="322"/>
      <c r="AJ24" s="322"/>
      <c r="AK24" s="322"/>
      <c r="AL24" s="323"/>
      <c r="AM24" s="301"/>
      <c r="AN24" s="301"/>
      <c r="AO24" s="256"/>
      <c r="AP24" s="257"/>
      <c r="AQ24" s="257"/>
      <c r="AR24" s="257"/>
      <c r="AS24" s="257"/>
      <c r="AT24" s="257"/>
      <c r="AU24" s="257"/>
      <c r="AV24" s="257"/>
      <c r="AW24" s="257"/>
      <c r="AX24" s="257"/>
      <c r="AY24" s="257"/>
      <c r="AZ24" s="257"/>
      <c r="BA24" s="257"/>
      <c r="BB24" s="257"/>
      <c r="BC24" s="304"/>
      <c r="BD24" s="308"/>
      <c r="BE24" s="309"/>
      <c r="BF24" s="256"/>
      <c r="BG24" s="257"/>
      <c r="BH24" s="257"/>
      <c r="BI24" s="257"/>
      <c r="BJ24" s="257"/>
      <c r="BK24" s="257"/>
      <c r="BL24" s="257"/>
      <c r="BM24" s="257"/>
      <c r="BN24" s="257"/>
      <c r="BO24" s="257"/>
      <c r="BP24" s="257"/>
      <c r="BQ24" s="257"/>
      <c r="BR24" s="257"/>
      <c r="BS24" s="296"/>
      <c r="BU24" s="263"/>
      <c r="BV24" s="256"/>
      <c r="BW24" s="257"/>
      <c r="BX24" s="257"/>
      <c r="BY24" s="257"/>
      <c r="BZ24" s="257"/>
      <c r="CA24" s="258"/>
    </row>
    <row r="25" spans="2:79" ht="18.2" customHeight="1">
      <c r="B25" s="324"/>
      <c r="C25" s="128"/>
      <c r="D25" s="128"/>
      <c r="E25" s="128"/>
      <c r="F25" s="128"/>
      <c r="G25" s="128"/>
      <c r="H25" s="128"/>
      <c r="I25" s="128"/>
      <c r="J25" s="128"/>
      <c r="K25" s="128"/>
      <c r="L25" s="128"/>
      <c r="M25" s="128"/>
      <c r="N25" s="128"/>
      <c r="O25" s="128"/>
      <c r="P25" s="128"/>
      <c r="Q25" s="128"/>
      <c r="R25" s="128"/>
      <c r="S25" s="128"/>
      <c r="T25" s="128"/>
      <c r="U25" s="128"/>
      <c r="V25" s="128"/>
      <c r="W25" s="315">
        <f>IF(目標!W25="","※上期目標未入力",目標!W25)</f>
        <v>0.77</v>
      </c>
      <c r="X25" s="316"/>
      <c r="Y25" s="316"/>
      <c r="Z25" s="316"/>
      <c r="AA25" s="316"/>
      <c r="AB25" s="316"/>
      <c r="AC25" s="316"/>
      <c r="AD25" s="316"/>
      <c r="AE25" s="316"/>
      <c r="AF25" s="316"/>
      <c r="AG25" s="316"/>
      <c r="AH25" s="316"/>
      <c r="AI25" s="316"/>
      <c r="AJ25" s="316"/>
      <c r="AK25" s="316"/>
      <c r="AL25" s="317"/>
      <c r="AM25" s="301"/>
      <c r="AN25" s="301"/>
      <c r="AO25" s="256"/>
      <c r="AP25" s="257"/>
      <c r="AQ25" s="257"/>
      <c r="AR25" s="257"/>
      <c r="AS25" s="257"/>
      <c r="AT25" s="257"/>
      <c r="AU25" s="257"/>
      <c r="AV25" s="257"/>
      <c r="AW25" s="257"/>
      <c r="AX25" s="257"/>
      <c r="AY25" s="257"/>
      <c r="AZ25" s="257"/>
      <c r="BA25" s="257"/>
      <c r="BB25" s="257"/>
      <c r="BC25" s="304"/>
      <c r="BD25" s="308"/>
      <c r="BE25" s="309"/>
      <c r="BF25" s="256"/>
      <c r="BG25" s="257"/>
      <c r="BH25" s="257"/>
      <c r="BI25" s="257"/>
      <c r="BJ25" s="257"/>
      <c r="BK25" s="257"/>
      <c r="BL25" s="257"/>
      <c r="BM25" s="257"/>
      <c r="BN25" s="257"/>
      <c r="BO25" s="257"/>
      <c r="BP25" s="257"/>
      <c r="BQ25" s="257"/>
      <c r="BR25" s="257"/>
      <c r="BS25" s="296"/>
      <c r="BU25" s="263"/>
      <c r="BV25" s="256"/>
      <c r="BW25" s="257"/>
      <c r="BX25" s="257"/>
      <c r="BY25" s="257"/>
      <c r="BZ25" s="257"/>
      <c r="CA25" s="258"/>
    </row>
    <row r="26" spans="2:79" ht="18.2" customHeight="1">
      <c r="B26" s="324"/>
      <c r="C26" s="128"/>
      <c r="D26" s="128"/>
      <c r="E26" s="128"/>
      <c r="F26" s="128"/>
      <c r="G26" s="128"/>
      <c r="H26" s="128"/>
      <c r="I26" s="128"/>
      <c r="J26" s="128"/>
      <c r="K26" s="128"/>
      <c r="L26" s="128"/>
      <c r="M26" s="128"/>
      <c r="N26" s="128"/>
      <c r="O26" s="128"/>
      <c r="P26" s="128"/>
      <c r="Q26" s="128"/>
      <c r="R26" s="128"/>
      <c r="S26" s="128"/>
      <c r="T26" s="128"/>
      <c r="U26" s="128"/>
      <c r="V26" s="128"/>
      <c r="W26" s="315"/>
      <c r="X26" s="316"/>
      <c r="Y26" s="316"/>
      <c r="Z26" s="316"/>
      <c r="AA26" s="316"/>
      <c r="AB26" s="316"/>
      <c r="AC26" s="316"/>
      <c r="AD26" s="316"/>
      <c r="AE26" s="316"/>
      <c r="AF26" s="316"/>
      <c r="AG26" s="316"/>
      <c r="AH26" s="316"/>
      <c r="AI26" s="316"/>
      <c r="AJ26" s="316"/>
      <c r="AK26" s="316"/>
      <c r="AL26" s="317"/>
      <c r="AM26" s="301"/>
      <c r="AN26" s="301"/>
      <c r="AO26" s="256"/>
      <c r="AP26" s="257"/>
      <c r="AQ26" s="257"/>
      <c r="AR26" s="257"/>
      <c r="AS26" s="257"/>
      <c r="AT26" s="257"/>
      <c r="AU26" s="257"/>
      <c r="AV26" s="257"/>
      <c r="AW26" s="257"/>
      <c r="AX26" s="257"/>
      <c r="AY26" s="257"/>
      <c r="AZ26" s="257"/>
      <c r="BA26" s="257"/>
      <c r="BB26" s="257"/>
      <c r="BC26" s="304"/>
      <c r="BD26" s="308"/>
      <c r="BE26" s="309"/>
      <c r="BF26" s="256"/>
      <c r="BG26" s="257"/>
      <c r="BH26" s="257"/>
      <c r="BI26" s="257"/>
      <c r="BJ26" s="257"/>
      <c r="BK26" s="257"/>
      <c r="BL26" s="257"/>
      <c r="BM26" s="257"/>
      <c r="BN26" s="257"/>
      <c r="BO26" s="257"/>
      <c r="BP26" s="257"/>
      <c r="BQ26" s="257"/>
      <c r="BR26" s="257"/>
      <c r="BS26" s="296"/>
      <c r="BU26" s="263"/>
      <c r="BV26" s="256"/>
      <c r="BW26" s="257"/>
      <c r="BX26" s="257"/>
      <c r="BY26" s="257"/>
      <c r="BZ26" s="257"/>
      <c r="CA26" s="258"/>
    </row>
    <row r="27" spans="2:79" ht="18.2" customHeight="1">
      <c r="B27" s="324"/>
      <c r="C27" s="128"/>
      <c r="D27" s="128"/>
      <c r="E27" s="128"/>
      <c r="F27" s="128"/>
      <c r="G27" s="128"/>
      <c r="H27" s="128"/>
      <c r="I27" s="128"/>
      <c r="J27" s="128"/>
      <c r="K27" s="128"/>
      <c r="L27" s="128"/>
      <c r="M27" s="128"/>
      <c r="N27" s="128"/>
      <c r="O27" s="128"/>
      <c r="P27" s="128"/>
      <c r="Q27" s="128"/>
      <c r="R27" s="128"/>
      <c r="S27" s="128"/>
      <c r="T27" s="128"/>
      <c r="U27" s="128"/>
      <c r="V27" s="128"/>
      <c r="W27" s="315"/>
      <c r="X27" s="316"/>
      <c r="Y27" s="316"/>
      <c r="Z27" s="316"/>
      <c r="AA27" s="316"/>
      <c r="AB27" s="316"/>
      <c r="AC27" s="316"/>
      <c r="AD27" s="316"/>
      <c r="AE27" s="316"/>
      <c r="AF27" s="316"/>
      <c r="AG27" s="316"/>
      <c r="AH27" s="316"/>
      <c r="AI27" s="316"/>
      <c r="AJ27" s="316"/>
      <c r="AK27" s="316"/>
      <c r="AL27" s="317"/>
      <c r="AM27" s="301"/>
      <c r="AN27" s="301"/>
      <c r="AO27" s="256"/>
      <c r="AP27" s="257"/>
      <c r="AQ27" s="257"/>
      <c r="AR27" s="257"/>
      <c r="AS27" s="257"/>
      <c r="AT27" s="257"/>
      <c r="AU27" s="257"/>
      <c r="AV27" s="257"/>
      <c r="AW27" s="257"/>
      <c r="AX27" s="257"/>
      <c r="AY27" s="257"/>
      <c r="AZ27" s="257"/>
      <c r="BA27" s="257"/>
      <c r="BB27" s="257"/>
      <c r="BC27" s="304"/>
      <c r="BD27" s="308"/>
      <c r="BE27" s="309"/>
      <c r="BF27" s="256"/>
      <c r="BG27" s="257"/>
      <c r="BH27" s="257"/>
      <c r="BI27" s="257"/>
      <c r="BJ27" s="257"/>
      <c r="BK27" s="257"/>
      <c r="BL27" s="257"/>
      <c r="BM27" s="257"/>
      <c r="BN27" s="257"/>
      <c r="BO27" s="257"/>
      <c r="BP27" s="257"/>
      <c r="BQ27" s="257"/>
      <c r="BR27" s="257"/>
      <c r="BS27" s="296"/>
      <c r="BU27" s="263"/>
      <c r="BV27" s="256"/>
      <c r="BW27" s="257"/>
      <c r="BX27" s="257"/>
      <c r="BY27" s="257"/>
      <c r="BZ27" s="257"/>
      <c r="CA27" s="258"/>
    </row>
    <row r="28" spans="2:79" ht="18.2" customHeight="1">
      <c r="B28" s="324"/>
      <c r="C28" s="128"/>
      <c r="D28" s="128"/>
      <c r="E28" s="128"/>
      <c r="F28" s="128"/>
      <c r="G28" s="128"/>
      <c r="H28" s="128"/>
      <c r="I28" s="128"/>
      <c r="J28" s="128"/>
      <c r="K28" s="128"/>
      <c r="L28" s="128"/>
      <c r="M28" s="128"/>
      <c r="N28" s="128"/>
      <c r="O28" s="128"/>
      <c r="P28" s="128"/>
      <c r="Q28" s="128"/>
      <c r="R28" s="128"/>
      <c r="S28" s="128"/>
      <c r="T28" s="128"/>
      <c r="U28" s="128"/>
      <c r="V28" s="128"/>
      <c r="W28" s="318"/>
      <c r="X28" s="319"/>
      <c r="Y28" s="319"/>
      <c r="Z28" s="319"/>
      <c r="AA28" s="319"/>
      <c r="AB28" s="319"/>
      <c r="AC28" s="319"/>
      <c r="AD28" s="319"/>
      <c r="AE28" s="319"/>
      <c r="AF28" s="319"/>
      <c r="AG28" s="319"/>
      <c r="AH28" s="319"/>
      <c r="AI28" s="319"/>
      <c r="AJ28" s="319"/>
      <c r="AK28" s="319"/>
      <c r="AL28" s="320"/>
      <c r="AM28" s="302"/>
      <c r="AN28" s="302"/>
      <c r="AO28" s="259"/>
      <c r="AP28" s="260"/>
      <c r="AQ28" s="260"/>
      <c r="AR28" s="260"/>
      <c r="AS28" s="260"/>
      <c r="AT28" s="260"/>
      <c r="AU28" s="260"/>
      <c r="AV28" s="260"/>
      <c r="AW28" s="260"/>
      <c r="AX28" s="260"/>
      <c r="AY28" s="260"/>
      <c r="AZ28" s="260"/>
      <c r="BA28" s="260"/>
      <c r="BB28" s="260"/>
      <c r="BC28" s="326"/>
      <c r="BD28" s="327"/>
      <c r="BE28" s="328"/>
      <c r="BF28" s="259"/>
      <c r="BG28" s="260"/>
      <c r="BH28" s="260"/>
      <c r="BI28" s="260"/>
      <c r="BJ28" s="260"/>
      <c r="BK28" s="260"/>
      <c r="BL28" s="260"/>
      <c r="BM28" s="260"/>
      <c r="BN28" s="260"/>
      <c r="BO28" s="260"/>
      <c r="BP28" s="260"/>
      <c r="BQ28" s="260"/>
      <c r="BR28" s="260"/>
      <c r="BS28" s="325"/>
      <c r="BU28" s="264"/>
      <c r="BV28" s="259"/>
      <c r="BW28" s="260"/>
      <c r="BX28" s="260"/>
      <c r="BY28" s="260"/>
      <c r="BZ28" s="260"/>
      <c r="CA28" s="261"/>
    </row>
    <row r="29" spans="2:79" ht="18.2" customHeight="1">
      <c r="B29" s="324">
        <v>3</v>
      </c>
      <c r="C29" s="128" t="str">
        <f>目標!C29</f>
        <v xml:space="preserve">Decrease Bug from QA and JP
This Objective is the same with last period because last period we almost works just work with document
</v>
      </c>
      <c r="D29" s="128"/>
      <c r="E29" s="128"/>
      <c r="F29" s="128"/>
      <c r="G29" s="128"/>
      <c r="H29" s="128"/>
      <c r="I29" s="128"/>
      <c r="J29" s="128"/>
      <c r="K29" s="128"/>
      <c r="L29" s="128"/>
      <c r="M29" s="128"/>
      <c r="N29" s="128"/>
      <c r="O29" s="128"/>
      <c r="P29" s="128"/>
      <c r="Q29" s="128"/>
      <c r="R29" s="128"/>
      <c r="S29" s="128"/>
      <c r="T29" s="128"/>
      <c r="U29" s="128"/>
      <c r="V29" s="128"/>
      <c r="W29" s="321" t="str">
        <f>目標!W29</f>
        <v>High</v>
      </c>
      <c r="X29" s="322"/>
      <c r="Y29" s="322"/>
      <c r="Z29" s="322"/>
      <c r="AA29" s="322"/>
      <c r="AB29" s="322"/>
      <c r="AC29" s="322"/>
      <c r="AD29" s="322"/>
      <c r="AE29" s="322"/>
      <c r="AF29" s="322"/>
      <c r="AG29" s="322"/>
      <c r="AH29" s="322"/>
      <c r="AI29" s="322"/>
      <c r="AJ29" s="322"/>
      <c r="AK29" s="322"/>
      <c r="AL29" s="323"/>
      <c r="AM29" s="300">
        <f>目標!BR29</f>
        <v>30</v>
      </c>
      <c r="AN29" s="300"/>
      <c r="AO29" s="253"/>
      <c r="AP29" s="254"/>
      <c r="AQ29" s="254"/>
      <c r="AR29" s="254"/>
      <c r="AS29" s="254"/>
      <c r="AT29" s="254"/>
      <c r="AU29" s="254"/>
      <c r="AV29" s="254"/>
      <c r="AW29" s="254"/>
      <c r="AX29" s="254"/>
      <c r="AY29" s="254"/>
      <c r="AZ29" s="254"/>
      <c r="BA29" s="254"/>
      <c r="BB29" s="254"/>
      <c r="BC29" s="303"/>
      <c r="BD29" s="306"/>
      <c r="BE29" s="307"/>
      <c r="BF29" s="253"/>
      <c r="BG29" s="254"/>
      <c r="BH29" s="254"/>
      <c r="BI29" s="254"/>
      <c r="BJ29" s="254"/>
      <c r="BK29" s="254"/>
      <c r="BL29" s="254"/>
      <c r="BM29" s="254"/>
      <c r="BN29" s="254"/>
      <c r="BO29" s="254"/>
      <c r="BP29" s="254"/>
      <c r="BQ29" s="254"/>
      <c r="BR29" s="254"/>
      <c r="BS29" s="295"/>
      <c r="BU29" s="262" t="s">
        <v>340</v>
      </c>
      <c r="BV29" s="253"/>
      <c r="BW29" s="254"/>
      <c r="BX29" s="254"/>
      <c r="BY29" s="254"/>
      <c r="BZ29" s="254"/>
      <c r="CA29" s="255"/>
    </row>
    <row r="30" spans="2:79" ht="18.2" customHeight="1">
      <c r="B30" s="324"/>
      <c r="C30" s="128"/>
      <c r="D30" s="128"/>
      <c r="E30" s="128"/>
      <c r="F30" s="128"/>
      <c r="G30" s="128"/>
      <c r="H30" s="128"/>
      <c r="I30" s="128"/>
      <c r="J30" s="128"/>
      <c r="K30" s="128"/>
      <c r="L30" s="128"/>
      <c r="M30" s="128"/>
      <c r="N30" s="128"/>
      <c r="O30" s="128"/>
      <c r="P30" s="128"/>
      <c r="Q30" s="128"/>
      <c r="R30" s="128"/>
      <c r="S30" s="128"/>
      <c r="T30" s="128"/>
      <c r="U30" s="128"/>
      <c r="V30" s="128"/>
      <c r="W30" s="315" t="str">
        <f>IF(目標!W30="","※上期目標未入力",目標!W30)</f>
        <v xml:space="preserve">
+------+--------------------+-------------+
| LOC     | Bug from QA                 | Bug from JP     |
+------+--------------------+-------------+
| 1000    | 0.15                             | 0.15                 |
+------+--------------------+-------------+
</v>
      </c>
      <c r="X30" s="316"/>
      <c r="Y30" s="316"/>
      <c r="Z30" s="316"/>
      <c r="AA30" s="316"/>
      <c r="AB30" s="316"/>
      <c r="AC30" s="316"/>
      <c r="AD30" s="316"/>
      <c r="AE30" s="316"/>
      <c r="AF30" s="316"/>
      <c r="AG30" s="316"/>
      <c r="AH30" s="316"/>
      <c r="AI30" s="316"/>
      <c r="AJ30" s="316"/>
      <c r="AK30" s="316"/>
      <c r="AL30" s="317"/>
      <c r="AM30" s="301"/>
      <c r="AN30" s="301"/>
      <c r="AO30" s="256"/>
      <c r="AP30" s="257"/>
      <c r="AQ30" s="257"/>
      <c r="AR30" s="257"/>
      <c r="AS30" s="257"/>
      <c r="AT30" s="257"/>
      <c r="AU30" s="257"/>
      <c r="AV30" s="257"/>
      <c r="AW30" s="257"/>
      <c r="AX30" s="257"/>
      <c r="AY30" s="257"/>
      <c r="AZ30" s="257"/>
      <c r="BA30" s="257"/>
      <c r="BB30" s="257"/>
      <c r="BC30" s="304"/>
      <c r="BD30" s="308"/>
      <c r="BE30" s="309"/>
      <c r="BF30" s="256"/>
      <c r="BG30" s="257"/>
      <c r="BH30" s="257"/>
      <c r="BI30" s="257"/>
      <c r="BJ30" s="257"/>
      <c r="BK30" s="257"/>
      <c r="BL30" s="257"/>
      <c r="BM30" s="257"/>
      <c r="BN30" s="257"/>
      <c r="BO30" s="257"/>
      <c r="BP30" s="257"/>
      <c r="BQ30" s="257"/>
      <c r="BR30" s="257"/>
      <c r="BS30" s="296"/>
      <c r="BU30" s="263"/>
      <c r="BV30" s="256"/>
      <c r="BW30" s="257"/>
      <c r="BX30" s="257"/>
      <c r="BY30" s="257"/>
      <c r="BZ30" s="257"/>
      <c r="CA30" s="258"/>
    </row>
    <row r="31" spans="2:79" ht="18.2" customHeight="1">
      <c r="B31" s="324"/>
      <c r="C31" s="128"/>
      <c r="D31" s="128"/>
      <c r="E31" s="128"/>
      <c r="F31" s="128"/>
      <c r="G31" s="128"/>
      <c r="H31" s="128"/>
      <c r="I31" s="128"/>
      <c r="J31" s="128"/>
      <c r="K31" s="128"/>
      <c r="L31" s="128"/>
      <c r="M31" s="128"/>
      <c r="N31" s="128"/>
      <c r="O31" s="128"/>
      <c r="P31" s="128"/>
      <c r="Q31" s="128"/>
      <c r="R31" s="128"/>
      <c r="S31" s="128"/>
      <c r="T31" s="128"/>
      <c r="U31" s="128"/>
      <c r="V31" s="128"/>
      <c r="W31" s="315"/>
      <c r="X31" s="316"/>
      <c r="Y31" s="316"/>
      <c r="Z31" s="316"/>
      <c r="AA31" s="316"/>
      <c r="AB31" s="316"/>
      <c r="AC31" s="316"/>
      <c r="AD31" s="316"/>
      <c r="AE31" s="316"/>
      <c r="AF31" s="316"/>
      <c r="AG31" s="316"/>
      <c r="AH31" s="316"/>
      <c r="AI31" s="316"/>
      <c r="AJ31" s="316"/>
      <c r="AK31" s="316"/>
      <c r="AL31" s="317"/>
      <c r="AM31" s="301"/>
      <c r="AN31" s="301"/>
      <c r="AO31" s="256"/>
      <c r="AP31" s="257"/>
      <c r="AQ31" s="257"/>
      <c r="AR31" s="257"/>
      <c r="AS31" s="257"/>
      <c r="AT31" s="257"/>
      <c r="AU31" s="257"/>
      <c r="AV31" s="257"/>
      <c r="AW31" s="257"/>
      <c r="AX31" s="257"/>
      <c r="AY31" s="257"/>
      <c r="AZ31" s="257"/>
      <c r="BA31" s="257"/>
      <c r="BB31" s="257"/>
      <c r="BC31" s="304"/>
      <c r="BD31" s="308"/>
      <c r="BE31" s="309"/>
      <c r="BF31" s="256"/>
      <c r="BG31" s="257"/>
      <c r="BH31" s="257"/>
      <c r="BI31" s="257"/>
      <c r="BJ31" s="257"/>
      <c r="BK31" s="257"/>
      <c r="BL31" s="257"/>
      <c r="BM31" s="257"/>
      <c r="BN31" s="257"/>
      <c r="BO31" s="257"/>
      <c r="BP31" s="257"/>
      <c r="BQ31" s="257"/>
      <c r="BR31" s="257"/>
      <c r="BS31" s="296"/>
      <c r="BU31" s="263"/>
      <c r="BV31" s="256"/>
      <c r="BW31" s="257"/>
      <c r="BX31" s="257"/>
      <c r="BY31" s="257"/>
      <c r="BZ31" s="257"/>
      <c r="CA31" s="258"/>
    </row>
    <row r="32" spans="2:79" ht="18.2" customHeight="1">
      <c r="B32" s="324"/>
      <c r="C32" s="128"/>
      <c r="D32" s="128"/>
      <c r="E32" s="128"/>
      <c r="F32" s="128"/>
      <c r="G32" s="128"/>
      <c r="H32" s="128"/>
      <c r="I32" s="128"/>
      <c r="J32" s="128"/>
      <c r="K32" s="128"/>
      <c r="L32" s="128"/>
      <c r="M32" s="128"/>
      <c r="N32" s="128"/>
      <c r="O32" s="128"/>
      <c r="P32" s="128"/>
      <c r="Q32" s="128"/>
      <c r="R32" s="128"/>
      <c r="S32" s="128"/>
      <c r="T32" s="128"/>
      <c r="U32" s="128"/>
      <c r="V32" s="128"/>
      <c r="W32" s="315"/>
      <c r="X32" s="316"/>
      <c r="Y32" s="316"/>
      <c r="Z32" s="316"/>
      <c r="AA32" s="316"/>
      <c r="AB32" s="316"/>
      <c r="AC32" s="316"/>
      <c r="AD32" s="316"/>
      <c r="AE32" s="316"/>
      <c r="AF32" s="316"/>
      <c r="AG32" s="316"/>
      <c r="AH32" s="316"/>
      <c r="AI32" s="316"/>
      <c r="AJ32" s="316"/>
      <c r="AK32" s="316"/>
      <c r="AL32" s="317"/>
      <c r="AM32" s="301"/>
      <c r="AN32" s="301"/>
      <c r="AO32" s="256"/>
      <c r="AP32" s="257"/>
      <c r="AQ32" s="257"/>
      <c r="AR32" s="257"/>
      <c r="AS32" s="257"/>
      <c r="AT32" s="257"/>
      <c r="AU32" s="257"/>
      <c r="AV32" s="257"/>
      <c r="AW32" s="257"/>
      <c r="AX32" s="257"/>
      <c r="AY32" s="257"/>
      <c r="AZ32" s="257"/>
      <c r="BA32" s="257"/>
      <c r="BB32" s="257"/>
      <c r="BC32" s="304"/>
      <c r="BD32" s="308"/>
      <c r="BE32" s="309"/>
      <c r="BF32" s="256"/>
      <c r="BG32" s="257"/>
      <c r="BH32" s="257"/>
      <c r="BI32" s="257"/>
      <c r="BJ32" s="257"/>
      <c r="BK32" s="257"/>
      <c r="BL32" s="257"/>
      <c r="BM32" s="257"/>
      <c r="BN32" s="257"/>
      <c r="BO32" s="257"/>
      <c r="BP32" s="257"/>
      <c r="BQ32" s="257"/>
      <c r="BR32" s="257"/>
      <c r="BS32" s="296"/>
      <c r="BU32" s="263"/>
      <c r="BV32" s="256"/>
      <c r="BW32" s="257"/>
      <c r="BX32" s="257"/>
      <c r="BY32" s="257"/>
      <c r="BZ32" s="257"/>
      <c r="CA32" s="258"/>
    </row>
    <row r="33" spans="2:79" ht="33" customHeight="1">
      <c r="B33" s="324"/>
      <c r="C33" s="128"/>
      <c r="D33" s="128"/>
      <c r="E33" s="128"/>
      <c r="F33" s="128"/>
      <c r="G33" s="128"/>
      <c r="H33" s="128"/>
      <c r="I33" s="128"/>
      <c r="J33" s="128"/>
      <c r="K33" s="128"/>
      <c r="L33" s="128"/>
      <c r="M33" s="128"/>
      <c r="N33" s="128"/>
      <c r="O33" s="128"/>
      <c r="P33" s="128"/>
      <c r="Q33" s="128"/>
      <c r="R33" s="128"/>
      <c r="S33" s="128"/>
      <c r="T33" s="128"/>
      <c r="U33" s="128"/>
      <c r="V33" s="128"/>
      <c r="W33" s="318"/>
      <c r="X33" s="319"/>
      <c r="Y33" s="319"/>
      <c r="Z33" s="319"/>
      <c r="AA33" s="319"/>
      <c r="AB33" s="319"/>
      <c r="AC33" s="319"/>
      <c r="AD33" s="319"/>
      <c r="AE33" s="319"/>
      <c r="AF33" s="319"/>
      <c r="AG33" s="319"/>
      <c r="AH33" s="319"/>
      <c r="AI33" s="319"/>
      <c r="AJ33" s="319"/>
      <c r="AK33" s="319"/>
      <c r="AL33" s="320"/>
      <c r="AM33" s="301"/>
      <c r="AN33" s="301"/>
      <c r="AO33" s="256"/>
      <c r="AP33" s="257"/>
      <c r="AQ33" s="257"/>
      <c r="AR33" s="257"/>
      <c r="AS33" s="257"/>
      <c r="AT33" s="257"/>
      <c r="AU33" s="257"/>
      <c r="AV33" s="257"/>
      <c r="AW33" s="257"/>
      <c r="AX33" s="257"/>
      <c r="AY33" s="257"/>
      <c r="AZ33" s="257"/>
      <c r="BA33" s="257"/>
      <c r="BB33" s="257"/>
      <c r="BC33" s="304"/>
      <c r="BD33" s="308"/>
      <c r="BE33" s="309"/>
      <c r="BF33" s="256"/>
      <c r="BG33" s="257"/>
      <c r="BH33" s="257"/>
      <c r="BI33" s="257"/>
      <c r="BJ33" s="257"/>
      <c r="BK33" s="257"/>
      <c r="BL33" s="257"/>
      <c r="BM33" s="257"/>
      <c r="BN33" s="257"/>
      <c r="BO33" s="257"/>
      <c r="BP33" s="257"/>
      <c r="BQ33" s="257"/>
      <c r="BR33" s="257"/>
      <c r="BS33" s="296"/>
      <c r="BU33" s="263"/>
      <c r="BV33" s="256"/>
      <c r="BW33" s="257"/>
      <c r="BX33" s="257"/>
      <c r="BY33" s="257"/>
      <c r="BZ33" s="257"/>
      <c r="CA33" s="258"/>
    </row>
    <row r="34" spans="2:79" ht="18.2" customHeight="1">
      <c r="B34" s="324"/>
      <c r="C34" s="128"/>
      <c r="D34" s="128"/>
      <c r="E34" s="128"/>
      <c r="F34" s="128"/>
      <c r="G34" s="128"/>
      <c r="H34" s="128"/>
      <c r="I34" s="128"/>
      <c r="J34" s="128"/>
      <c r="K34" s="128"/>
      <c r="L34" s="128"/>
      <c r="M34" s="128"/>
      <c r="N34" s="128"/>
      <c r="O34" s="128"/>
      <c r="P34" s="128"/>
      <c r="Q34" s="128"/>
      <c r="R34" s="128"/>
      <c r="S34" s="128"/>
      <c r="T34" s="128"/>
      <c r="U34" s="128"/>
      <c r="V34" s="128"/>
      <c r="W34" s="321" t="str">
        <f>目標!W34</f>
        <v>Middle</v>
      </c>
      <c r="X34" s="322"/>
      <c r="Y34" s="322"/>
      <c r="Z34" s="322"/>
      <c r="AA34" s="322"/>
      <c r="AB34" s="322"/>
      <c r="AC34" s="322"/>
      <c r="AD34" s="322"/>
      <c r="AE34" s="322"/>
      <c r="AF34" s="322"/>
      <c r="AG34" s="322"/>
      <c r="AH34" s="322"/>
      <c r="AI34" s="322"/>
      <c r="AJ34" s="322"/>
      <c r="AK34" s="322"/>
      <c r="AL34" s="323"/>
      <c r="AM34" s="301"/>
      <c r="AN34" s="301"/>
      <c r="AO34" s="256"/>
      <c r="AP34" s="257"/>
      <c r="AQ34" s="257"/>
      <c r="AR34" s="257"/>
      <c r="AS34" s="257"/>
      <c r="AT34" s="257"/>
      <c r="AU34" s="257"/>
      <c r="AV34" s="257"/>
      <c r="AW34" s="257"/>
      <c r="AX34" s="257"/>
      <c r="AY34" s="257"/>
      <c r="AZ34" s="257"/>
      <c r="BA34" s="257"/>
      <c r="BB34" s="257"/>
      <c r="BC34" s="304"/>
      <c r="BD34" s="308"/>
      <c r="BE34" s="309"/>
      <c r="BF34" s="256"/>
      <c r="BG34" s="257"/>
      <c r="BH34" s="257"/>
      <c r="BI34" s="257"/>
      <c r="BJ34" s="257"/>
      <c r="BK34" s="257"/>
      <c r="BL34" s="257"/>
      <c r="BM34" s="257"/>
      <c r="BN34" s="257"/>
      <c r="BO34" s="257"/>
      <c r="BP34" s="257"/>
      <c r="BQ34" s="257"/>
      <c r="BR34" s="257"/>
      <c r="BS34" s="296"/>
      <c r="BU34" s="263"/>
      <c r="BV34" s="256"/>
      <c r="BW34" s="257"/>
      <c r="BX34" s="257"/>
      <c r="BY34" s="257"/>
      <c r="BZ34" s="257"/>
      <c r="CA34" s="258"/>
    </row>
    <row r="35" spans="2:79" ht="18.2" customHeight="1">
      <c r="B35" s="324"/>
      <c r="C35" s="128"/>
      <c r="D35" s="128"/>
      <c r="E35" s="128"/>
      <c r="F35" s="128"/>
      <c r="G35" s="128"/>
      <c r="H35" s="128"/>
      <c r="I35" s="128"/>
      <c r="J35" s="128"/>
      <c r="K35" s="128"/>
      <c r="L35" s="128"/>
      <c r="M35" s="128"/>
      <c r="N35" s="128"/>
      <c r="O35" s="128"/>
      <c r="P35" s="128"/>
      <c r="Q35" s="128"/>
      <c r="R35" s="128"/>
      <c r="S35" s="128"/>
      <c r="T35" s="128"/>
      <c r="U35" s="128"/>
      <c r="V35" s="128"/>
      <c r="W35" s="315" t="str">
        <f>IF(目標!W35="","※上期目標未入力",目標!W35)</f>
        <v xml:space="preserve">`
+------+--------------------+-------------+
| LOC     | Code review(RV+JP)      | Bug(RV+JP)      |
+------+--------------------+-------------+
| 1000    | 0.25                             | 0.25                 |
+------+--------------------+-------------+
</v>
      </c>
      <c r="X35" s="316"/>
      <c r="Y35" s="316"/>
      <c r="Z35" s="316"/>
      <c r="AA35" s="316"/>
      <c r="AB35" s="316"/>
      <c r="AC35" s="316"/>
      <c r="AD35" s="316"/>
      <c r="AE35" s="316"/>
      <c r="AF35" s="316"/>
      <c r="AG35" s="316"/>
      <c r="AH35" s="316"/>
      <c r="AI35" s="316"/>
      <c r="AJ35" s="316"/>
      <c r="AK35" s="316"/>
      <c r="AL35" s="317"/>
      <c r="AM35" s="301"/>
      <c r="AN35" s="301"/>
      <c r="AO35" s="256"/>
      <c r="AP35" s="257"/>
      <c r="AQ35" s="257"/>
      <c r="AR35" s="257"/>
      <c r="AS35" s="257"/>
      <c r="AT35" s="257"/>
      <c r="AU35" s="257"/>
      <c r="AV35" s="257"/>
      <c r="AW35" s="257"/>
      <c r="AX35" s="257"/>
      <c r="AY35" s="257"/>
      <c r="AZ35" s="257"/>
      <c r="BA35" s="257"/>
      <c r="BB35" s="257"/>
      <c r="BC35" s="304"/>
      <c r="BD35" s="308"/>
      <c r="BE35" s="309"/>
      <c r="BF35" s="256"/>
      <c r="BG35" s="257"/>
      <c r="BH35" s="257"/>
      <c r="BI35" s="257"/>
      <c r="BJ35" s="257"/>
      <c r="BK35" s="257"/>
      <c r="BL35" s="257"/>
      <c r="BM35" s="257"/>
      <c r="BN35" s="257"/>
      <c r="BO35" s="257"/>
      <c r="BP35" s="257"/>
      <c r="BQ35" s="257"/>
      <c r="BR35" s="257"/>
      <c r="BS35" s="296"/>
      <c r="BU35" s="263"/>
      <c r="BV35" s="256"/>
      <c r="BW35" s="257"/>
      <c r="BX35" s="257"/>
      <c r="BY35" s="257"/>
      <c r="BZ35" s="257"/>
      <c r="CA35" s="258"/>
    </row>
    <row r="36" spans="2:79" ht="18.2" customHeight="1">
      <c r="B36" s="324"/>
      <c r="C36" s="128"/>
      <c r="D36" s="128"/>
      <c r="E36" s="128"/>
      <c r="F36" s="128"/>
      <c r="G36" s="128"/>
      <c r="H36" s="128"/>
      <c r="I36" s="128"/>
      <c r="J36" s="128"/>
      <c r="K36" s="128"/>
      <c r="L36" s="128"/>
      <c r="M36" s="128"/>
      <c r="N36" s="128"/>
      <c r="O36" s="128"/>
      <c r="P36" s="128"/>
      <c r="Q36" s="128"/>
      <c r="R36" s="128"/>
      <c r="S36" s="128"/>
      <c r="T36" s="128"/>
      <c r="U36" s="128"/>
      <c r="V36" s="128"/>
      <c r="W36" s="315"/>
      <c r="X36" s="316"/>
      <c r="Y36" s="316"/>
      <c r="Z36" s="316"/>
      <c r="AA36" s="316"/>
      <c r="AB36" s="316"/>
      <c r="AC36" s="316"/>
      <c r="AD36" s="316"/>
      <c r="AE36" s="316"/>
      <c r="AF36" s="316"/>
      <c r="AG36" s="316"/>
      <c r="AH36" s="316"/>
      <c r="AI36" s="316"/>
      <c r="AJ36" s="316"/>
      <c r="AK36" s="316"/>
      <c r="AL36" s="317"/>
      <c r="AM36" s="301"/>
      <c r="AN36" s="301"/>
      <c r="AO36" s="256"/>
      <c r="AP36" s="257"/>
      <c r="AQ36" s="257"/>
      <c r="AR36" s="257"/>
      <c r="AS36" s="257"/>
      <c r="AT36" s="257"/>
      <c r="AU36" s="257"/>
      <c r="AV36" s="257"/>
      <c r="AW36" s="257"/>
      <c r="AX36" s="257"/>
      <c r="AY36" s="257"/>
      <c r="AZ36" s="257"/>
      <c r="BA36" s="257"/>
      <c r="BB36" s="257"/>
      <c r="BC36" s="304"/>
      <c r="BD36" s="308"/>
      <c r="BE36" s="309"/>
      <c r="BF36" s="256"/>
      <c r="BG36" s="257"/>
      <c r="BH36" s="257"/>
      <c r="BI36" s="257"/>
      <c r="BJ36" s="257"/>
      <c r="BK36" s="257"/>
      <c r="BL36" s="257"/>
      <c r="BM36" s="257"/>
      <c r="BN36" s="257"/>
      <c r="BO36" s="257"/>
      <c r="BP36" s="257"/>
      <c r="BQ36" s="257"/>
      <c r="BR36" s="257"/>
      <c r="BS36" s="296"/>
      <c r="BU36" s="263"/>
      <c r="BV36" s="256"/>
      <c r="BW36" s="257"/>
      <c r="BX36" s="257"/>
      <c r="BY36" s="257"/>
      <c r="BZ36" s="257"/>
      <c r="CA36" s="258"/>
    </row>
    <row r="37" spans="2:79" ht="18.2" customHeight="1">
      <c r="B37" s="324"/>
      <c r="C37" s="128"/>
      <c r="D37" s="128"/>
      <c r="E37" s="128"/>
      <c r="F37" s="128"/>
      <c r="G37" s="128"/>
      <c r="H37" s="128"/>
      <c r="I37" s="128"/>
      <c r="J37" s="128"/>
      <c r="K37" s="128"/>
      <c r="L37" s="128"/>
      <c r="M37" s="128"/>
      <c r="N37" s="128"/>
      <c r="O37" s="128"/>
      <c r="P37" s="128"/>
      <c r="Q37" s="128"/>
      <c r="R37" s="128"/>
      <c r="S37" s="128"/>
      <c r="T37" s="128"/>
      <c r="U37" s="128"/>
      <c r="V37" s="128"/>
      <c r="W37" s="315"/>
      <c r="X37" s="316"/>
      <c r="Y37" s="316"/>
      <c r="Z37" s="316"/>
      <c r="AA37" s="316"/>
      <c r="AB37" s="316"/>
      <c r="AC37" s="316"/>
      <c r="AD37" s="316"/>
      <c r="AE37" s="316"/>
      <c r="AF37" s="316"/>
      <c r="AG37" s="316"/>
      <c r="AH37" s="316"/>
      <c r="AI37" s="316"/>
      <c r="AJ37" s="316"/>
      <c r="AK37" s="316"/>
      <c r="AL37" s="317"/>
      <c r="AM37" s="301"/>
      <c r="AN37" s="301"/>
      <c r="AO37" s="256"/>
      <c r="AP37" s="257"/>
      <c r="AQ37" s="257"/>
      <c r="AR37" s="257"/>
      <c r="AS37" s="257"/>
      <c r="AT37" s="257"/>
      <c r="AU37" s="257"/>
      <c r="AV37" s="257"/>
      <c r="AW37" s="257"/>
      <c r="AX37" s="257"/>
      <c r="AY37" s="257"/>
      <c r="AZ37" s="257"/>
      <c r="BA37" s="257"/>
      <c r="BB37" s="257"/>
      <c r="BC37" s="304"/>
      <c r="BD37" s="308"/>
      <c r="BE37" s="309"/>
      <c r="BF37" s="256"/>
      <c r="BG37" s="257"/>
      <c r="BH37" s="257"/>
      <c r="BI37" s="257"/>
      <c r="BJ37" s="257"/>
      <c r="BK37" s="257"/>
      <c r="BL37" s="257"/>
      <c r="BM37" s="257"/>
      <c r="BN37" s="257"/>
      <c r="BO37" s="257"/>
      <c r="BP37" s="257"/>
      <c r="BQ37" s="257"/>
      <c r="BR37" s="257"/>
      <c r="BS37" s="296"/>
      <c r="BU37" s="263"/>
      <c r="BV37" s="256"/>
      <c r="BW37" s="257"/>
      <c r="BX37" s="257"/>
      <c r="BY37" s="257"/>
      <c r="BZ37" s="257"/>
      <c r="CA37" s="258"/>
    </row>
    <row r="38" spans="2:79" ht="87" customHeight="1">
      <c r="B38" s="324"/>
      <c r="C38" s="128"/>
      <c r="D38" s="128"/>
      <c r="E38" s="128"/>
      <c r="F38" s="128"/>
      <c r="G38" s="128"/>
      <c r="H38" s="128"/>
      <c r="I38" s="128"/>
      <c r="J38" s="128"/>
      <c r="K38" s="128"/>
      <c r="L38" s="128"/>
      <c r="M38" s="128"/>
      <c r="N38" s="128"/>
      <c r="O38" s="128"/>
      <c r="P38" s="128"/>
      <c r="Q38" s="128"/>
      <c r="R38" s="128"/>
      <c r="S38" s="128"/>
      <c r="T38" s="128"/>
      <c r="U38" s="128"/>
      <c r="V38" s="128"/>
      <c r="W38" s="318"/>
      <c r="X38" s="319"/>
      <c r="Y38" s="319"/>
      <c r="Z38" s="319"/>
      <c r="AA38" s="319"/>
      <c r="AB38" s="319"/>
      <c r="AC38" s="319"/>
      <c r="AD38" s="319"/>
      <c r="AE38" s="319"/>
      <c r="AF38" s="319"/>
      <c r="AG38" s="319"/>
      <c r="AH38" s="319"/>
      <c r="AI38" s="319"/>
      <c r="AJ38" s="319"/>
      <c r="AK38" s="319"/>
      <c r="AL38" s="320"/>
      <c r="AM38" s="302"/>
      <c r="AN38" s="302"/>
      <c r="AO38" s="259"/>
      <c r="AP38" s="260"/>
      <c r="AQ38" s="260"/>
      <c r="AR38" s="260"/>
      <c r="AS38" s="260"/>
      <c r="AT38" s="260"/>
      <c r="AU38" s="260"/>
      <c r="AV38" s="260"/>
      <c r="AW38" s="260"/>
      <c r="AX38" s="260"/>
      <c r="AY38" s="260"/>
      <c r="AZ38" s="260"/>
      <c r="BA38" s="260"/>
      <c r="BB38" s="260"/>
      <c r="BC38" s="326"/>
      <c r="BD38" s="327"/>
      <c r="BE38" s="328"/>
      <c r="BF38" s="259"/>
      <c r="BG38" s="260"/>
      <c r="BH38" s="260"/>
      <c r="BI38" s="260"/>
      <c r="BJ38" s="260"/>
      <c r="BK38" s="260"/>
      <c r="BL38" s="260"/>
      <c r="BM38" s="260"/>
      <c r="BN38" s="260"/>
      <c r="BO38" s="260"/>
      <c r="BP38" s="260"/>
      <c r="BQ38" s="260"/>
      <c r="BR38" s="260"/>
      <c r="BS38" s="325"/>
      <c r="BU38" s="264"/>
      <c r="BV38" s="259"/>
      <c r="BW38" s="260"/>
      <c r="BX38" s="260"/>
      <c r="BY38" s="260"/>
      <c r="BZ38" s="260"/>
      <c r="CA38" s="261"/>
    </row>
    <row r="39" spans="2:79" ht="18.2" customHeight="1">
      <c r="B39" s="324">
        <v>4</v>
      </c>
      <c r="C39" s="128" t="e">
        <f>目標!#REF!</f>
        <v>#REF!</v>
      </c>
      <c r="D39" s="128"/>
      <c r="E39" s="128"/>
      <c r="F39" s="128"/>
      <c r="G39" s="128"/>
      <c r="H39" s="128"/>
      <c r="I39" s="128"/>
      <c r="J39" s="128"/>
      <c r="K39" s="128"/>
      <c r="L39" s="128"/>
      <c r="M39" s="128"/>
      <c r="N39" s="128"/>
      <c r="O39" s="128"/>
      <c r="P39" s="128"/>
      <c r="Q39" s="128"/>
      <c r="R39" s="128"/>
      <c r="S39" s="128"/>
      <c r="T39" s="128"/>
      <c r="U39" s="128"/>
      <c r="V39" s="128"/>
      <c r="W39" s="321" t="e">
        <f>目標!#REF!</f>
        <v>#REF!</v>
      </c>
      <c r="X39" s="322"/>
      <c r="Y39" s="322"/>
      <c r="Z39" s="322"/>
      <c r="AA39" s="322"/>
      <c r="AB39" s="322"/>
      <c r="AC39" s="322"/>
      <c r="AD39" s="322"/>
      <c r="AE39" s="322"/>
      <c r="AF39" s="322"/>
      <c r="AG39" s="322"/>
      <c r="AH39" s="322"/>
      <c r="AI39" s="322"/>
      <c r="AJ39" s="322"/>
      <c r="AK39" s="322"/>
      <c r="AL39" s="323"/>
      <c r="AM39" s="300" t="e">
        <f>目標!#REF!</f>
        <v>#REF!</v>
      </c>
      <c r="AN39" s="300"/>
      <c r="AO39" s="253"/>
      <c r="AP39" s="254"/>
      <c r="AQ39" s="254"/>
      <c r="AR39" s="254"/>
      <c r="AS39" s="254"/>
      <c r="AT39" s="254"/>
      <c r="AU39" s="254"/>
      <c r="AV39" s="254"/>
      <c r="AW39" s="254"/>
      <c r="AX39" s="254"/>
      <c r="AY39" s="254"/>
      <c r="AZ39" s="254"/>
      <c r="BA39" s="254"/>
      <c r="BB39" s="254"/>
      <c r="BC39" s="303"/>
      <c r="BD39" s="306"/>
      <c r="BE39" s="307"/>
      <c r="BF39" s="253"/>
      <c r="BG39" s="254"/>
      <c r="BH39" s="254"/>
      <c r="BI39" s="254"/>
      <c r="BJ39" s="254"/>
      <c r="BK39" s="254"/>
      <c r="BL39" s="254"/>
      <c r="BM39" s="254"/>
      <c r="BN39" s="254"/>
      <c r="BO39" s="254"/>
      <c r="BP39" s="254"/>
      <c r="BQ39" s="254"/>
      <c r="BR39" s="254"/>
      <c r="BS39" s="295"/>
      <c r="BU39" s="262" t="s">
        <v>341</v>
      </c>
      <c r="BV39" s="253"/>
      <c r="BW39" s="254"/>
      <c r="BX39" s="254"/>
      <c r="BY39" s="254"/>
      <c r="BZ39" s="254"/>
      <c r="CA39" s="255"/>
    </row>
    <row r="40" spans="2:79" ht="18.2" customHeight="1">
      <c r="B40" s="324"/>
      <c r="C40" s="128"/>
      <c r="D40" s="128"/>
      <c r="E40" s="128"/>
      <c r="F40" s="128"/>
      <c r="G40" s="128"/>
      <c r="H40" s="128"/>
      <c r="I40" s="128"/>
      <c r="J40" s="128"/>
      <c r="K40" s="128"/>
      <c r="L40" s="128"/>
      <c r="M40" s="128"/>
      <c r="N40" s="128"/>
      <c r="O40" s="128"/>
      <c r="P40" s="128"/>
      <c r="Q40" s="128"/>
      <c r="R40" s="128"/>
      <c r="S40" s="128"/>
      <c r="T40" s="128"/>
      <c r="U40" s="128"/>
      <c r="V40" s="128"/>
      <c r="W40" s="315" t="e">
        <f>IF(目標!#REF!="","※上期目標未入力",目標!#REF!)</f>
        <v>#REF!</v>
      </c>
      <c r="X40" s="316"/>
      <c r="Y40" s="316"/>
      <c r="Z40" s="316"/>
      <c r="AA40" s="316"/>
      <c r="AB40" s="316"/>
      <c r="AC40" s="316"/>
      <c r="AD40" s="316"/>
      <c r="AE40" s="316"/>
      <c r="AF40" s="316"/>
      <c r="AG40" s="316"/>
      <c r="AH40" s="316"/>
      <c r="AI40" s="316"/>
      <c r="AJ40" s="316"/>
      <c r="AK40" s="316"/>
      <c r="AL40" s="317"/>
      <c r="AM40" s="301"/>
      <c r="AN40" s="301"/>
      <c r="AO40" s="256"/>
      <c r="AP40" s="257"/>
      <c r="AQ40" s="257"/>
      <c r="AR40" s="257"/>
      <c r="AS40" s="257"/>
      <c r="AT40" s="257"/>
      <c r="AU40" s="257"/>
      <c r="AV40" s="257"/>
      <c r="AW40" s="257"/>
      <c r="AX40" s="257"/>
      <c r="AY40" s="257"/>
      <c r="AZ40" s="257"/>
      <c r="BA40" s="257"/>
      <c r="BB40" s="257"/>
      <c r="BC40" s="304"/>
      <c r="BD40" s="308"/>
      <c r="BE40" s="309"/>
      <c r="BF40" s="256"/>
      <c r="BG40" s="257"/>
      <c r="BH40" s="257"/>
      <c r="BI40" s="257"/>
      <c r="BJ40" s="257"/>
      <c r="BK40" s="257"/>
      <c r="BL40" s="257"/>
      <c r="BM40" s="257"/>
      <c r="BN40" s="257"/>
      <c r="BO40" s="257"/>
      <c r="BP40" s="257"/>
      <c r="BQ40" s="257"/>
      <c r="BR40" s="257"/>
      <c r="BS40" s="296"/>
      <c r="BU40" s="263"/>
      <c r="BV40" s="256"/>
      <c r="BW40" s="257"/>
      <c r="BX40" s="257"/>
      <c r="BY40" s="257"/>
      <c r="BZ40" s="257"/>
      <c r="CA40" s="258"/>
    </row>
    <row r="41" spans="2:79" ht="18.2" customHeight="1">
      <c r="B41" s="324"/>
      <c r="C41" s="128"/>
      <c r="D41" s="128"/>
      <c r="E41" s="128"/>
      <c r="F41" s="128"/>
      <c r="G41" s="128"/>
      <c r="H41" s="128"/>
      <c r="I41" s="128"/>
      <c r="J41" s="128"/>
      <c r="K41" s="128"/>
      <c r="L41" s="128"/>
      <c r="M41" s="128"/>
      <c r="N41" s="128"/>
      <c r="O41" s="128"/>
      <c r="P41" s="128"/>
      <c r="Q41" s="128"/>
      <c r="R41" s="128"/>
      <c r="S41" s="128"/>
      <c r="T41" s="128"/>
      <c r="U41" s="128"/>
      <c r="V41" s="128"/>
      <c r="W41" s="315"/>
      <c r="X41" s="316"/>
      <c r="Y41" s="316"/>
      <c r="Z41" s="316"/>
      <c r="AA41" s="316"/>
      <c r="AB41" s="316"/>
      <c r="AC41" s="316"/>
      <c r="AD41" s="316"/>
      <c r="AE41" s="316"/>
      <c r="AF41" s="316"/>
      <c r="AG41" s="316"/>
      <c r="AH41" s="316"/>
      <c r="AI41" s="316"/>
      <c r="AJ41" s="316"/>
      <c r="AK41" s="316"/>
      <c r="AL41" s="317"/>
      <c r="AM41" s="301"/>
      <c r="AN41" s="301"/>
      <c r="AO41" s="256"/>
      <c r="AP41" s="257"/>
      <c r="AQ41" s="257"/>
      <c r="AR41" s="257"/>
      <c r="AS41" s="257"/>
      <c r="AT41" s="257"/>
      <c r="AU41" s="257"/>
      <c r="AV41" s="257"/>
      <c r="AW41" s="257"/>
      <c r="AX41" s="257"/>
      <c r="AY41" s="257"/>
      <c r="AZ41" s="257"/>
      <c r="BA41" s="257"/>
      <c r="BB41" s="257"/>
      <c r="BC41" s="304"/>
      <c r="BD41" s="308"/>
      <c r="BE41" s="309"/>
      <c r="BF41" s="256"/>
      <c r="BG41" s="257"/>
      <c r="BH41" s="257"/>
      <c r="BI41" s="257"/>
      <c r="BJ41" s="257"/>
      <c r="BK41" s="257"/>
      <c r="BL41" s="257"/>
      <c r="BM41" s="257"/>
      <c r="BN41" s="257"/>
      <c r="BO41" s="257"/>
      <c r="BP41" s="257"/>
      <c r="BQ41" s="257"/>
      <c r="BR41" s="257"/>
      <c r="BS41" s="296"/>
      <c r="BU41" s="263"/>
      <c r="BV41" s="256"/>
      <c r="BW41" s="257"/>
      <c r="BX41" s="257"/>
      <c r="BY41" s="257"/>
      <c r="BZ41" s="257"/>
      <c r="CA41" s="258"/>
    </row>
    <row r="42" spans="2:79" ht="18.2" customHeight="1">
      <c r="B42" s="324"/>
      <c r="C42" s="128"/>
      <c r="D42" s="128"/>
      <c r="E42" s="128"/>
      <c r="F42" s="128"/>
      <c r="G42" s="128"/>
      <c r="H42" s="128"/>
      <c r="I42" s="128"/>
      <c r="J42" s="128"/>
      <c r="K42" s="128"/>
      <c r="L42" s="128"/>
      <c r="M42" s="128"/>
      <c r="N42" s="128"/>
      <c r="O42" s="128"/>
      <c r="P42" s="128"/>
      <c r="Q42" s="128"/>
      <c r="R42" s="128"/>
      <c r="S42" s="128"/>
      <c r="T42" s="128"/>
      <c r="U42" s="128"/>
      <c r="V42" s="128"/>
      <c r="W42" s="315"/>
      <c r="X42" s="316"/>
      <c r="Y42" s="316"/>
      <c r="Z42" s="316"/>
      <c r="AA42" s="316"/>
      <c r="AB42" s="316"/>
      <c r="AC42" s="316"/>
      <c r="AD42" s="316"/>
      <c r="AE42" s="316"/>
      <c r="AF42" s="316"/>
      <c r="AG42" s="316"/>
      <c r="AH42" s="316"/>
      <c r="AI42" s="316"/>
      <c r="AJ42" s="316"/>
      <c r="AK42" s="316"/>
      <c r="AL42" s="317"/>
      <c r="AM42" s="301"/>
      <c r="AN42" s="301"/>
      <c r="AO42" s="256"/>
      <c r="AP42" s="257"/>
      <c r="AQ42" s="257"/>
      <c r="AR42" s="257"/>
      <c r="AS42" s="257"/>
      <c r="AT42" s="257"/>
      <c r="AU42" s="257"/>
      <c r="AV42" s="257"/>
      <c r="AW42" s="257"/>
      <c r="AX42" s="257"/>
      <c r="AY42" s="257"/>
      <c r="AZ42" s="257"/>
      <c r="BA42" s="257"/>
      <c r="BB42" s="257"/>
      <c r="BC42" s="304"/>
      <c r="BD42" s="308"/>
      <c r="BE42" s="309"/>
      <c r="BF42" s="256"/>
      <c r="BG42" s="257"/>
      <c r="BH42" s="257"/>
      <c r="BI42" s="257"/>
      <c r="BJ42" s="257"/>
      <c r="BK42" s="257"/>
      <c r="BL42" s="257"/>
      <c r="BM42" s="257"/>
      <c r="BN42" s="257"/>
      <c r="BO42" s="257"/>
      <c r="BP42" s="257"/>
      <c r="BQ42" s="257"/>
      <c r="BR42" s="257"/>
      <c r="BS42" s="296"/>
      <c r="BU42" s="263"/>
      <c r="BV42" s="256"/>
      <c r="BW42" s="257"/>
      <c r="BX42" s="257"/>
      <c r="BY42" s="257"/>
      <c r="BZ42" s="257"/>
      <c r="CA42" s="258"/>
    </row>
    <row r="43" spans="2:79" ht="18.2" customHeight="1">
      <c r="B43" s="324"/>
      <c r="C43" s="128"/>
      <c r="D43" s="128"/>
      <c r="E43" s="128"/>
      <c r="F43" s="128"/>
      <c r="G43" s="128"/>
      <c r="H43" s="128"/>
      <c r="I43" s="128"/>
      <c r="J43" s="128"/>
      <c r="K43" s="128"/>
      <c r="L43" s="128"/>
      <c r="M43" s="128"/>
      <c r="N43" s="128"/>
      <c r="O43" s="128"/>
      <c r="P43" s="128"/>
      <c r="Q43" s="128"/>
      <c r="R43" s="128"/>
      <c r="S43" s="128"/>
      <c r="T43" s="128"/>
      <c r="U43" s="128"/>
      <c r="V43" s="128"/>
      <c r="W43" s="318"/>
      <c r="X43" s="319"/>
      <c r="Y43" s="319"/>
      <c r="Z43" s="319"/>
      <c r="AA43" s="319"/>
      <c r="AB43" s="319"/>
      <c r="AC43" s="319"/>
      <c r="AD43" s="319"/>
      <c r="AE43" s="319"/>
      <c r="AF43" s="319"/>
      <c r="AG43" s="319"/>
      <c r="AH43" s="319"/>
      <c r="AI43" s="319"/>
      <c r="AJ43" s="319"/>
      <c r="AK43" s="319"/>
      <c r="AL43" s="320"/>
      <c r="AM43" s="301"/>
      <c r="AN43" s="301"/>
      <c r="AO43" s="256"/>
      <c r="AP43" s="257"/>
      <c r="AQ43" s="257"/>
      <c r="AR43" s="257"/>
      <c r="AS43" s="257"/>
      <c r="AT43" s="257"/>
      <c r="AU43" s="257"/>
      <c r="AV43" s="257"/>
      <c r="AW43" s="257"/>
      <c r="AX43" s="257"/>
      <c r="AY43" s="257"/>
      <c r="AZ43" s="257"/>
      <c r="BA43" s="257"/>
      <c r="BB43" s="257"/>
      <c r="BC43" s="304"/>
      <c r="BD43" s="308"/>
      <c r="BE43" s="309"/>
      <c r="BF43" s="256"/>
      <c r="BG43" s="257"/>
      <c r="BH43" s="257"/>
      <c r="BI43" s="257"/>
      <c r="BJ43" s="257"/>
      <c r="BK43" s="257"/>
      <c r="BL43" s="257"/>
      <c r="BM43" s="257"/>
      <c r="BN43" s="257"/>
      <c r="BO43" s="257"/>
      <c r="BP43" s="257"/>
      <c r="BQ43" s="257"/>
      <c r="BR43" s="257"/>
      <c r="BS43" s="296"/>
      <c r="BU43" s="263"/>
      <c r="BV43" s="256"/>
      <c r="BW43" s="257"/>
      <c r="BX43" s="257"/>
      <c r="BY43" s="257"/>
      <c r="BZ43" s="257"/>
      <c r="CA43" s="258"/>
    </row>
    <row r="44" spans="2:79" ht="18.2" customHeight="1">
      <c r="B44" s="324"/>
      <c r="C44" s="128"/>
      <c r="D44" s="128"/>
      <c r="E44" s="128"/>
      <c r="F44" s="128"/>
      <c r="G44" s="128"/>
      <c r="H44" s="128"/>
      <c r="I44" s="128"/>
      <c r="J44" s="128"/>
      <c r="K44" s="128"/>
      <c r="L44" s="128"/>
      <c r="M44" s="128"/>
      <c r="N44" s="128"/>
      <c r="O44" s="128"/>
      <c r="P44" s="128"/>
      <c r="Q44" s="128"/>
      <c r="R44" s="128"/>
      <c r="S44" s="128"/>
      <c r="T44" s="128"/>
      <c r="U44" s="128"/>
      <c r="V44" s="128"/>
      <c r="W44" s="321" t="e">
        <f>目標!#REF!</f>
        <v>#REF!</v>
      </c>
      <c r="X44" s="322"/>
      <c r="Y44" s="322"/>
      <c r="Z44" s="322"/>
      <c r="AA44" s="322"/>
      <c r="AB44" s="322"/>
      <c r="AC44" s="322"/>
      <c r="AD44" s="322"/>
      <c r="AE44" s="322"/>
      <c r="AF44" s="322"/>
      <c r="AG44" s="322"/>
      <c r="AH44" s="322"/>
      <c r="AI44" s="322"/>
      <c r="AJ44" s="322"/>
      <c r="AK44" s="322"/>
      <c r="AL44" s="323"/>
      <c r="AM44" s="301"/>
      <c r="AN44" s="301"/>
      <c r="AO44" s="256"/>
      <c r="AP44" s="257"/>
      <c r="AQ44" s="257"/>
      <c r="AR44" s="257"/>
      <c r="AS44" s="257"/>
      <c r="AT44" s="257"/>
      <c r="AU44" s="257"/>
      <c r="AV44" s="257"/>
      <c r="AW44" s="257"/>
      <c r="AX44" s="257"/>
      <c r="AY44" s="257"/>
      <c r="AZ44" s="257"/>
      <c r="BA44" s="257"/>
      <c r="BB44" s="257"/>
      <c r="BC44" s="304"/>
      <c r="BD44" s="308"/>
      <c r="BE44" s="309"/>
      <c r="BF44" s="256"/>
      <c r="BG44" s="257"/>
      <c r="BH44" s="257"/>
      <c r="BI44" s="257"/>
      <c r="BJ44" s="257"/>
      <c r="BK44" s="257"/>
      <c r="BL44" s="257"/>
      <c r="BM44" s="257"/>
      <c r="BN44" s="257"/>
      <c r="BO44" s="257"/>
      <c r="BP44" s="257"/>
      <c r="BQ44" s="257"/>
      <c r="BR44" s="257"/>
      <c r="BS44" s="296"/>
      <c r="BU44" s="263"/>
      <c r="BV44" s="256"/>
      <c r="BW44" s="257"/>
      <c r="BX44" s="257"/>
      <c r="BY44" s="257"/>
      <c r="BZ44" s="257"/>
      <c r="CA44" s="258"/>
    </row>
    <row r="45" spans="2:79" ht="18.2" customHeight="1">
      <c r="B45" s="324"/>
      <c r="C45" s="128"/>
      <c r="D45" s="128"/>
      <c r="E45" s="128"/>
      <c r="F45" s="128"/>
      <c r="G45" s="128"/>
      <c r="H45" s="128"/>
      <c r="I45" s="128"/>
      <c r="J45" s="128"/>
      <c r="K45" s="128"/>
      <c r="L45" s="128"/>
      <c r="M45" s="128"/>
      <c r="N45" s="128"/>
      <c r="O45" s="128"/>
      <c r="P45" s="128"/>
      <c r="Q45" s="128"/>
      <c r="R45" s="128"/>
      <c r="S45" s="128"/>
      <c r="T45" s="128"/>
      <c r="U45" s="128"/>
      <c r="V45" s="128"/>
      <c r="W45" s="315" t="e">
        <f>IF(目標!#REF!="","※上期目標未入力",目標!#REF!)</f>
        <v>#REF!</v>
      </c>
      <c r="X45" s="316"/>
      <c r="Y45" s="316"/>
      <c r="Z45" s="316"/>
      <c r="AA45" s="316"/>
      <c r="AB45" s="316"/>
      <c r="AC45" s="316"/>
      <c r="AD45" s="316"/>
      <c r="AE45" s="316"/>
      <c r="AF45" s="316"/>
      <c r="AG45" s="316"/>
      <c r="AH45" s="316"/>
      <c r="AI45" s="316"/>
      <c r="AJ45" s="316"/>
      <c r="AK45" s="316"/>
      <c r="AL45" s="317"/>
      <c r="AM45" s="301"/>
      <c r="AN45" s="301"/>
      <c r="AO45" s="256"/>
      <c r="AP45" s="257"/>
      <c r="AQ45" s="257"/>
      <c r="AR45" s="257"/>
      <c r="AS45" s="257"/>
      <c r="AT45" s="257"/>
      <c r="AU45" s="257"/>
      <c r="AV45" s="257"/>
      <c r="AW45" s="257"/>
      <c r="AX45" s="257"/>
      <c r="AY45" s="257"/>
      <c r="AZ45" s="257"/>
      <c r="BA45" s="257"/>
      <c r="BB45" s="257"/>
      <c r="BC45" s="304"/>
      <c r="BD45" s="308"/>
      <c r="BE45" s="309"/>
      <c r="BF45" s="256"/>
      <c r="BG45" s="257"/>
      <c r="BH45" s="257"/>
      <c r="BI45" s="257"/>
      <c r="BJ45" s="257"/>
      <c r="BK45" s="257"/>
      <c r="BL45" s="257"/>
      <c r="BM45" s="257"/>
      <c r="BN45" s="257"/>
      <c r="BO45" s="257"/>
      <c r="BP45" s="257"/>
      <c r="BQ45" s="257"/>
      <c r="BR45" s="257"/>
      <c r="BS45" s="296"/>
      <c r="BU45" s="263"/>
      <c r="BV45" s="256"/>
      <c r="BW45" s="257"/>
      <c r="BX45" s="257"/>
      <c r="BY45" s="257"/>
      <c r="BZ45" s="257"/>
      <c r="CA45" s="258"/>
    </row>
    <row r="46" spans="2:79" ht="18.2" customHeight="1">
      <c r="B46" s="324"/>
      <c r="C46" s="128"/>
      <c r="D46" s="128"/>
      <c r="E46" s="128"/>
      <c r="F46" s="128"/>
      <c r="G46" s="128"/>
      <c r="H46" s="128"/>
      <c r="I46" s="128"/>
      <c r="J46" s="128"/>
      <c r="K46" s="128"/>
      <c r="L46" s="128"/>
      <c r="M46" s="128"/>
      <c r="N46" s="128"/>
      <c r="O46" s="128"/>
      <c r="P46" s="128"/>
      <c r="Q46" s="128"/>
      <c r="R46" s="128"/>
      <c r="S46" s="128"/>
      <c r="T46" s="128"/>
      <c r="U46" s="128"/>
      <c r="V46" s="128"/>
      <c r="W46" s="315"/>
      <c r="X46" s="316"/>
      <c r="Y46" s="316"/>
      <c r="Z46" s="316"/>
      <c r="AA46" s="316"/>
      <c r="AB46" s="316"/>
      <c r="AC46" s="316"/>
      <c r="AD46" s="316"/>
      <c r="AE46" s="316"/>
      <c r="AF46" s="316"/>
      <c r="AG46" s="316"/>
      <c r="AH46" s="316"/>
      <c r="AI46" s="316"/>
      <c r="AJ46" s="316"/>
      <c r="AK46" s="316"/>
      <c r="AL46" s="317"/>
      <c r="AM46" s="301"/>
      <c r="AN46" s="301"/>
      <c r="AO46" s="256"/>
      <c r="AP46" s="257"/>
      <c r="AQ46" s="257"/>
      <c r="AR46" s="257"/>
      <c r="AS46" s="257"/>
      <c r="AT46" s="257"/>
      <c r="AU46" s="257"/>
      <c r="AV46" s="257"/>
      <c r="AW46" s="257"/>
      <c r="AX46" s="257"/>
      <c r="AY46" s="257"/>
      <c r="AZ46" s="257"/>
      <c r="BA46" s="257"/>
      <c r="BB46" s="257"/>
      <c r="BC46" s="304"/>
      <c r="BD46" s="308"/>
      <c r="BE46" s="309"/>
      <c r="BF46" s="256"/>
      <c r="BG46" s="257"/>
      <c r="BH46" s="257"/>
      <c r="BI46" s="257"/>
      <c r="BJ46" s="257"/>
      <c r="BK46" s="257"/>
      <c r="BL46" s="257"/>
      <c r="BM46" s="257"/>
      <c r="BN46" s="257"/>
      <c r="BO46" s="257"/>
      <c r="BP46" s="257"/>
      <c r="BQ46" s="257"/>
      <c r="BR46" s="257"/>
      <c r="BS46" s="296"/>
      <c r="BU46" s="263"/>
      <c r="BV46" s="256"/>
      <c r="BW46" s="257"/>
      <c r="BX46" s="257"/>
      <c r="BY46" s="257"/>
      <c r="BZ46" s="257"/>
      <c r="CA46" s="258"/>
    </row>
    <row r="47" spans="2:79" ht="18.2" customHeight="1">
      <c r="B47" s="324"/>
      <c r="C47" s="128"/>
      <c r="D47" s="128"/>
      <c r="E47" s="128"/>
      <c r="F47" s="128"/>
      <c r="G47" s="128"/>
      <c r="H47" s="128"/>
      <c r="I47" s="128"/>
      <c r="J47" s="128"/>
      <c r="K47" s="128"/>
      <c r="L47" s="128"/>
      <c r="M47" s="128"/>
      <c r="N47" s="128"/>
      <c r="O47" s="128"/>
      <c r="P47" s="128"/>
      <c r="Q47" s="128"/>
      <c r="R47" s="128"/>
      <c r="S47" s="128"/>
      <c r="T47" s="128"/>
      <c r="U47" s="128"/>
      <c r="V47" s="128"/>
      <c r="W47" s="315"/>
      <c r="X47" s="316"/>
      <c r="Y47" s="316"/>
      <c r="Z47" s="316"/>
      <c r="AA47" s="316"/>
      <c r="AB47" s="316"/>
      <c r="AC47" s="316"/>
      <c r="AD47" s="316"/>
      <c r="AE47" s="316"/>
      <c r="AF47" s="316"/>
      <c r="AG47" s="316"/>
      <c r="AH47" s="316"/>
      <c r="AI47" s="316"/>
      <c r="AJ47" s="316"/>
      <c r="AK47" s="316"/>
      <c r="AL47" s="317"/>
      <c r="AM47" s="301"/>
      <c r="AN47" s="301"/>
      <c r="AO47" s="256"/>
      <c r="AP47" s="257"/>
      <c r="AQ47" s="257"/>
      <c r="AR47" s="257"/>
      <c r="AS47" s="257"/>
      <c r="AT47" s="257"/>
      <c r="AU47" s="257"/>
      <c r="AV47" s="257"/>
      <c r="AW47" s="257"/>
      <c r="AX47" s="257"/>
      <c r="AY47" s="257"/>
      <c r="AZ47" s="257"/>
      <c r="BA47" s="257"/>
      <c r="BB47" s="257"/>
      <c r="BC47" s="304"/>
      <c r="BD47" s="308"/>
      <c r="BE47" s="309"/>
      <c r="BF47" s="256"/>
      <c r="BG47" s="257"/>
      <c r="BH47" s="257"/>
      <c r="BI47" s="257"/>
      <c r="BJ47" s="257"/>
      <c r="BK47" s="257"/>
      <c r="BL47" s="257"/>
      <c r="BM47" s="257"/>
      <c r="BN47" s="257"/>
      <c r="BO47" s="257"/>
      <c r="BP47" s="257"/>
      <c r="BQ47" s="257"/>
      <c r="BR47" s="257"/>
      <c r="BS47" s="296"/>
      <c r="BU47" s="263"/>
      <c r="BV47" s="256"/>
      <c r="BW47" s="257"/>
      <c r="BX47" s="257"/>
      <c r="BY47" s="257"/>
      <c r="BZ47" s="257"/>
      <c r="CA47" s="258"/>
    </row>
    <row r="48" spans="2:79" ht="18.2" customHeight="1" thickBot="1">
      <c r="B48" s="324"/>
      <c r="C48" s="128"/>
      <c r="D48" s="128"/>
      <c r="E48" s="128"/>
      <c r="F48" s="128"/>
      <c r="G48" s="128"/>
      <c r="H48" s="128"/>
      <c r="I48" s="128"/>
      <c r="J48" s="128"/>
      <c r="K48" s="128"/>
      <c r="L48" s="128"/>
      <c r="M48" s="128"/>
      <c r="N48" s="128"/>
      <c r="O48" s="128"/>
      <c r="P48" s="128"/>
      <c r="Q48" s="128"/>
      <c r="R48" s="128"/>
      <c r="S48" s="128"/>
      <c r="T48" s="128"/>
      <c r="U48" s="128"/>
      <c r="V48" s="128"/>
      <c r="W48" s="318"/>
      <c r="X48" s="319"/>
      <c r="Y48" s="319"/>
      <c r="Z48" s="319"/>
      <c r="AA48" s="319"/>
      <c r="AB48" s="319"/>
      <c r="AC48" s="319"/>
      <c r="AD48" s="319"/>
      <c r="AE48" s="319"/>
      <c r="AF48" s="319"/>
      <c r="AG48" s="319"/>
      <c r="AH48" s="319"/>
      <c r="AI48" s="319"/>
      <c r="AJ48" s="319"/>
      <c r="AK48" s="319"/>
      <c r="AL48" s="320"/>
      <c r="AM48" s="302"/>
      <c r="AN48" s="302"/>
      <c r="AO48" s="259"/>
      <c r="AP48" s="260"/>
      <c r="AQ48" s="260"/>
      <c r="AR48" s="260"/>
      <c r="AS48" s="260"/>
      <c r="AT48" s="260"/>
      <c r="AU48" s="260"/>
      <c r="AV48" s="260"/>
      <c r="AW48" s="260"/>
      <c r="AX48" s="260"/>
      <c r="AY48" s="260"/>
      <c r="AZ48" s="260"/>
      <c r="BA48" s="260"/>
      <c r="BB48" s="260"/>
      <c r="BC48" s="326"/>
      <c r="BD48" s="327"/>
      <c r="BE48" s="328"/>
      <c r="BF48" s="259"/>
      <c r="BG48" s="260"/>
      <c r="BH48" s="260"/>
      <c r="BI48" s="260"/>
      <c r="BJ48" s="260"/>
      <c r="BK48" s="260"/>
      <c r="BL48" s="260"/>
      <c r="BM48" s="260"/>
      <c r="BN48" s="260"/>
      <c r="BO48" s="260"/>
      <c r="BP48" s="260"/>
      <c r="BQ48" s="260"/>
      <c r="BR48" s="260"/>
      <c r="BS48" s="325"/>
      <c r="BU48" s="264"/>
      <c r="BV48" s="291"/>
      <c r="BW48" s="292"/>
      <c r="BX48" s="292"/>
      <c r="BY48" s="292"/>
      <c r="BZ48" s="292"/>
      <c r="CA48" s="293"/>
    </row>
    <row r="49" spans="2:79" ht="18.2" customHeight="1">
      <c r="B49" s="324">
        <v>5</v>
      </c>
      <c r="C49" s="128" t="e">
        <f>目標!#REF!</f>
        <v>#REF!</v>
      </c>
      <c r="D49" s="128"/>
      <c r="E49" s="128"/>
      <c r="F49" s="128"/>
      <c r="G49" s="128"/>
      <c r="H49" s="128"/>
      <c r="I49" s="128"/>
      <c r="J49" s="128"/>
      <c r="K49" s="128"/>
      <c r="L49" s="128"/>
      <c r="M49" s="128"/>
      <c r="N49" s="128"/>
      <c r="O49" s="128"/>
      <c r="P49" s="128"/>
      <c r="Q49" s="128"/>
      <c r="R49" s="128"/>
      <c r="S49" s="128"/>
      <c r="T49" s="128"/>
      <c r="U49" s="128"/>
      <c r="V49" s="128"/>
      <c r="W49" s="321" t="e">
        <f>目標!#REF!</f>
        <v>#REF!</v>
      </c>
      <c r="X49" s="322"/>
      <c r="Y49" s="322"/>
      <c r="Z49" s="322"/>
      <c r="AA49" s="322"/>
      <c r="AB49" s="322"/>
      <c r="AC49" s="322"/>
      <c r="AD49" s="322"/>
      <c r="AE49" s="322"/>
      <c r="AF49" s="322"/>
      <c r="AG49" s="322"/>
      <c r="AH49" s="322"/>
      <c r="AI49" s="322"/>
      <c r="AJ49" s="322"/>
      <c r="AK49" s="322"/>
      <c r="AL49" s="323"/>
      <c r="AM49" s="300" t="e">
        <f>目標!#REF!</f>
        <v>#REF!</v>
      </c>
      <c r="AN49" s="300"/>
      <c r="AO49" s="253"/>
      <c r="AP49" s="254"/>
      <c r="AQ49" s="254"/>
      <c r="AR49" s="254"/>
      <c r="AS49" s="254"/>
      <c r="AT49" s="254"/>
      <c r="AU49" s="254"/>
      <c r="AV49" s="254"/>
      <c r="AW49" s="254"/>
      <c r="AX49" s="254"/>
      <c r="AY49" s="254"/>
      <c r="AZ49" s="254"/>
      <c r="BA49" s="254"/>
      <c r="BB49" s="254"/>
      <c r="BC49" s="303"/>
      <c r="BD49" s="306"/>
      <c r="BE49" s="307"/>
      <c r="BF49" s="253"/>
      <c r="BG49" s="254"/>
      <c r="BH49" s="254"/>
      <c r="BI49" s="254"/>
      <c r="BJ49" s="254"/>
      <c r="BK49" s="254"/>
      <c r="BL49" s="254"/>
      <c r="BM49" s="254"/>
      <c r="BN49" s="254"/>
      <c r="BO49" s="254"/>
      <c r="BP49" s="254"/>
      <c r="BQ49" s="254"/>
      <c r="BR49" s="254"/>
      <c r="BS49" s="295"/>
    </row>
    <row r="50" spans="2:79" ht="18.2" customHeight="1" thickBot="1">
      <c r="B50" s="324"/>
      <c r="C50" s="128"/>
      <c r="D50" s="128"/>
      <c r="E50" s="128"/>
      <c r="F50" s="128"/>
      <c r="G50" s="128"/>
      <c r="H50" s="128"/>
      <c r="I50" s="128"/>
      <c r="J50" s="128"/>
      <c r="K50" s="128"/>
      <c r="L50" s="128"/>
      <c r="M50" s="128"/>
      <c r="N50" s="128"/>
      <c r="O50" s="128"/>
      <c r="P50" s="128"/>
      <c r="Q50" s="128"/>
      <c r="R50" s="128"/>
      <c r="S50" s="128"/>
      <c r="T50" s="128"/>
      <c r="U50" s="128"/>
      <c r="V50" s="128"/>
      <c r="W50" s="312" t="e">
        <f>IF(目標!#REF!="","※上期目標未入力",目標!#REF!)</f>
        <v>#REF!</v>
      </c>
      <c r="X50" s="313"/>
      <c r="Y50" s="313"/>
      <c r="Z50" s="313"/>
      <c r="AA50" s="313"/>
      <c r="AB50" s="313"/>
      <c r="AC50" s="313"/>
      <c r="AD50" s="313"/>
      <c r="AE50" s="313"/>
      <c r="AF50" s="313"/>
      <c r="AG50" s="313"/>
      <c r="AH50" s="313"/>
      <c r="AI50" s="313"/>
      <c r="AJ50" s="313"/>
      <c r="AK50" s="313"/>
      <c r="AL50" s="314"/>
      <c r="AM50" s="301"/>
      <c r="AN50" s="301"/>
      <c r="AO50" s="256"/>
      <c r="AP50" s="257"/>
      <c r="AQ50" s="257"/>
      <c r="AR50" s="257"/>
      <c r="AS50" s="257"/>
      <c r="AT50" s="257"/>
      <c r="AU50" s="257"/>
      <c r="AV50" s="257"/>
      <c r="AW50" s="257"/>
      <c r="AX50" s="257"/>
      <c r="AY50" s="257"/>
      <c r="AZ50" s="257"/>
      <c r="BA50" s="257"/>
      <c r="BB50" s="257"/>
      <c r="BC50" s="304"/>
      <c r="BD50" s="308"/>
      <c r="BE50" s="309"/>
      <c r="BF50" s="256"/>
      <c r="BG50" s="257"/>
      <c r="BH50" s="257"/>
      <c r="BI50" s="257"/>
      <c r="BJ50" s="257"/>
      <c r="BK50" s="257"/>
      <c r="BL50" s="257"/>
      <c r="BM50" s="257"/>
      <c r="BN50" s="257"/>
      <c r="BO50" s="257"/>
      <c r="BP50" s="257"/>
      <c r="BQ50" s="257"/>
      <c r="BR50" s="257"/>
      <c r="BS50" s="296"/>
      <c r="BU50" s="14" t="s">
        <v>342</v>
      </c>
      <c r="BV50" s="62"/>
      <c r="BW50" s="62"/>
      <c r="BX50" s="62"/>
      <c r="BY50" s="62"/>
      <c r="BZ50" s="62"/>
      <c r="CA50" s="63"/>
    </row>
    <row r="51" spans="2:79" ht="18.2" customHeight="1">
      <c r="B51" s="324"/>
      <c r="C51" s="128"/>
      <c r="D51" s="128"/>
      <c r="E51" s="128"/>
      <c r="F51" s="128"/>
      <c r="G51" s="128"/>
      <c r="H51" s="128"/>
      <c r="I51" s="128"/>
      <c r="J51" s="128"/>
      <c r="K51" s="128"/>
      <c r="L51" s="128"/>
      <c r="M51" s="128"/>
      <c r="N51" s="128"/>
      <c r="O51" s="128"/>
      <c r="P51" s="128"/>
      <c r="Q51" s="128"/>
      <c r="R51" s="128"/>
      <c r="S51" s="128"/>
      <c r="T51" s="128"/>
      <c r="U51" s="128"/>
      <c r="V51" s="128"/>
      <c r="W51" s="315"/>
      <c r="X51" s="316"/>
      <c r="Y51" s="316"/>
      <c r="Z51" s="316"/>
      <c r="AA51" s="316"/>
      <c r="AB51" s="316"/>
      <c r="AC51" s="316"/>
      <c r="AD51" s="316"/>
      <c r="AE51" s="316"/>
      <c r="AF51" s="316"/>
      <c r="AG51" s="316"/>
      <c r="AH51" s="316"/>
      <c r="AI51" s="316"/>
      <c r="AJ51" s="316"/>
      <c r="AK51" s="316"/>
      <c r="AL51" s="317"/>
      <c r="AM51" s="301"/>
      <c r="AN51" s="301"/>
      <c r="AO51" s="256"/>
      <c r="AP51" s="257"/>
      <c r="AQ51" s="257"/>
      <c r="AR51" s="257"/>
      <c r="AS51" s="257"/>
      <c r="AT51" s="257"/>
      <c r="AU51" s="257"/>
      <c r="AV51" s="257"/>
      <c r="AW51" s="257"/>
      <c r="AX51" s="257"/>
      <c r="AY51" s="257"/>
      <c r="AZ51" s="257"/>
      <c r="BA51" s="257"/>
      <c r="BB51" s="257"/>
      <c r="BC51" s="304"/>
      <c r="BD51" s="308"/>
      <c r="BE51" s="309"/>
      <c r="BF51" s="256"/>
      <c r="BG51" s="257"/>
      <c r="BH51" s="257"/>
      <c r="BI51" s="257"/>
      <c r="BJ51" s="257"/>
      <c r="BK51" s="257"/>
      <c r="BL51" s="257"/>
      <c r="BM51" s="257"/>
      <c r="BN51" s="257"/>
      <c r="BO51" s="257"/>
      <c r="BP51" s="257"/>
      <c r="BQ51" s="257"/>
      <c r="BR51" s="257"/>
      <c r="BS51" s="296"/>
      <c r="BU51" s="7"/>
      <c r="BV51" s="265" t="s">
        <v>68</v>
      </c>
      <c r="BW51" s="266"/>
      <c r="BX51" s="266"/>
      <c r="BY51" s="266"/>
      <c r="BZ51" s="266"/>
      <c r="CA51" s="267"/>
    </row>
    <row r="52" spans="2:79" ht="18.2" customHeight="1">
      <c r="B52" s="324"/>
      <c r="C52" s="128"/>
      <c r="D52" s="128"/>
      <c r="E52" s="128"/>
      <c r="F52" s="128"/>
      <c r="G52" s="128"/>
      <c r="H52" s="128"/>
      <c r="I52" s="128"/>
      <c r="J52" s="128"/>
      <c r="K52" s="128"/>
      <c r="L52" s="128"/>
      <c r="M52" s="128"/>
      <c r="N52" s="128"/>
      <c r="O52" s="128"/>
      <c r="P52" s="128"/>
      <c r="Q52" s="128"/>
      <c r="R52" s="128"/>
      <c r="S52" s="128"/>
      <c r="T52" s="128"/>
      <c r="U52" s="128"/>
      <c r="V52" s="128"/>
      <c r="W52" s="315"/>
      <c r="X52" s="316"/>
      <c r="Y52" s="316"/>
      <c r="Z52" s="316"/>
      <c r="AA52" s="316"/>
      <c r="AB52" s="316"/>
      <c r="AC52" s="316"/>
      <c r="AD52" s="316"/>
      <c r="AE52" s="316"/>
      <c r="AF52" s="316"/>
      <c r="AG52" s="316"/>
      <c r="AH52" s="316"/>
      <c r="AI52" s="316"/>
      <c r="AJ52" s="316"/>
      <c r="AK52" s="316"/>
      <c r="AL52" s="317"/>
      <c r="AM52" s="301"/>
      <c r="AN52" s="301"/>
      <c r="AO52" s="256"/>
      <c r="AP52" s="257"/>
      <c r="AQ52" s="257"/>
      <c r="AR52" s="257"/>
      <c r="AS52" s="257"/>
      <c r="AT52" s="257"/>
      <c r="AU52" s="257"/>
      <c r="AV52" s="257"/>
      <c r="AW52" s="257"/>
      <c r="AX52" s="257"/>
      <c r="AY52" s="257"/>
      <c r="AZ52" s="257"/>
      <c r="BA52" s="257"/>
      <c r="BB52" s="257"/>
      <c r="BC52" s="304"/>
      <c r="BD52" s="308"/>
      <c r="BE52" s="309"/>
      <c r="BF52" s="256"/>
      <c r="BG52" s="257"/>
      <c r="BH52" s="257"/>
      <c r="BI52" s="257"/>
      <c r="BJ52" s="257"/>
      <c r="BK52" s="257"/>
      <c r="BL52" s="257"/>
      <c r="BM52" s="257"/>
      <c r="BN52" s="257"/>
      <c r="BO52" s="257"/>
      <c r="BP52" s="257"/>
      <c r="BQ52" s="257"/>
      <c r="BR52" s="257"/>
      <c r="BS52" s="296"/>
      <c r="BU52" s="8"/>
      <c r="BV52" s="268"/>
      <c r="BW52" s="269"/>
      <c r="BX52" s="269"/>
      <c r="BY52" s="269"/>
      <c r="BZ52" s="269"/>
      <c r="CA52" s="270"/>
    </row>
    <row r="53" spans="2:79" ht="18.2" customHeight="1">
      <c r="B53" s="324"/>
      <c r="C53" s="128"/>
      <c r="D53" s="128"/>
      <c r="E53" s="128"/>
      <c r="F53" s="128"/>
      <c r="G53" s="128"/>
      <c r="H53" s="128"/>
      <c r="I53" s="128"/>
      <c r="J53" s="128"/>
      <c r="K53" s="128"/>
      <c r="L53" s="128"/>
      <c r="M53" s="128"/>
      <c r="N53" s="128"/>
      <c r="O53" s="128"/>
      <c r="P53" s="128"/>
      <c r="Q53" s="128"/>
      <c r="R53" s="128"/>
      <c r="S53" s="128"/>
      <c r="T53" s="128"/>
      <c r="U53" s="128"/>
      <c r="V53" s="128"/>
      <c r="W53" s="318"/>
      <c r="X53" s="319"/>
      <c r="Y53" s="319"/>
      <c r="Z53" s="319"/>
      <c r="AA53" s="319"/>
      <c r="AB53" s="319"/>
      <c r="AC53" s="319"/>
      <c r="AD53" s="319"/>
      <c r="AE53" s="319"/>
      <c r="AF53" s="319"/>
      <c r="AG53" s="319"/>
      <c r="AH53" s="319"/>
      <c r="AI53" s="319"/>
      <c r="AJ53" s="319"/>
      <c r="AK53" s="319"/>
      <c r="AL53" s="320"/>
      <c r="AM53" s="301"/>
      <c r="AN53" s="301"/>
      <c r="AO53" s="256"/>
      <c r="AP53" s="257"/>
      <c r="AQ53" s="257"/>
      <c r="AR53" s="257"/>
      <c r="AS53" s="257"/>
      <c r="AT53" s="257"/>
      <c r="AU53" s="257"/>
      <c r="AV53" s="257"/>
      <c r="AW53" s="257"/>
      <c r="AX53" s="257"/>
      <c r="AY53" s="257"/>
      <c r="AZ53" s="257"/>
      <c r="BA53" s="257"/>
      <c r="BB53" s="257"/>
      <c r="BC53" s="304"/>
      <c r="BD53" s="308"/>
      <c r="BE53" s="309"/>
      <c r="BF53" s="256"/>
      <c r="BG53" s="257"/>
      <c r="BH53" s="257"/>
      <c r="BI53" s="257"/>
      <c r="BJ53" s="257"/>
      <c r="BK53" s="257"/>
      <c r="BL53" s="257"/>
      <c r="BM53" s="257"/>
      <c r="BN53" s="257"/>
      <c r="BO53" s="257"/>
      <c r="BP53" s="257"/>
      <c r="BQ53" s="257"/>
      <c r="BR53" s="257"/>
      <c r="BS53" s="296"/>
      <c r="BU53" s="262" t="s">
        <v>343</v>
      </c>
      <c r="BV53" s="253"/>
      <c r="BW53" s="254"/>
      <c r="BX53" s="254"/>
      <c r="BY53" s="254"/>
      <c r="BZ53" s="254"/>
      <c r="CA53" s="255"/>
    </row>
    <row r="54" spans="2:79" ht="18.2" customHeight="1">
      <c r="B54" s="324"/>
      <c r="C54" s="128"/>
      <c r="D54" s="128"/>
      <c r="E54" s="128"/>
      <c r="F54" s="128"/>
      <c r="G54" s="128"/>
      <c r="H54" s="128"/>
      <c r="I54" s="128"/>
      <c r="J54" s="128"/>
      <c r="K54" s="128"/>
      <c r="L54" s="128"/>
      <c r="M54" s="128"/>
      <c r="N54" s="128"/>
      <c r="O54" s="128"/>
      <c r="P54" s="128"/>
      <c r="Q54" s="128"/>
      <c r="R54" s="128"/>
      <c r="S54" s="128"/>
      <c r="T54" s="128"/>
      <c r="U54" s="128"/>
      <c r="V54" s="128"/>
      <c r="W54" s="321" t="e">
        <f>目標!#REF!</f>
        <v>#REF!</v>
      </c>
      <c r="X54" s="322"/>
      <c r="Y54" s="322"/>
      <c r="Z54" s="322"/>
      <c r="AA54" s="322"/>
      <c r="AB54" s="322"/>
      <c r="AC54" s="322"/>
      <c r="AD54" s="322"/>
      <c r="AE54" s="322"/>
      <c r="AF54" s="322"/>
      <c r="AG54" s="322"/>
      <c r="AH54" s="322"/>
      <c r="AI54" s="322"/>
      <c r="AJ54" s="322"/>
      <c r="AK54" s="322"/>
      <c r="AL54" s="323"/>
      <c r="AM54" s="301"/>
      <c r="AN54" s="301"/>
      <c r="AO54" s="256"/>
      <c r="AP54" s="257"/>
      <c r="AQ54" s="257"/>
      <c r="AR54" s="257"/>
      <c r="AS54" s="257"/>
      <c r="AT54" s="257"/>
      <c r="AU54" s="257"/>
      <c r="AV54" s="257"/>
      <c r="AW54" s="257"/>
      <c r="AX54" s="257"/>
      <c r="AY54" s="257"/>
      <c r="AZ54" s="257"/>
      <c r="BA54" s="257"/>
      <c r="BB54" s="257"/>
      <c r="BC54" s="304"/>
      <c r="BD54" s="308"/>
      <c r="BE54" s="309"/>
      <c r="BF54" s="256"/>
      <c r="BG54" s="257"/>
      <c r="BH54" s="257"/>
      <c r="BI54" s="257"/>
      <c r="BJ54" s="257"/>
      <c r="BK54" s="257"/>
      <c r="BL54" s="257"/>
      <c r="BM54" s="257"/>
      <c r="BN54" s="257"/>
      <c r="BO54" s="257"/>
      <c r="BP54" s="257"/>
      <c r="BQ54" s="257"/>
      <c r="BR54" s="257"/>
      <c r="BS54" s="296"/>
      <c r="BU54" s="263"/>
      <c r="BV54" s="256"/>
      <c r="BW54" s="257"/>
      <c r="BX54" s="257"/>
      <c r="BY54" s="257"/>
      <c r="BZ54" s="257"/>
      <c r="CA54" s="258"/>
    </row>
    <row r="55" spans="2:79" ht="18.2" customHeight="1">
      <c r="B55" s="324"/>
      <c r="C55" s="128"/>
      <c r="D55" s="128"/>
      <c r="E55" s="128"/>
      <c r="F55" s="128"/>
      <c r="G55" s="128"/>
      <c r="H55" s="128"/>
      <c r="I55" s="128"/>
      <c r="J55" s="128"/>
      <c r="K55" s="128"/>
      <c r="L55" s="128"/>
      <c r="M55" s="128"/>
      <c r="N55" s="128"/>
      <c r="O55" s="128"/>
      <c r="P55" s="128"/>
      <c r="Q55" s="128"/>
      <c r="R55" s="128"/>
      <c r="S55" s="128"/>
      <c r="T55" s="128"/>
      <c r="U55" s="128"/>
      <c r="V55" s="128"/>
      <c r="W55" s="315" t="e">
        <f>IF(目標!#REF!="","※上期目標未入力",目標!#REF!)</f>
        <v>#REF!</v>
      </c>
      <c r="X55" s="316"/>
      <c r="Y55" s="316"/>
      <c r="Z55" s="316"/>
      <c r="AA55" s="316"/>
      <c r="AB55" s="316"/>
      <c r="AC55" s="316"/>
      <c r="AD55" s="316"/>
      <c r="AE55" s="316"/>
      <c r="AF55" s="316"/>
      <c r="AG55" s="316"/>
      <c r="AH55" s="316"/>
      <c r="AI55" s="316"/>
      <c r="AJ55" s="316"/>
      <c r="AK55" s="316"/>
      <c r="AL55" s="317"/>
      <c r="AM55" s="301"/>
      <c r="AN55" s="301"/>
      <c r="AO55" s="256"/>
      <c r="AP55" s="257"/>
      <c r="AQ55" s="257"/>
      <c r="AR55" s="257"/>
      <c r="AS55" s="257"/>
      <c r="AT55" s="257"/>
      <c r="AU55" s="257"/>
      <c r="AV55" s="257"/>
      <c r="AW55" s="257"/>
      <c r="AX55" s="257"/>
      <c r="AY55" s="257"/>
      <c r="AZ55" s="257"/>
      <c r="BA55" s="257"/>
      <c r="BB55" s="257"/>
      <c r="BC55" s="304"/>
      <c r="BD55" s="308"/>
      <c r="BE55" s="309"/>
      <c r="BF55" s="256"/>
      <c r="BG55" s="257"/>
      <c r="BH55" s="257"/>
      <c r="BI55" s="257"/>
      <c r="BJ55" s="257"/>
      <c r="BK55" s="257"/>
      <c r="BL55" s="257"/>
      <c r="BM55" s="257"/>
      <c r="BN55" s="257"/>
      <c r="BO55" s="257"/>
      <c r="BP55" s="257"/>
      <c r="BQ55" s="257"/>
      <c r="BR55" s="257"/>
      <c r="BS55" s="296"/>
      <c r="BU55" s="263"/>
      <c r="BV55" s="256"/>
      <c r="BW55" s="257"/>
      <c r="BX55" s="257"/>
      <c r="BY55" s="257"/>
      <c r="BZ55" s="257"/>
      <c r="CA55" s="258"/>
    </row>
    <row r="56" spans="2:79" ht="18.2" customHeight="1">
      <c r="B56" s="324"/>
      <c r="C56" s="128"/>
      <c r="D56" s="128"/>
      <c r="E56" s="128"/>
      <c r="F56" s="128"/>
      <c r="G56" s="128"/>
      <c r="H56" s="128"/>
      <c r="I56" s="128"/>
      <c r="J56" s="128"/>
      <c r="K56" s="128"/>
      <c r="L56" s="128"/>
      <c r="M56" s="128"/>
      <c r="N56" s="128"/>
      <c r="O56" s="128"/>
      <c r="P56" s="128"/>
      <c r="Q56" s="128"/>
      <c r="R56" s="128"/>
      <c r="S56" s="128"/>
      <c r="T56" s="128"/>
      <c r="U56" s="128"/>
      <c r="V56" s="128"/>
      <c r="W56" s="315"/>
      <c r="X56" s="316"/>
      <c r="Y56" s="316"/>
      <c r="Z56" s="316"/>
      <c r="AA56" s="316"/>
      <c r="AB56" s="316"/>
      <c r="AC56" s="316"/>
      <c r="AD56" s="316"/>
      <c r="AE56" s="316"/>
      <c r="AF56" s="316"/>
      <c r="AG56" s="316"/>
      <c r="AH56" s="316"/>
      <c r="AI56" s="316"/>
      <c r="AJ56" s="316"/>
      <c r="AK56" s="316"/>
      <c r="AL56" s="317"/>
      <c r="AM56" s="301"/>
      <c r="AN56" s="301"/>
      <c r="AO56" s="256"/>
      <c r="AP56" s="257"/>
      <c r="AQ56" s="257"/>
      <c r="AR56" s="257"/>
      <c r="AS56" s="257"/>
      <c r="AT56" s="257"/>
      <c r="AU56" s="257"/>
      <c r="AV56" s="257"/>
      <c r="AW56" s="257"/>
      <c r="AX56" s="257"/>
      <c r="AY56" s="257"/>
      <c r="AZ56" s="257"/>
      <c r="BA56" s="257"/>
      <c r="BB56" s="257"/>
      <c r="BC56" s="304"/>
      <c r="BD56" s="308"/>
      <c r="BE56" s="309"/>
      <c r="BF56" s="256"/>
      <c r="BG56" s="257"/>
      <c r="BH56" s="257"/>
      <c r="BI56" s="257"/>
      <c r="BJ56" s="257"/>
      <c r="BK56" s="257"/>
      <c r="BL56" s="257"/>
      <c r="BM56" s="257"/>
      <c r="BN56" s="257"/>
      <c r="BO56" s="257"/>
      <c r="BP56" s="257"/>
      <c r="BQ56" s="257"/>
      <c r="BR56" s="257"/>
      <c r="BS56" s="296"/>
      <c r="BU56" s="263"/>
      <c r="BV56" s="256"/>
      <c r="BW56" s="257"/>
      <c r="BX56" s="257"/>
      <c r="BY56" s="257"/>
      <c r="BZ56" s="257"/>
      <c r="CA56" s="258"/>
    </row>
    <row r="57" spans="2:79" ht="18.2" customHeight="1">
      <c r="B57" s="324"/>
      <c r="C57" s="128"/>
      <c r="D57" s="128"/>
      <c r="E57" s="128"/>
      <c r="F57" s="128"/>
      <c r="G57" s="128"/>
      <c r="H57" s="128"/>
      <c r="I57" s="128"/>
      <c r="J57" s="128"/>
      <c r="K57" s="128"/>
      <c r="L57" s="128"/>
      <c r="M57" s="128"/>
      <c r="N57" s="128"/>
      <c r="O57" s="128"/>
      <c r="P57" s="128"/>
      <c r="Q57" s="128"/>
      <c r="R57" s="128"/>
      <c r="S57" s="128"/>
      <c r="T57" s="128"/>
      <c r="U57" s="128"/>
      <c r="V57" s="128"/>
      <c r="W57" s="315"/>
      <c r="X57" s="316"/>
      <c r="Y57" s="316"/>
      <c r="Z57" s="316"/>
      <c r="AA57" s="316"/>
      <c r="AB57" s="316"/>
      <c r="AC57" s="316"/>
      <c r="AD57" s="316"/>
      <c r="AE57" s="316"/>
      <c r="AF57" s="316"/>
      <c r="AG57" s="316"/>
      <c r="AH57" s="316"/>
      <c r="AI57" s="316"/>
      <c r="AJ57" s="316"/>
      <c r="AK57" s="316"/>
      <c r="AL57" s="317"/>
      <c r="AM57" s="301"/>
      <c r="AN57" s="301"/>
      <c r="AO57" s="256"/>
      <c r="AP57" s="257"/>
      <c r="AQ57" s="257"/>
      <c r="AR57" s="257"/>
      <c r="AS57" s="257"/>
      <c r="AT57" s="257"/>
      <c r="AU57" s="257"/>
      <c r="AV57" s="257"/>
      <c r="AW57" s="257"/>
      <c r="AX57" s="257"/>
      <c r="AY57" s="257"/>
      <c r="AZ57" s="257"/>
      <c r="BA57" s="257"/>
      <c r="BB57" s="257"/>
      <c r="BC57" s="304"/>
      <c r="BD57" s="308"/>
      <c r="BE57" s="309"/>
      <c r="BF57" s="256"/>
      <c r="BG57" s="257"/>
      <c r="BH57" s="257"/>
      <c r="BI57" s="257"/>
      <c r="BJ57" s="257"/>
      <c r="BK57" s="257"/>
      <c r="BL57" s="257"/>
      <c r="BM57" s="257"/>
      <c r="BN57" s="257"/>
      <c r="BO57" s="257"/>
      <c r="BP57" s="257"/>
      <c r="BQ57" s="257"/>
      <c r="BR57" s="257"/>
      <c r="BS57" s="296"/>
      <c r="BU57" s="263"/>
      <c r="BV57" s="256"/>
      <c r="BW57" s="257"/>
      <c r="BX57" s="257"/>
      <c r="BY57" s="257"/>
      <c r="BZ57" s="257"/>
      <c r="CA57" s="258"/>
    </row>
    <row r="58" spans="2:79" ht="18.2" customHeight="1" thickBot="1">
      <c r="B58" s="324"/>
      <c r="C58" s="128"/>
      <c r="D58" s="128"/>
      <c r="E58" s="128"/>
      <c r="F58" s="128"/>
      <c r="G58" s="128"/>
      <c r="H58" s="128"/>
      <c r="I58" s="128"/>
      <c r="J58" s="128"/>
      <c r="K58" s="128"/>
      <c r="L58" s="128"/>
      <c r="M58" s="128"/>
      <c r="N58" s="128"/>
      <c r="O58" s="128"/>
      <c r="P58" s="128"/>
      <c r="Q58" s="128"/>
      <c r="R58" s="128"/>
      <c r="S58" s="128"/>
      <c r="T58" s="128"/>
      <c r="U58" s="128"/>
      <c r="V58" s="128"/>
      <c r="W58" s="318"/>
      <c r="X58" s="319"/>
      <c r="Y58" s="319"/>
      <c r="Z58" s="319"/>
      <c r="AA58" s="319"/>
      <c r="AB58" s="319"/>
      <c r="AC58" s="319"/>
      <c r="AD58" s="319"/>
      <c r="AE58" s="319"/>
      <c r="AF58" s="319"/>
      <c r="AG58" s="319"/>
      <c r="AH58" s="319"/>
      <c r="AI58" s="319"/>
      <c r="AJ58" s="319"/>
      <c r="AK58" s="319"/>
      <c r="AL58" s="320"/>
      <c r="AM58" s="302"/>
      <c r="AN58" s="302"/>
      <c r="AO58" s="291"/>
      <c r="AP58" s="292"/>
      <c r="AQ58" s="292"/>
      <c r="AR58" s="292"/>
      <c r="AS58" s="292"/>
      <c r="AT58" s="292"/>
      <c r="AU58" s="292"/>
      <c r="AV58" s="292"/>
      <c r="AW58" s="292"/>
      <c r="AX58" s="292"/>
      <c r="AY58" s="292"/>
      <c r="AZ58" s="292"/>
      <c r="BA58" s="292"/>
      <c r="BB58" s="292"/>
      <c r="BC58" s="305"/>
      <c r="BD58" s="310"/>
      <c r="BE58" s="311"/>
      <c r="BF58" s="297"/>
      <c r="BG58" s="298"/>
      <c r="BH58" s="298"/>
      <c r="BI58" s="298"/>
      <c r="BJ58" s="298"/>
      <c r="BK58" s="298"/>
      <c r="BL58" s="298"/>
      <c r="BM58" s="298"/>
      <c r="BN58" s="298"/>
      <c r="BO58" s="298"/>
      <c r="BP58" s="298"/>
      <c r="BQ58" s="298"/>
      <c r="BR58" s="298"/>
      <c r="BS58" s="299"/>
      <c r="BU58" s="264"/>
      <c r="BV58" s="259"/>
      <c r="BW58" s="260"/>
      <c r="BX58" s="260"/>
      <c r="BY58" s="260"/>
      <c r="BZ58" s="260"/>
      <c r="CA58" s="261"/>
    </row>
    <row r="59" spans="2:79" ht="18.2" customHeight="1" thickBot="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294"/>
      <c r="AN59" s="294"/>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U59" s="262" t="s">
        <v>344</v>
      </c>
      <c r="BV59" s="253"/>
      <c r="BW59" s="254"/>
      <c r="BX59" s="254"/>
      <c r="BY59" s="254"/>
      <c r="BZ59" s="254"/>
      <c r="CA59" s="255"/>
    </row>
    <row r="60" spans="2:79" ht="18.2" customHeight="1">
      <c r="B60" s="280" t="s">
        <v>6</v>
      </c>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2"/>
      <c r="AT60" s="283" t="s">
        <v>7</v>
      </c>
      <c r="AU60" s="284"/>
      <c r="AV60" s="284"/>
      <c r="AW60" s="284"/>
      <c r="AX60" s="284"/>
      <c r="AY60" s="284"/>
      <c r="AZ60" s="284"/>
      <c r="BA60" s="284"/>
      <c r="BB60" s="284"/>
      <c r="BC60" s="284"/>
      <c r="BD60" s="284"/>
      <c r="BE60" s="284"/>
      <c r="BF60" s="284"/>
      <c r="BG60" s="284"/>
      <c r="BH60" s="284"/>
      <c r="BI60" s="284"/>
      <c r="BJ60" s="284"/>
      <c r="BK60" s="284"/>
      <c r="BL60" s="284"/>
      <c r="BM60" s="284"/>
      <c r="BN60" s="284"/>
      <c r="BO60" s="284"/>
      <c r="BP60" s="284"/>
      <c r="BQ60" s="284"/>
      <c r="BR60" s="284"/>
      <c r="BS60" s="285"/>
      <c r="BU60" s="263"/>
      <c r="BV60" s="256"/>
      <c r="BW60" s="257"/>
      <c r="BX60" s="257"/>
      <c r="BY60" s="257"/>
      <c r="BZ60" s="257"/>
      <c r="CA60" s="258"/>
    </row>
    <row r="61" spans="2:79" ht="18.2" customHeight="1">
      <c r="B61" s="271"/>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c r="AE61" s="272"/>
      <c r="AF61" s="272"/>
      <c r="AG61" s="272"/>
      <c r="AH61" s="272"/>
      <c r="AI61" s="272"/>
      <c r="AJ61" s="272"/>
      <c r="AK61" s="272"/>
      <c r="AL61" s="272"/>
      <c r="AM61" s="272"/>
      <c r="AN61" s="272"/>
      <c r="AO61" s="272"/>
      <c r="AP61" s="272"/>
      <c r="AQ61" s="272"/>
      <c r="AR61" s="272"/>
      <c r="AS61" s="273"/>
      <c r="AT61" s="271"/>
      <c r="AU61" s="272"/>
      <c r="AV61" s="272"/>
      <c r="AW61" s="272"/>
      <c r="AX61" s="272"/>
      <c r="AY61" s="272"/>
      <c r="AZ61" s="272"/>
      <c r="BA61" s="272"/>
      <c r="BB61" s="272"/>
      <c r="BC61" s="272"/>
      <c r="BD61" s="272"/>
      <c r="BE61" s="272"/>
      <c r="BF61" s="272"/>
      <c r="BG61" s="272"/>
      <c r="BH61" s="272"/>
      <c r="BI61" s="272"/>
      <c r="BJ61" s="272"/>
      <c r="BK61" s="272"/>
      <c r="BL61" s="272"/>
      <c r="BM61" s="272"/>
      <c r="BN61" s="272"/>
      <c r="BO61" s="272"/>
      <c r="BP61" s="272"/>
      <c r="BQ61" s="272"/>
      <c r="BR61" s="272"/>
      <c r="BS61" s="286"/>
      <c r="BU61" s="263"/>
      <c r="BV61" s="256"/>
      <c r="BW61" s="257"/>
      <c r="BX61" s="257"/>
      <c r="BY61" s="257"/>
      <c r="BZ61" s="257"/>
      <c r="CA61" s="258"/>
    </row>
    <row r="62" spans="2:79" ht="18.2" customHeight="1">
      <c r="B62" s="274"/>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I62" s="275"/>
      <c r="AJ62" s="275"/>
      <c r="AK62" s="275"/>
      <c r="AL62" s="275"/>
      <c r="AM62" s="275"/>
      <c r="AN62" s="275"/>
      <c r="AO62" s="275"/>
      <c r="AP62" s="275"/>
      <c r="AQ62" s="275"/>
      <c r="AR62" s="275"/>
      <c r="AS62" s="276"/>
      <c r="AT62" s="274"/>
      <c r="AU62" s="275"/>
      <c r="AV62" s="275"/>
      <c r="AW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87"/>
      <c r="BU62" s="263"/>
      <c r="BV62" s="256"/>
      <c r="BW62" s="257"/>
      <c r="BX62" s="257"/>
      <c r="BY62" s="257"/>
      <c r="BZ62" s="257"/>
      <c r="CA62" s="258"/>
    </row>
    <row r="63" spans="2:79" ht="18.2" customHeight="1">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I63" s="275"/>
      <c r="AJ63" s="275"/>
      <c r="AK63" s="275"/>
      <c r="AL63" s="275"/>
      <c r="AM63" s="275"/>
      <c r="AN63" s="275"/>
      <c r="AO63" s="275"/>
      <c r="AP63" s="275"/>
      <c r="AQ63" s="275"/>
      <c r="AR63" s="275"/>
      <c r="AS63" s="276"/>
      <c r="AT63" s="274"/>
      <c r="AU63" s="275"/>
      <c r="AV63" s="275"/>
      <c r="AW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87"/>
      <c r="BU63" s="263"/>
      <c r="BV63" s="256"/>
      <c r="BW63" s="257"/>
      <c r="BX63" s="257"/>
      <c r="BY63" s="257"/>
      <c r="BZ63" s="257"/>
      <c r="CA63" s="258"/>
    </row>
    <row r="64" spans="2:79" ht="18.2" customHeight="1">
      <c r="B64" s="274"/>
      <c r="C64" s="275"/>
      <c r="D64" s="275"/>
      <c r="E64" s="275"/>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I64" s="275"/>
      <c r="AJ64" s="275"/>
      <c r="AK64" s="275"/>
      <c r="AL64" s="275"/>
      <c r="AM64" s="275"/>
      <c r="AN64" s="275"/>
      <c r="AO64" s="275"/>
      <c r="AP64" s="275"/>
      <c r="AQ64" s="275"/>
      <c r="AR64" s="275"/>
      <c r="AS64" s="276"/>
      <c r="AT64" s="274"/>
      <c r="AU64" s="275"/>
      <c r="AV64" s="275"/>
      <c r="AW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87"/>
      <c r="BU64" s="264"/>
      <c r="BV64" s="259"/>
      <c r="BW64" s="260"/>
      <c r="BX64" s="260"/>
      <c r="BY64" s="260"/>
      <c r="BZ64" s="260"/>
      <c r="CA64" s="261"/>
    </row>
    <row r="65" spans="2:79" ht="18.2" customHeight="1">
      <c r="B65" s="274"/>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6"/>
      <c r="AT65" s="274"/>
      <c r="AU65" s="275"/>
      <c r="AV65" s="275"/>
      <c r="AW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87"/>
      <c r="BU65" s="262" t="s">
        <v>345</v>
      </c>
      <c r="BV65" s="253"/>
      <c r="BW65" s="254"/>
      <c r="BX65" s="254"/>
      <c r="BY65" s="254"/>
      <c r="BZ65" s="254"/>
      <c r="CA65" s="255"/>
    </row>
    <row r="66" spans="2:79" ht="18.2" customHeight="1">
      <c r="B66" s="274"/>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6"/>
      <c r="AT66" s="274"/>
      <c r="AU66" s="275"/>
      <c r="AV66" s="275"/>
      <c r="AW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87"/>
      <c r="BU66" s="263"/>
      <c r="BV66" s="256"/>
      <c r="BW66" s="257"/>
      <c r="BX66" s="257"/>
      <c r="BY66" s="257"/>
      <c r="BZ66" s="257"/>
      <c r="CA66" s="258"/>
    </row>
    <row r="67" spans="2:79" ht="18.2" customHeight="1">
      <c r="B67" s="274"/>
      <c r="C67" s="275"/>
      <c r="D67" s="275"/>
      <c r="E67" s="275"/>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I67" s="275"/>
      <c r="AJ67" s="275"/>
      <c r="AK67" s="275"/>
      <c r="AL67" s="275"/>
      <c r="AM67" s="275"/>
      <c r="AN67" s="275"/>
      <c r="AO67" s="275"/>
      <c r="AP67" s="275"/>
      <c r="AQ67" s="275"/>
      <c r="AR67" s="275"/>
      <c r="AS67" s="276"/>
      <c r="AT67" s="274"/>
      <c r="AU67" s="275"/>
      <c r="AV67" s="275"/>
      <c r="AW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87"/>
      <c r="BU67" s="263"/>
      <c r="BV67" s="256"/>
      <c r="BW67" s="257"/>
      <c r="BX67" s="257"/>
      <c r="BY67" s="257"/>
      <c r="BZ67" s="257"/>
      <c r="CA67" s="258"/>
    </row>
    <row r="68" spans="2:79" ht="18.2" customHeight="1">
      <c r="B68" s="274"/>
      <c r="C68" s="275"/>
      <c r="D68" s="275"/>
      <c r="E68" s="275"/>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I68" s="275"/>
      <c r="AJ68" s="275"/>
      <c r="AK68" s="275"/>
      <c r="AL68" s="275"/>
      <c r="AM68" s="275"/>
      <c r="AN68" s="275"/>
      <c r="AO68" s="275"/>
      <c r="AP68" s="275"/>
      <c r="AQ68" s="275"/>
      <c r="AR68" s="275"/>
      <c r="AS68" s="276"/>
      <c r="AT68" s="274"/>
      <c r="AU68" s="275"/>
      <c r="AV68" s="275"/>
      <c r="AW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87"/>
      <c r="BU68" s="263"/>
      <c r="BV68" s="256"/>
      <c r="BW68" s="257"/>
      <c r="BX68" s="257"/>
      <c r="BY68" s="257"/>
      <c r="BZ68" s="257"/>
      <c r="CA68" s="258"/>
    </row>
    <row r="69" spans="2:79" ht="18.2" customHeight="1">
      <c r="B69" s="274"/>
      <c r="C69" s="275"/>
      <c r="D69" s="275"/>
      <c r="E69" s="275"/>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I69" s="275"/>
      <c r="AJ69" s="275"/>
      <c r="AK69" s="275"/>
      <c r="AL69" s="275"/>
      <c r="AM69" s="275"/>
      <c r="AN69" s="275"/>
      <c r="AO69" s="275"/>
      <c r="AP69" s="275"/>
      <c r="AQ69" s="275"/>
      <c r="AR69" s="275"/>
      <c r="AS69" s="276"/>
      <c r="AT69" s="274"/>
      <c r="AU69" s="275"/>
      <c r="AV69" s="275"/>
      <c r="AW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87"/>
      <c r="BU69" s="263"/>
      <c r="BV69" s="256"/>
      <c r="BW69" s="257"/>
      <c r="BX69" s="257"/>
      <c r="BY69" s="257"/>
      <c r="BZ69" s="257"/>
      <c r="CA69" s="258"/>
    </row>
    <row r="70" spans="2:79" ht="18.2" customHeight="1" thickBot="1">
      <c r="B70" s="277"/>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9"/>
      <c r="AT70" s="288"/>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90"/>
      <c r="BU70" s="264"/>
      <c r="BV70" s="291"/>
      <c r="BW70" s="292"/>
      <c r="BX70" s="292"/>
      <c r="BY70" s="292"/>
      <c r="BZ70" s="292"/>
      <c r="CA70" s="293"/>
    </row>
  </sheetData>
  <mergeCells count="94">
    <mergeCell ref="BI2:BS2"/>
    <mergeCell ref="B2:C4"/>
    <mergeCell ref="D2:L4"/>
    <mergeCell ref="M2:N4"/>
    <mergeCell ref="O2:AB4"/>
    <mergeCell ref="AC2:AD4"/>
    <mergeCell ref="AE2:AN4"/>
    <mergeCell ref="AO2:AP4"/>
    <mergeCell ref="AQ2:AW4"/>
    <mergeCell ref="AX2:BH2"/>
    <mergeCell ref="AX3:AY3"/>
    <mergeCell ref="AZ3:BH3"/>
    <mergeCell ref="AX4:AY4"/>
    <mergeCell ref="AZ4:BH4"/>
    <mergeCell ref="BI3:BS4"/>
    <mergeCell ref="BF7:BS8"/>
    <mergeCell ref="AM8:AN8"/>
    <mergeCell ref="B9:B18"/>
    <mergeCell ref="C9:V18"/>
    <mergeCell ref="W9:AL9"/>
    <mergeCell ref="AM9:AN18"/>
    <mergeCell ref="AO9:BC18"/>
    <mergeCell ref="BD9:BE18"/>
    <mergeCell ref="BF9:BS18"/>
    <mergeCell ref="B7:B8"/>
    <mergeCell ref="C7:V8"/>
    <mergeCell ref="W7:AL8"/>
    <mergeCell ref="AM7:AN7"/>
    <mergeCell ref="AO7:BC8"/>
    <mergeCell ref="BD7:BE8"/>
    <mergeCell ref="B19:B28"/>
    <mergeCell ref="C19:V28"/>
    <mergeCell ref="W19:AL19"/>
    <mergeCell ref="AM19:AN28"/>
    <mergeCell ref="AO19:BC28"/>
    <mergeCell ref="BU9:BU18"/>
    <mergeCell ref="BV9:CA18"/>
    <mergeCell ref="W10:AL13"/>
    <mergeCell ref="W14:AL14"/>
    <mergeCell ref="W15:AL18"/>
    <mergeCell ref="BD19:BE28"/>
    <mergeCell ref="BF19:BS28"/>
    <mergeCell ref="W20:AL23"/>
    <mergeCell ref="W24:AL24"/>
    <mergeCell ref="W25:AL28"/>
    <mergeCell ref="BF29:BS38"/>
    <mergeCell ref="W30:AL33"/>
    <mergeCell ref="W34:AL34"/>
    <mergeCell ref="W35:AL38"/>
    <mergeCell ref="B29:B38"/>
    <mergeCell ref="C29:V38"/>
    <mergeCell ref="W29:AL29"/>
    <mergeCell ref="AM29:AN38"/>
    <mergeCell ref="AO29:BC38"/>
    <mergeCell ref="BD29:BE38"/>
    <mergeCell ref="BF39:BS48"/>
    <mergeCell ref="W40:AL43"/>
    <mergeCell ref="W44:AL44"/>
    <mergeCell ref="W45:AL48"/>
    <mergeCell ref="B39:B48"/>
    <mergeCell ref="C39:V48"/>
    <mergeCell ref="W39:AL39"/>
    <mergeCell ref="AM39:AN48"/>
    <mergeCell ref="AO39:BC48"/>
    <mergeCell ref="BD39:BE48"/>
    <mergeCell ref="W50:AL53"/>
    <mergeCell ref="W54:AL54"/>
    <mergeCell ref="W55:AL58"/>
    <mergeCell ref="B49:B58"/>
    <mergeCell ref="C49:V58"/>
    <mergeCell ref="W49:AL49"/>
    <mergeCell ref="BV59:CA64"/>
    <mergeCell ref="BU59:BU64"/>
    <mergeCell ref="AM59:AN59"/>
    <mergeCell ref="BF49:BS58"/>
    <mergeCell ref="AM49:AN58"/>
    <mergeCell ref="AO49:BC58"/>
    <mergeCell ref="BD49:BE58"/>
    <mergeCell ref="BV19:CA28"/>
    <mergeCell ref="BU19:BU28"/>
    <mergeCell ref="BV7:CA8"/>
    <mergeCell ref="B61:AS70"/>
    <mergeCell ref="B60:AS60"/>
    <mergeCell ref="AT60:BS60"/>
    <mergeCell ref="AT61:BS70"/>
    <mergeCell ref="BV53:CA58"/>
    <mergeCell ref="BU53:BU58"/>
    <mergeCell ref="BV51:CA52"/>
    <mergeCell ref="BV39:CA48"/>
    <mergeCell ref="BU39:BU48"/>
    <mergeCell ref="BV29:CA38"/>
    <mergeCell ref="BU29:BU38"/>
    <mergeCell ref="BV65:CA70"/>
    <mergeCell ref="BU65:BU70"/>
  </mergeCells>
  <phoneticPr fontId="7"/>
  <conditionalFormatting sqref="D2 O2">
    <cfRule type="cellIs" dxfId="1658" priority="41" operator="equal">
      <formula>"※基本情報未入力"</formula>
    </cfRule>
  </conditionalFormatting>
  <conditionalFormatting sqref="AZ3:AZ4 D2 BB3:BB4 AX4 AQ2 O2 AE2">
    <cfRule type="cellIs" dxfId="1657" priority="40" operator="equal">
      <formula>"※基本情報未入力"</formula>
    </cfRule>
  </conditionalFormatting>
  <conditionalFormatting sqref="AT61 AO19 AO49 BD9:BS58 AO39 AO29 AO9 B61 BI3">
    <cfRule type="containsBlanks" dxfId="1656" priority="39">
      <formula>LEN(TRIM(B3))=0</formula>
    </cfRule>
  </conditionalFormatting>
  <conditionalFormatting sqref="BV53 BV39 BV29 BV9 BV19">
    <cfRule type="containsBlanks" dxfId="1655" priority="38">
      <formula>LEN(TRIM(BV9))=0</formula>
    </cfRule>
  </conditionalFormatting>
  <conditionalFormatting sqref="BV59">
    <cfRule type="containsBlanks" dxfId="1654" priority="37">
      <formula>LEN(TRIM(BV59))=0</formula>
    </cfRule>
  </conditionalFormatting>
  <conditionalFormatting sqref="BV65">
    <cfRule type="containsBlanks" dxfId="1653" priority="36">
      <formula>LEN(TRIM(BV65))=0</formula>
    </cfRule>
  </conditionalFormatting>
  <conditionalFormatting sqref="BV59">
    <cfRule type="containsBlanks" dxfId="1652" priority="35">
      <formula>LEN(TRIM(BV59))=0</formula>
    </cfRule>
  </conditionalFormatting>
  <conditionalFormatting sqref="BV65">
    <cfRule type="containsBlanks" dxfId="1651" priority="34">
      <formula>LEN(TRIM(BV65))=0</formula>
    </cfRule>
  </conditionalFormatting>
  <conditionalFormatting sqref="D2 O2">
    <cfRule type="cellIs" dxfId="1650" priority="33" operator="equal">
      <formula>"※基本情報未入力"</formula>
    </cfRule>
  </conditionalFormatting>
  <conditionalFormatting sqref="AZ3:AZ4 D2 BB3:BB4 AX4 AQ2 O2 AE2">
    <cfRule type="cellIs" dxfId="1649" priority="32" operator="equal">
      <formula>"※基本情報未入力"</formula>
    </cfRule>
  </conditionalFormatting>
  <conditionalFormatting sqref="AT61 AO19 AO49 BD9:BS58 AO39 AO29 AO9 B61 BI3">
    <cfRule type="containsBlanks" dxfId="1648" priority="31">
      <formula>LEN(TRIM(B3))=0</formula>
    </cfRule>
  </conditionalFormatting>
  <conditionalFormatting sqref="BV53 BV39 BV29 BV9 BV19">
    <cfRule type="containsBlanks" dxfId="1647" priority="30">
      <formula>LEN(TRIM(BV9))=0</formula>
    </cfRule>
  </conditionalFormatting>
  <conditionalFormatting sqref="BV59">
    <cfRule type="containsBlanks" dxfId="1646" priority="29">
      <formula>LEN(TRIM(BV59))=0</formula>
    </cfRule>
  </conditionalFormatting>
  <conditionalFormatting sqref="BV65">
    <cfRule type="containsBlanks" dxfId="1645" priority="28">
      <formula>LEN(TRIM(BV65))=0</formula>
    </cfRule>
  </conditionalFormatting>
  <conditionalFormatting sqref="BV59">
    <cfRule type="containsBlanks" dxfId="1644" priority="27">
      <formula>LEN(TRIM(BV59))=0</formula>
    </cfRule>
  </conditionalFormatting>
  <conditionalFormatting sqref="BV65">
    <cfRule type="containsBlanks" dxfId="1643" priority="26">
      <formula>LEN(TRIM(BV65))=0</formula>
    </cfRule>
  </conditionalFormatting>
  <conditionalFormatting sqref="D2 O2">
    <cfRule type="cellIs" dxfId="1642" priority="25" operator="equal">
      <formula>"※基本情報未入力"</formula>
    </cfRule>
  </conditionalFormatting>
  <conditionalFormatting sqref="AZ3:AZ4 D2 BB3:BB4 AX4 AQ2 O2 AE2">
    <cfRule type="cellIs" dxfId="1641" priority="24" operator="equal">
      <formula>"※基本情報未入力"</formula>
    </cfRule>
  </conditionalFormatting>
  <conditionalFormatting sqref="AT61 AO19 AO49 BD9:BS58 AO39 AO29 AO9 B61 BI3">
    <cfRule type="containsBlanks" dxfId="1640" priority="23">
      <formula>LEN(TRIM(B3))=0</formula>
    </cfRule>
  </conditionalFormatting>
  <conditionalFormatting sqref="BV53 BV39 BV29 BV9 BV19">
    <cfRule type="containsBlanks" dxfId="1639" priority="22">
      <formula>LEN(TRIM(BV9))=0</formula>
    </cfRule>
  </conditionalFormatting>
  <conditionalFormatting sqref="BV59">
    <cfRule type="containsBlanks" dxfId="1638" priority="21">
      <formula>LEN(TRIM(BV59))=0</formula>
    </cfRule>
  </conditionalFormatting>
  <conditionalFormatting sqref="BV65">
    <cfRule type="containsBlanks" dxfId="1637" priority="20">
      <formula>LEN(TRIM(BV65))=0</formula>
    </cfRule>
  </conditionalFormatting>
  <conditionalFormatting sqref="BV59">
    <cfRule type="containsBlanks" dxfId="1636" priority="19">
      <formula>LEN(TRIM(BV59))=0</formula>
    </cfRule>
  </conditionalFormatting>
  <conditionalFormatting sqref="BV65">
    <cfRule type="containsBlanks" dxfId="1635" priority="18">
      <formula>LEN(TRIM(BV65))=0</formula>
    </cfRule>
  </conditionalFormatting>
  <conditionalFormatting sqref="D2 O2">
    <cfRule type="cellIs" dxfId="1634" priority="17" operator="equal">
      <formula>"※基本情報未入力"</formula>
    </cfRule>
  </conditionalFormatting>
  <conditionalFormatting sqref="AZ3:AZ4 D2 BB3:BB4 AX4 AQ2 O2 AE2">
    <cfRule type="cellIs" dxfId="1633" priority="16" operator="equal">
      <formula>"※基本情報未入力"</formula>
    </cfRule>
  </conditionalFormatting>
  <conditionalFormatting sqref="AT61 AO19 AO49 BD9:BS58 AO39 AO29 AO9 B61 BI3">
    <cfRule type="containsBlanks" dxfId="1632" priority="15">
      <formula>LEN(TRIM(B3))=0</formula>
    </cfRule>
  </conditionalFormatting>
  <conditionalFormatting sqref="BV53 BV39 BV29 BV9 BV19">
    <cfRule type="containsBlanks" dxfId="1631" priority="14">
      <formula>LEN(TRIM(BV9))=0</formula>
    </cfRule>
  </conditionalFormatting>
  <conditionalFormatting sqref="BV59">
    <cfRule type="containsBlanks" dxfId="1630" priority="13">
      <formula>LEN(TRIM(BV59))=0</formula>
    </cfRule>
  </conditionalFormatting>
  <conditionalFormatting sqref="BV65">
    <cfRule type="containsBlanks" dxfId="1629" priority="12">
      <formula>LEN(TRIM(BV65))=0</formula>
    </cfRule>
  </conditionalFormatting>
  <conditionalFormatting sqref="BV59">
    <cfRule type="containsBlanks" dxfId="1628" priority="11">
      <formula>LEN(TRIM(BV59))=0</formula>
    </cfRule>
  </conditionalFormatting>
  <conditionalFormatting sqref="BV65">
    <cfRule type="containsBlanks" dxfId="1627" priority="10">
      <formula>LEN(TRIM(BV65))=0</formula>
    </cfRule>
  </conditionalFormatting>
  <conditionalFormatting sqref="AT61 B61">
    <cfRule type="containsBlanks" dxfId="1626" priority="9">
      <formula>LEN(TRIM(B61))=0</formula>
    </cfRule>
  </conditionalFormatting>
  <conditionalFormatting sqref="BV59 BV65">
    <cfRule type="containsBlanks" dxfId="1625" priority="8">
      <formula>LEN(TRIM(BV59))=0</formula>
    </cfRule>
  </conditionalFormatting>
  <conditionalFormatting sqref="BV53 BV39 BV29 BV9 BV19">
    <cfRule type="containsBlanks" dxfId="1624" priority="7">
      <formula>LEN(TRIM(BV9))=0</formula>
    </cfRule>
  </conditionalFormatting>
  <conditionalFormatting sqref="BV53 BV39 BV29 BV9 BV19">
    <cfRule type="containsBlanks" dxfId="1623" priority="6">
      <formula>LEN(TRIM(BV9))=0</formula>
    </cfRule>
  </conditionalFormatting>
  <conditionalFormatting sqref="BV53 BV39 BV29 BV9 BV19">
    <cfRule type="containsBlanks" dxfId="1622" priority="5">
      <formula>LEN(TRIM(BV9))=0</formula>
    </cfRule>
  </conditionalFormatting>
  <conditionalFormatting sqref="BV53 BV39 BV29 BV9 BV19">
    <cfRule type="containsBlanks" dxfId="1621" priority="4">
      <formula>LEN(TRIM(BV9))=0</formula>
    </cfRule>
  </conditionalFormatting>
  <conditionalFormatting sqref="D2 O2">
    <cfRule type="cellIs" dxfId="1620" priority="3" operator="equal">
      <formula>"※基本情報未入力"</formula>
    </cfRule>
  </conditionalFormatting>
  <conditionalFormatting sqref="AZ3:AZ4 D2 BB3:BB4 AX4 AQ2 O2 AE2">
    <cfRule type="cellIs" dxfId="1619" priority="2" operator="equal">
      <formula>"※基本情報未入力"</formula>
    </cfRule>
  </conditionalFormatting>
  <conditionalFormatting sqref="BI3">
    <cfRule type="containsBlanks" dxfId="1618" priority="1">
      <formula>LEN(TRIM(BI3))=0</formula>
    </cfRule>
  </conditionalFormatting>
  <dataValidations count="1">
    <dataValidation type="list" allowBlank="1" showInputMessage="1" showErrorMessage="1" sqref="BD9 BD19 BD29 BD39 BD49">
      <formula1>status</formula1>
    </dataValidation>
  </dataValidations>
  <pageMargins left="0.70866141732283472" right="0.70866141732283472" top="0.74803149606299213" bottom="0.74803149606299213" header="0.31496062992125984" footer="0.31496062992125984"/>
  <pageSetup paperSize="8" scale="56"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FF"/>
    <pageSetUpPr fitToPage="1"/>
  </sheetPr>
  <dimension ref="B1:CA70"/>
  <sheetViews>
    <sheetView view="pageBreakPreview" zoomScale="60" zoomScaleNormal="60" workbookViewId="0">
      <selection activeCell="W10" sqref="W10:AL13"/>
    </sheetView>
  </sheetViews>
  <sheetFormatPr defaultColWidth="9" defaultRowHeight="15"/>
  <cols>
    <col min="1" max="1" width="9" style="3"/>
    <col min="2" max="2" width="6.42578125" style="3" customWidth="1"/>
    <col min="3" max="21" width="2.140625" style="3" customWidth="1"/>
    <col min="22" max="40" width="2.5703125" style="3" customWidth="1"/>
    <col min="41" max="55" width="4.5703125" style="3" customWidth="1"/>
    <col min="56" max="57" width="6.42578125" style="3" customWidth="1"/>
    <col min="58" max="71" width="3.42578125" style="3" customWidth="1"/>
    <col min="72" max="72" width="6.7109375" style="3" customWidth="1"/>
    <col min="73" max="73" width="11.42578125" style="3" customWidth="1"/>
    <col min="74" max="79" width="9.5703125" style="3" customWidth="1"/>
    <col min="80" max="16384" width="9" style="3"/>
  </cols>
  <sheetData>
    <row r="1" spans="2:79" ht="15.75" thickBot="1"/>
    <row r="2" spans="2:79"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9"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9"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5" spans="2:79">
      <c r="BV5" s="51"/>
      <c r="BW5" s="51"/>
      <c r="BX5" s="51"/>
      <c r="BY5" s="51"/>
      <c r="BZ5" s="51"/>
      <c r="CA5" s="51"/>
    </row>
    <row r="6" spans="2:79" ht="18" thickBot="1">
      <c r="B6" s="9" t="str">
        <f>目標!B6</f>
        <v>【MBO】</v>
      </c>
      <c r="C6" s="10"/>
      <c r="D6" s="10"/>
      <c r="E6" s="10"/>
      <c r="F6" s="10"/>
      <c r="G6" s="10"/>
      <c r="H6" s="10"/>
      <c r="I6" s="10"/>
      <c r="J6" s="11"/>
      <c r="K6" s="11"/>
      <c r="L6" s="11"/>
      <c r="M6" s="12"/>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5"/>
      <c r="BU6" s="14" t="s">
        <v>337</v>
      </c>
      <c r="BV6" s="66"/>
      <c r="BW6" s="66"/>
      <c r="BX6" s="66"/>
      <c r="BY6" s="66"/>
      <c r="BZ6" s="66"/>
      <c r="CA6" s="67"/>
    </row>
    <row r="7" spans="2:79" ht="18.2" customHeight="1">
      <c r="B7" s="324" t="s">
        <v>0</v>
      </c>
      <c r="C7" s="324" t="s">
        <v>1</v>
      </c>
      <c r="D7" s="324"/>
      <c r="E7" s="324"/>
      <c r="F7" s="324"/>
      <c r="G7" s="324"/>
      <c r="H7" s="324"/>
      <c r="I7" s="324"/>
      <c r="J7" s="324"/>
      <c r="K7" s="324"/>
      <c r="L7" s="324"/>
      <c r="M7" s="324"/>
      <c r="N7" s="324"/>
      <c r="O7" s="324"/>
      <c r="P7" s="324"/>
      <c r="Q7" s="324"/>
      <c r="R7" s="324"/>
      <c r="S7" s="324"/>
      <c r="T7" s="324"/>
      <c r="U7" s="324"/>
      <c r="V7" s="324"/>
      <c r="W7" s="354" t="s">
        <v>2</v>
      </c>
      <c r="X7" s="354"/>
      <c r="Y7" s="354"/>
      <c r="Z7" s="354"/>
      <c r="AA7" s="354"/>
      <c r="AB7" s="354"/>
      <c r="AC7" s="354"/>
      <c r="AD7" s="354"/>
      <c r="AE7" s="354"/>
      <c r="AF7" s="355"/>
      <c r="AG7" s="355"/>
      <c r="AH7" s="355"/>
      <c r="AI7" s="355"/>
      <c r="AJ7" s="355"/>
      <c r="AK7" s="355"/>
      <c r="AL7" s="355"/>
      <c r="AM7" s="347" t="s">
        <v>3</v>
      </c>
      <c r="AN7" s="348"/>
      <c r="AO7" s="349" t="s">
        <v>11</v>
      </c>
      <c r="AP7" s="215"/>
      <c r="AQ7" s="215"/>
      <c r="AR7" s="215"/>
      <c r="AS7" s="215"/>
      <c r="AT7" s="215"/>
      <c r="AU7" s="215"/>
      <c r="AV7" s="215"/>
      <c r="AW7" s="215"/>
      <c r="AX7" s="215"/>
      <c r="AY7" s="215"/>
      <c r="AZ7" s="215"/>
      <c r="BA7" s="215"/>
      <c r="BB7" s="215"/>
      <c r="BC7" s="216"/>
      <c r="BD7" s="214" t="s">
        <v>12</v>
      </c>
      <c r="BE7" s="351"/>
      <c r="BF7" s="329" t="s">
        <v>336</v>
      </c>
      <c r="BG7" s="330"/>
      <c r="BH7" s="330"/>
      <c r="BI7" s="330"/>
      <c r="BJ7" s="330"/>
      <c r="BK7" s="330"/>
      <c r="BL7" s="330"/>
      <c r="BM7" s="330"/>
      <c r="BN7" s="330"/>
      <c r="BO7" s="330"/>
      <c r="BP7" s="330"/>
      <c r="BQ7" s="330"/>
      <c r="BR7" s="330"/>
      <c r="BS7" s="331"/>
      <c r="BU7" s="7"/>
      <c r="BV7" s="265" t="s">
        <v>68</v>
      </c>
      <c r="BW7" s="266"/>
      <c r="BX7" s="266"/>
      <c r="BY7" s="266"/>
      <c r="BZ7" s="266"/>
      <c r="CA7" s="267"/>
    </row>
    <row r="8" spans="2:79" ht="18.2" customHeight="1">
      <c r="B8" s="346"/>
      <c r="C8" s="324"/>
      <c r="D8" s="324"/>
      <c r="E8" s="324"/>
      <c r="F8" s="324"/>
      <c r="G8" s="324"/>
      <c r="H8" s="324"/>
      <c r="I8" s="324"/>
      <c r="J8" s="324"/>
      <c r="K8" s="324"/>
      <c r="L8" s="324"/>
      <c r="M8" s="324"/>
      <c r="N8" s="324"/>
      <c r="O8" s="324"/>
      <c r="P8" s="324"/>
      <c r="Q8" s="324"/>
      <c r="R8" s="324"/>
      <c r="S8" s="324"/>
      <c r="T8" s="324"/>
      <c r="U8" s="324"/>
      <c r="V8" s="324"/>
      <c r="W8" s="355"/>
      <c r="X8" s="355"/>
      <c r="Y8" s="355"/>
      <c r="Z8" s="355"/>
      <c r="AA8" s="355"/>
      <c r="AB8" s="355"/>
      <c r="AC8" s="355"/>
      <c r="AD8" s="355"/>
      <c r="AE8" s="355"/>
      <c r="AF8" s="355"/>
      <c r="AG8" s="355"/>
      <c r="AH8" s="355"/>
      <c r="AI8" s="355"/>
      <c r="AJ8" s="355"/>
      <c r="AK8" s="355"/>
      <c r="AL8" s="355"/>
      <c r="AM8" s="335" t="s">
        <v>5</v>
      </c>
      <c r="AN8" s="336"/>
      <c r="AO8" s="350"/>
      <c r="AP8" s="218"/>
      <c r="AQ8" s="218"/>
      <c r="AR8" s="218"/>
      <c r="AS8" s="218"/>
      <c r="AT8" s="218"/>
      <c r="AU8" s="218"/>
      <c r="AV8" s="218"/>
      <c r="AW8" s="218"/>
      <c r="AX8" s="218"/>
      <c r="AY8" s="218"/>
      <c r="AZ8" s="218"/>
      <c r="BA8" s="218"/>
      <c r="BB8" s="218"/>
      <c r="BC8" s="219"/>
      <c r="BD8" s="352"/>
      <c r="BE8" s="353"/>
      <c r="BF8" s="332"/>
      <c r="BG8" s="333"/>
      <c r="BH8" s="333"/>
      <c r="BI8" s="333"/>
      <c r="BJ8" s="333"/>
      <c r="BK8" s="333"/>
      <c r="BL8" s="333"/>
      <c r="BM8" s="333"/>
      <c r="BN8" s="333"/>
      <c r="BO8" s="333"/>
      <c r="BP8" s="333"/>
      <c r="BQ8" s="333"/>
      <c r="BR8" s="333"/>
      <c r="BS8" s="334"/>
      <c r="BU8" s="8"/>
      <c r="BV8" s="268"/>
      <c r="BW8" s="269"/>
      <c r="BX8" s="269"/>
      <c r="BY8" s="269"/>
      <c r="BZ8" s="269"/>
      <c r="CA8" s="270"/>
    </row>
    <row r="9" spans="2:79" ht="18.2" customHeight="1">
      <c r="B9" s="324">
        <v>1</v>
      </c>
      <c r="C9" s="128">
        <f>IF(目標!C9="","※上期目標未入力",目標!IC9)</f>
        <v>0</v>
      </c>
      <c r="D9" s="128"/>
      <c r="E9" s="128"/>
      <c r="F9" s="128"/>
      <c r="G9" s="128"/>
      <c r="H9" s="128"/>
      <c r="I9" s="128"/>
      <c r="J9" s="128"/>
      <c r="K9" s="128"/>
      <c r="L9" s="128"/>
      <c r="M9" s="128"/>
      <c r="N9" s="128"/>
      <c r="O9" s="128"/>
      <c r="P9" s="128"/>
      <c r="Q9" s="128"/>
      <c r="R9" s="128"/>
      <c r="S9" s="128"/>
      <c r="T9" s="128"/>
      <c r="U9" s="128"/>
      <c r="V9" s="128"/>
      <c r="W9" s="321" t="str">
        <f>目標!W9</f>
        <v>High</v>
      </c>
      <c r="X9" s="322"/>
      <c r="Y9" s="322"/>
      <c r="Z9" s="322"/>
      <c r="AA9" s="322"/>
      <c r="AB9" s="322"/>
      <c r="AC9" s="322"/>
      <c r="AD9" s="322"/>
      <c r="AE9" s="322"/>
      <c r="AF9" s="322"/>
      <c r="AG9" s="322"/>
      <c r="AH9" s="322"/>
      <c r="AI9" s="322"/>
      <c r="AJ9" s="322"/>
      <c r="AK9" s="322"/>
      <c r="AL9" s="323"/>
      <c r="AM9" s="337">
        <f>目標!BR9</f>
        <v>40</v>
      </c>
      <c r="AN9" s="300"/>
      <c r="AO9" s="253"/>
      <c r="AP9" s="254"/>
      <c r="AQ9" s="254"/>
      <c r="AR9" s="254"/>
      <c r="AS9" s="254"/>
      <c r="AT9" s="254"/>
      <c r="AU9" s="254"/>
      <c r="AV9" s="254"/>
      <c r="AW9" s="254"/>
      <c r="AX9" s="254"/>
      <c r="AY9" s="254"/>
      <c r="AZ9" s="254"/>
      <c r="BA9" s="254"/>
      <c r="BB9" s="254"/>
      <c r="BC9" s="303"/>
      <c r="BD9" s="340"/>
      <c r="BE9" s="341"/>
      <c r="BF9" s="253"/>
      <c r="BG9" s="254"/>
      <c r="BH9" s="254"/>
      <c r="BI9" s="254"/>
      <c r="BJ9" s="254"/>
      <c r="BK9" s="254"/>
      <c r="BL9" s="254"/>
      <c r="BM9" s="254"/>
      <c r="BN9" s="254"/>
      <c r="BO9" s="254"/>
      <c r="BP9" s="254"/>
      <c r="BQ9" s="254"/>
      <c r="BR9" s="254"/>
      <c r="BS9" s="295"/>
      <c r="BU9" s="262" t="s">
        <v>338</v>
      </c>
      <c r="BV9" s="253"/>
      <c r="BW9" s="254"/>
      <c r="BX9" s="254"/>
      <c r="BY9" s="254"/>
      <c r="BZ9" s="254"/>
      <c r="CA9" s="255"/>
    </row>
    <row r="10" spans="2:79" ht="18.2" customHeight="1">
      <c r="B10" s="324"/>
      <c r="C10" s="128"/>
      <c r="D10" s="128"/>
      <c r="E10" s="128"/>
      <c r="F10" s="128"/>
      <c r="G10" s="128"/>
      <c r="H10" s="128"/>
      <c r="I10" s="128"/>
      <c r="J10" s="128"/>
      <c r="K10" s="128"/>
      <c r="L10" s="128"/>
      <c r="M10" s="128"/>
      <c r="N10" s="128"/>
      <c r="O10" s="128"/>
      <c r="P10" s="128"/>
      <c r="Q10" s="128"/>
      <c r="R10" s="128"/>
      <c r="S10" s="128"/>
      <c r="T10" s="128"/>
      <c r="U10" s="128"/>
      <c r="V10" s="128"/>
      <c r="W10" s="315" t="str">
        <f>IF(目標!W10="","※上期目標未入力",目標!W10)</f>
        <v xml:space="preserve">85%
</v>
      </c>
      <c r="X10" s="316"/>
      <c r="Y10" s="316"/>
      <c r="Z10" s="316"/>
      <c r="AA10" s="316"/>
      <c r="AB10" s="316"/>
      <c r="AC10" s="316"/>
      <c r="AD10" s="316"/>
      <c r="AE10" s="316"/>
      <c r="AF10" s="316"/>
      <c r="AG10" s="316"/>
      <c r="AH10" s="316"/>
      <c r="AI10" s="316"/>
      <c r="AJ10" s="316"/>
      <c r="AK10" s="316"/>
      <c r="AL10" s="317"/>
      <c r="AM10" s="338"/>
      <c r="AN10" s="301"/>
      <c r="AO10" s="256"/>
      <c r="AP10" s="257"/>
      <c r="AQ10" s="257"/>
      <c r="AR10" s="257"/>
      <c r="AS10" s="257"/>
      <c r="AT10" s="257"/>
      <c r="AU10" s="257"/>
      <c r="AV10" s="257"/>
      <c r="AW10" s="257"/>
      <c r="AX10" s="257"/>
      <c r="AY10" s="257"/>
      <c r="AZ10" s="257"/>
      <c r="BA10" s="257"/>
      <c r="BB10" s="257"/>
      <c r="BC10" s="304"/>
      <c r="BD10" s="342"/>
      <c r="BE10" s="343"/>
      <c r="BF10" s="256"/>
      <c r="BG10" s="257"/>
      <c r="BH10" s="257"/>
      <c r="BI10" s="257"/>
      <c r="BJ10" s="257"/>
      <c r="BK10" s="257"/>
      <c r="BL10" s="257"/>
      <c r="BM10" s="257"/>
      <c r="BN10" s="257"/>
      <c r="BO10" s="257"/>
      <c r="BP10" s="257"/>
      <c r="BQ10" s="257"/>
      <c r="BR10" s="257"/>
      <c r="BS10" s="296"/>
      <c r="BU10" s="263"/>
      <c r="BV10" s="256"/>
      <c r="BW10" s="257"/>
      <c r="BX10" s="257"/>
      <c r="BY10" s="257"/>
      <c r="BZ10" s="257"/>
      <c r="CA10" s="258"/>
    </row>
    <row r="11" spans="2:79" ht="18.2" customHeight="1">
      <c r="B11" s="324"/>
      <c r="C11" s="128"/>
      <c r="D11" s="128"/>
      <c r="E11" s="128"/>
      <c r="F11" s="128"/>
      <c r="G11" s="128"/>
      <c r="H11" s="128"/>
      <c r="I11" s="128"/>
      <c r="J11" s="128"/>
      <c r="K11" s="128"/>
      <c r="L11" s="128"/>
      <c r="M11" s="128"/>
      <c r="N11" s="128"/>
      <c r="O11" s="128"/>
      <c r="P11" s="128"/>
      <c r="Q11" s="128"/>
      <c r="R11" s="128"/>
      <c r="S11" s="128"/>
      <c r="T11" s="128"/>
      <c r="U11" s="128"/>
      <c r="V11" s="128"/>
      <c r="W11" s="315"/>
      <c r="X11" s="316"/>
      <c r="Y11" s="316"/>
      <c r="Z11" s="316"/>
      <c r="AA11" s="316"/>
      <c r="AB11" s="316"/>
      <c r="AC11" s="316"/>
      <c r="AD11" s="316"/>
      <c r="AE11" s="316"/>
      <c r="AF11" s="316"/>
      <c r="AG11" s="316"/>
      <c r="AH11" s="316"/>
      <c r="AI11" s="316"/>
      <c r="AJ11" s="316"/>
      <c r="AK11" s="316"/>
      <c r="AL11" s="317"/>
      <c r="AM11" s="338"/>
      <c r="AN11" s="301"/>
      <c r="AO11" s="256"/>
      <c r="AP11" s="257"/>
      <c r="AQ11" s="257"/>
      <c r="AR11" s="257"/>
      <c r="AS11" s="257"/>
      <c r="AT11" s="257"/>
      <c r="AU11" s="257"/>
      <c r="AV11" s="257"/>
      <c r="AW11" s="257"/>
      <c r="AX11" s="257"/>
      <c r="AY11" s="257"/>
      <c r="AZ11" s="257"/>
      <c r="BA11" s="257"/>
      <c r="BB11" s="257"/>
      <c r="BC11" s="304"/>
      <c r="BD11" s="342"/>
      <c r="BE11" s="343"/>
      <c r="BF11" s="256"/>
      <c r="BG11" s="257"/>
      <c r="BH11" s="257"/>
      <c r="BI11" s="257"/>
      <c r="BJ11" s="257"/>
      <c r="BK11" s="257"/>
      <c r="BL11" s="257"/>
      <c r="BM11" s="257"/>
      <c r="BN11" s="257"/>
      <c r="BO11" s="257"/>
      <c r="BP11" s="257"/>
      <c r="BQ11" s="257"/>
      <c r="BR11" s="257"/>
      <c r="BS11" s="296"/>
      <c r="BU11" s="263"/>
      <c r="BV11" s="256"/>
      <c r="BW11" s="257"/>
      <c r="BX11" s="257"/>
      <c r="BY11" s="257"/>
      <c r="BZ11" s="257"/>
      <c r="CA11" s="258"/>
    </row>
    <row r="12" spans="2:79" ht="18.2" customHeight="1">
      <c r="B12" s="324"/>
      <c r="C12" s="128"/>
      <c r="D12" s="128"/>
      <c r="E12" s="128"/>
      <c r="F12" s="128"/>
      <c r="G12" s="128"/>
      <c r="H12" s="128"/>
      <c r="I12" s="128"/>
      <c r="J12" s="128"/>
      <c r="K12" s="128"/>
      <c r="L12" s="128"/>
      <c r="M12" s="128"/>
      <c r="N12" s="128"/>
      <c r="O12" s="128"/>
      <c r="P12" s="128"/>
      <c r="Q12" s="128"/>
      <c r="R12" s="128"/>
      <c r="S12" s="128"/>
      <c r="T12" s="128"/>
      <c r="U12" s="128"/>
      <c r="V12" s="128"/>
      <c r="W12" s="315"/>
      <c r="X12" s="316"/>
      <c r="Y12" s="316"/>
      <c r="Z12" s="316"/>
      <c r="AA12" s="316"/>
      <c r="AB12" s="316"/>
      <c r="AC12" s="316"/>
      <c r="AD12" s="316"/>
      <c r="AE12" s="316"/>
      <c r="AF12" s="316"/>
      <c r="AG12" s="316"/>
      <c r="AH12" s="316"/>
      <c r="AI12" s="316"/>
      <c r="AJ12" s="316"/>
      <c r="AK12" s="316"/>
      <c r="AL12" s="317"/>
      <c r="AM12" s="338"/>
      <c r="AN12" s="301"/>
      <c r="AO12" s="256"/>
      <c r="AP12" s="257"/>
      <c r="AQ12" s="257"/>
      <c r="AR12" s="257"/>
      <c r="AS12" s="257"/>
      <c r="AT12" s="257"/>
      <c r="AU12" s="257"/>
      <c r="AV12" s="257"/>
      <c r="AW12" s="257"/>
      <c r="AX12" s="257"/>
      <c r="AY12" s="257"/>
      <c r="AZ12" s="257"/>
      <c r="BA12" s="257"/>
      <c r="BB12" s="257"/>
      <c r="BC12" s="304"/>
      <c r="BD12" s="342"/>
      <c r="BE12" s="343"/>
      <c r="BF12" s="256"/>
      <c r="BG12" s="257"/>
      <c r="BH12" s="257"/>
      <c r="BI12" s="257"/>
      <c r="BJ12" s="257"/>
      <c r="BK12" s="257"/>
      <c r="BL12" s="257"/>
      <c r="BM12" s="257"/>
      <c r="BN12" s="257"/>
      <c r="BO12" s="257"/>
      <c r="BP12" s="257"/>
      <c r="BQ12" s="257"/>
      <c r="BR12" s="257"/>
      <c r="BS12" s="296"/>
      <c r="BU12" s="263"/>
      <c r="BV12" s="256"/>
      <c r="BW12" s="257"/>
      <c r="BX12" s="257"/>
      <c r="BY12" s="257"/>
      <c r="BZ12" s="257"/>
      <c r="CA12" s="258"/>
    </row>
    <row r="13" spans="2:79" ht="18.2" customHeight="1">
      <c r="B13" s="324"/>
      <c r="C13" s="128"/>
      <c r="D13" s="128"/>
      <c r="E13" s="128"/>
      <c r="F13" s="128"/>
      <c r="G13" s="128"/>
      <c r="H13" s="128"/>
      <c r="I13" s="128"/>
      <c r="J13" s="128"/>
      <c r="K13" s="128"/>
      <c r="L13" s="128"/>
      <c r="M13" s="128"/>
      <c r="N13" s="128"/>
      <c r="O13" s="128"/>
      <c r="P13" s="128"/>
      <c r="Q13" s="128"/>
      <c r="R13" s="128"/>
      <c r="S13" s="128"/>
      <c r="T13" s="128"/>
      <c r="U13" s="128"/>
      <c r="V13" s="128"/>
      <c r="W13" s="318"/>
      <c r="X13" s="319"/>
      <c r="Y13" s="319"/>
      <c r="Z13" s="319"/>
      <c r="AA13" s="319"/>
      <c r="AB13" s="319"/>
      <c r="AC13" s="319"/>
      <c r="AD13" s="319"/>
      <c r="AE13" s="319"/>
      <c r="AF13" s="319"/>
      <c r="AG13" s="319"/>
      <c r="AH13" s="319"/>
      <c r="AI13" s="319"/>
      <c r="AJ13" s="319"/>
      <c r="AK13" s="319"/>
      <c r="AL13" s="320"/>
      <c r="AM13" s="338"/>
      <c r="AN13" s="301"/>
      <c r="AO13" s="256"/>
      <c r="AP13" s="257"/>
      <c r="AQ13" s="257"/>
      <c r="AR13" s="257"/>
      <c r="AS13" s="257"/>
      <c r="AT13" s="257"/>
      <c r="AU13" s="257"/>
      <c r="AV13" s="257"/>
      <c r="AW13" s="257"/>
      <c r="AX13" s="257"/>
      <c r="AY13" s="257"/>
      <c r="AZ13" s="257"/>
      <c r="BA13" s="257"/>
      <c r="BB13" s="257"/>
      <c r="BC13" s="304"/>
      <c r="BD13" s="342"/>
      <c r="BE13" s="343"/>
      <c r="BF13" s="256"/>
      <c r="BG13" s="257"/>
      <c r="BH13" s="257"/>
      <c r="BI13" s="257"/>
      <c r="BJ13" s="257"/>
      <c r="BK13" s="257"/>
      <c r="BL13" s="257"/>
      <c r="BM13" s="257"/>
      <c r="BN13" s="257"/>
      <c r="BO13" s="257"/>
      <c r="BP13" s="257"/>
      <c r="BQ13" s="257"/>
      <c r="BR13" s="257"/>
      <c r="BS13" s="296"/>
      <c r="BU13" s="263"/>
      <c r="BV13" s="256"/>
      <c r="BW13" s="257"/>
      <c r="BX13" s="257"/>
      <c r="BY13" s="257"/>
      <c r="BZ13" s="257"/>
      <c r="CA13" s="258"/>
    </row>
    <row r="14" spans="2:79" ht="18.2" customHeight="1">
      <c r="B14" s="324"/>
      <c r="C14" s="128"/>
      <c r="D14" s="128"/>
      <c r="E14" s="128"/>
      <c r="F14" s="128"/>
      <c r="G14" s="128"/>
      <c r="H14" s="128"/>
      <c r="I14" s="128"/>
      <c r="J14" s="128"/>
      <c r="K14" s="128"/>
      <c r="L14" s="128"/>
      <c r="M14" s="128"/>
      <c r="N14" s="128"/>
      <c r="O14" s="128"/>
      <c r="P14" s="128"/>
      <c r="Q14" s="128"/>
      <c r="R14" s="128"/>
      <c r="S14" s="128"/>
      <c r="T14" s="128"/>
      <c r="U14" s="128"/>
      <c r="V14" s="128"/>
      <c r="W14" s="321" t="str">
        <f>目標!W14</f>
        <v>Middle</v>
      </c>
      <c r="X14" s="322"/>
      <c r="Y14" s="322"/>
      <c r="Z14" s="322"/>
      <c r="AA14" s="322"/>
      <c r="AB14" s="322"/>
      <c r="AC14" s="322"/>
      <c r="AD14" s="322"/>
      <c r="AE14" s="322"/>
      <c r="AF14" s="322"/>
      <c r="AG14" s="322"/>
      <c r="AH14" s="322"/>
      <c r="AI14" s="322"/>
      <c r="AJ14" s="322"/>
      <c r="AK14" s="322"/>
      <c r="AL14" s="323"/>
      <c r="AM14" s="338"/>
      <c r="AN14" s="301"/>
      <c r="AO14" s="256"/>
      <c r="AP14" s="257"/>
      <c r="AQ14" s="257"/>
      <c r="AR14" s="257"/>
      <c r="AS14" s="257"/>
      <c r="AT14" s="257"/>
      <c r="AU14" s="257"/>
      <c r="AV14" s="257"/>
      <c r="AW14" s="257"/>
      <c r="AX14" s="257"/>
      <c r="AY14" s="257"/>
      <c r="AZ14" s="257"/>
      <c r="BA14" s="257"/>
      <c r="BB14" s="257"/>
      <c r="BC14" s="304"/>
      <c r="BD14" s="342"/>
      <c r="BE14" s="343"/>
      <c r="BF14" s="256"/>
      <c r="BG14" s="257"/>
      <c r="BH14" s="257"/>
      <c r="BI14" s="257"/>
      <c r="BJ14" s="257"/>
      <c r="BK14" s="257"/>
      <c r="BL14" s="257"/>
      <c r="BM14" s="257"/>
      <c r="BN14" s="257"/>
      <c r="BO14" s="257"/>
      <c r="BP14" s="257"/>
      <c r="BQ14" s="257"/>
      <c r="BR14" s="257"/>
      <c r="BS14" s="296"/>
      <c r="BU14" s="263"/>
      <c r="BV14" s="256"/>
      <c r="BW14" s="257"/>
      <c r="BX14" s="257"/>
      <c r="BY14" s="257"/>
      <c r="BZ14" s="257"/>
      <c r="CA14" s="258"/>
    </row>
    <row r="15" spans="2:79" ht="18.2" customHeight="1">
      <c r="B15" s="324"/>
      <c r="C15" s="128"/>
      <c r="D15" s="128"/>
      <c r="E15" s="128"/>
      <c r="F15" s="128"/>
      <c r="G15" s="128"/>
      <c r="H15" s="128"/>
      <c r="I15" s="128"/>
      <c r="J15" s="128"/>
      <c r="K15" s="128"/>
      <c r="L15" s="128"/>
      <c r="M15" s="128"/>
      <c r="N15" s="128"/>
      <c r="O15" s="128"/>
      <c r="P15" s="128"/>
      <c r="Q15" s="128"/>
      <c r="R15" s="128"/>
      <c r="S15" s="128"/>
      <c r="T15" s="128"/>
      <c r="U15" s="128"/>
      <c r="V15" s="128"/>
      <c r="W15" s="315" t="str">
        <f>IF(目標!W15="","※上期目標未入力",目標!W15)</f>
        <v xml:space="preserve">80%
</v>
      </c>
      <c r="X15" s="316"/>
      <c r="Y15" s="316"/>
      <c r="Z15" s="316"/>
      <c r="AA15" s="316"/>
      <c r="AB15" s="316"/>
      <c r="AC15" s="316"/>
      <c r="AD15" s="316"/>
      <c r="AE15" s="316"/>
      <c r="AF15" s="316"/>
      <c r="AG15" s="316"/>
      <c r="AH15" s="316"/>
      <c r="AI15" s="316"/>
      <c r="AJ15" s="316"/>
      <c r="AK15" s="316"/>
      <c r="AL15" s="317"/>
      <c r="AM15" s="338"/>
      <c r="AN15" s="301"/>
      <c r="AO15" s="256"/>
      <c r="AP15" s="257"/>
      <c r="AQ15" s="257"/>
      <c r="AR15" s="257"/>
      <c r="AS15" s="257"/>
      <c r="AT15" s="257"/>
      <c r="AU15" s="257"/>
      <c r="AV15" s="257"/>
      <c r="AW15" s="257"/>
      <c r="AX15" s="257"/>
      <c r="AY15" s="257"/>
      <c r="AZ15" s="257"/>
      <c r="BA15" s="257"/>
      <c r="BB15" s="257"/>
      <c r="BC15" s="304"/>
      <c r="BD15" s="342"/>
      <c r="BE15" s="343"/>
      <c r="BF15" s="256"/>
      <c r="BG15" s="257"/>
      <c r="BH15" s="257"/>
      <c r="BI15" s="257"/>
      <c r="BJ15" s="257"/>
      <c r="BK15" s="257"/>
      <c r="BL15" s="257"/>
      <c r="BM15" s="257"/>
      <c r="BN15" s="257"/>
      <c r="BO15" s="257"/>
      <c r="BP15" s="257"/>
      <c r="BQ15" s="257"/>
      <c r="BR15" s="257"/>
      <c r="BS15" s="296"/>
      <c r="BU15" s="263"/>
      <c r="BV15" s="256"/>
      <c r="BW15" s="257"/>
      <c r="BX15" s="257"/>
      <c r="BY15" s="257"/>
      <c r="BZ15" s="257"/>
      <c r="CA15" s="258"/>
    </row>
    <row r="16" spans="2:79" ht="18.2" customHeight="1">
      <c r="B16" s="324"/>
      <c r="C16" s="128"/>
      <c r="D16" s="128"/>
      <c r="E16" s="128"/>
      <c r="F16" s="128"/>
      <c r="G16" s="128"/>
      <c r="H16" s="128"/>
      <c r="I16" s="128"/>
      <c r="J16" s="128"/>
      <c r="K16" s="128"/>
      <c r="L16" s="128"/>
      <c r="M16" s="128"/>
      <c r="N16" s="128"/>
      <c r="O16" s="128"/>
      <c r="P16" s="128"/>
      <c r="Q16" s="128"/>
      <c r="R16" s="128"/>
      <c r="S16" s="128"/>
      <c r="T16" s="128"/>
      <c r="U16" s="128"/>
      <c r="V16" s="128"/>
      <c r="W16" s="315"/>
      <c r="X16" s="316"/>
      <c r="Y16" s="316"/>
      <c r="Z16" s="316"/>
      <c r="AA16" s="316"/>
      <c r="AB16" s="316"/>
      <c r="AC16" s="316"/>
      <c r="AD16" s="316"/>
      <c r="AE16" s="316"/>
      <c r="AF16" s="316"/>
      <c r="AG16" s="316"/>
      <c r="AH16" s="316"/>
      <c r="AI16" s="316"/>
      <c r="AJ16" s="316"/>
      <c r="AK16" s="316"/>
      <c r="AL16" s="317"/>
      <c r="AM16" s="338"/>
      <c r="AN16" s="301"/>
      <c r="AO16" s="256"/>
      <c r="AP16" s="257"/>
      <c r="AQ16" s="257"/>
      <c r="AR16" s="257"/>
      <c r="AS16" s="257"/>
      <c r="AT16" s="257"/>
      <c r="AU16" s="257"/>
      <c r="AV16" s="257"/>
      <c r="AW16" s="257"/>
      <c r="AX16" s="257"/>
      <c r="AY16" s="257"/>
      <c r="AZ16" s="257"/>
      <c r="BA16" s="257"/>
      <c r="BB16" s="257"/>
      <c r="BC16" s="304"/>
      <c r="BD16" s="342"/>
      <c r="BE16" s="343"/>
      <c r="BF16" s="256"/>
      <c r="BG16" s="257"/>
      <c r="BH16" s="257"/>
      <c r="BI16" s="257"/>
      <c r="BJ16" s="257"/>
      <c r="BK16" s="257"/>
      <c r="BL16" s="257"/>
      <c r="BM16" s="257"/>
      <c r="BN16" s="257"/>
      <c r="BO16" s="257"/>
      <c r="BP16" s="257"/>
      <c r="BQ16" s="257"/>
      <c r="BR16" s="257"/>
      <c r="BS16" s="296"/>
      <c r="BU16" s="263"/>
      <c r="BV16" s="256"/>
      <c r="BW16" s="257"/>
      <c r="BX16" s="257"/>
      <c r="BY16" s="257"/>
      <c r="BZ16" s="257"/>
      <c r="CA16" s="258"/>
    </row>
    <row r="17" spans="2:79" ht="18.2" customHeight="1">
      <c r="B17" s="324"/>
      <c r="C17" s="128"/>
      <c r="D17" s="128"/>
      <c r="E17" s="128"/>
      <c r="F17" s="128"/>
      <c r="G17" s="128"/>
      <c r="H17" s="128"/>
      <c r="I17" s="128"/>
      <c r="J17" s="128"/>
      <c r="K17" s="128"/>
      <c r="L17" s="128"/>
      <c r="M17" s="128"/>
      <c r="N17" s="128"/>
      <c r="O17" s="128"/>
      <c r="P17" s="128"/>
      <c r="Q17" s="128"/>
      <c r="R17" s="128"/>
      <c r="S17" s="128"/>
      <c r="T17" s="128"/>
      <c r="U17" s="128"/>
      <c r="V17" s="128"/>
      <c r="W17" s="315"/>
      <c r="X17" s="316"/>
      <c r="Y17" s="316"/>
      <c r="Z17" s="316"/>
      <c r="AA17" s="316"/>
      <c r="AB17" s="316"/>
      <c r="AC17" s="316"/>
      <c r="AD17" s="316"/>
      <c r="AE17" s="316"/>
      <c r="AF17" s="316"/>
      <c r="AG17" s="316"/>
      <c r="AH17" s="316"/>
      <c r="AI17" s="316"/>
      <c r="AJ17" s="316"/>
      <c r="AK17" s="316"/>
      <c r="AL17" s="317"/>
      <c r="AM17" s="338"/>
      <c r="AN17" s="301"/>
      <c r="AO17" s="256"/>
      <c r="AP17" s="257"/>
      <c r="AQ17" s="257"/>
      <c r="AR17" s="257"/>
      <c r="AS17" s="257"/>
      <c r="AT17" s="257"/>
      <c r="AU17" s="257"/>
      <c r="AV17" s="257"/>
      <c r="AW17" s="257"/>
      <c r="AX17" s="257"/>
      <c r="AY17" s="257"/>
      <c r="AZ17" s="257"/>
      <c r="BA17" s="257"/>
      <c r="BB17" s="257"/>
      <c r="BC17" s="304"/>
      <c r="BD17" s="342"/>
      <c r="BE17" s="343"/>
      <c r="BF17" s="256"/>
      <c r="BG17" s="257"/>
      <c r="BH17" s="257"/>
      <c r="BI17" s="257"/>
      <c r="BJ17" s="257"/>
      <c r="BK17" s="257"/>
      <c r="BL17" s="257"/>
      <c r="BM17" s="257"/>
      <c r="BN17" s="257"/>
      <c r="BO17" s="257"/>
      <c r="BP17" s="257"/>
      <c r="BQ17" s="257"/>
      <c r="BR17" s="257"/>
      <c r="BS17" s="296"/>
      <c r="BU17" s="263"/>
      <c r="BV17" s="256"/>
      <c r="BW17" s="257"/>
      <c r="BX17" s="257"/>
      <c r="BY17" s="257"/>
      <c r="BZ17" s="257"/>
      <c r="CA17" s="258"/>
    </row>
    <row r="18" spans="2:79" ht="18.2" customHeight="1">
      <c r="B18" s="324"/>
      <c r="C18" s="128"/>
      <c r="D18" s="128"/>
      <c r="E18" s="128"/>
      <c r="F18" s="128"/>
      <c r="G18" s="128"/>
      <c r="H18" s="128"/>
      <c r="I18" s="128"/>
      <c r="J18" s="128"/>
      <c r="K18" s="128"/>
      <c r="L18" s="128"/>
      <c r="M18" s="128"/>
      <c r="N18" s="128"/>
      <c r="O18" s="128"/>
      <c r="P18" s="128"/>
      <c r="Q18" s="128"/>
      <c r="R18" s="128"/>
      <c r="S18" s="128"/>
      <c r="T18" s="128"/>
      <c r="U18" s="128"/>
      <c r="V18" s="128"/>
      <c r="W18" s="318"/>
      <c r="X18" s="319"/>
      <c r="Y18" s="319"/>
      <c r="Z18" s="319"/>
      <c r="AA18" s="319"/>
      <c r="AB18" s="319"/>
      <c r="AC18" s="319"/>
      <c r="AD18" s="319"/>
      <c r="AE18" s="319"/>
      <c r="AF18" s="319"/>
      <c r="AG18" s="319"/>
      <c r="AH18" s="319"/>
      <c r="AI18" s="319"/>
      <c r="AJ18" s="319"/>
      <c r="AK18" s="319"/>
      <c r="AL18" s="320"/>
      <c r="AM18" s="339"/>
      <c r="AN18" s="302"/>
      <c r="AO18" s="259"/>
      <c r="AP18" s="260"/>
      <c r="AQ18" s="260"/>
      <c r="AR18" s="260"/>
      <c r="AS18" s="260"/>
      <c r="AT18" s="260"/>
      <c r="AU18" s="260"/>
      <c r="AV18" s="260"/>
      <c r="AW18" s="260"/>
      <c r="AX18" s="260"/>
      <c r="AY18" s="260"/>
      <c r="AZ18" s="260"/>
      <c r="BA18" s="260"/>
      <c r="BB18" s="260"/>
      <c r="BC18" s="326"/>
      <c r="BD18" s="344"/>
      <c r="BE18" s="345"/>
      <c r="BF18" s="259"/>
      <c r="BG18" s="260"/>
      <c r="BH18" s="260"/>
      <c r="BI18" s="260"/>
      <c r="BJ18" s="260"/>
      <c r="BK18" s="260"/>
      <c r="BL18" s="260"/>
      <c r="BM18" s="260"/>
      <c r="BN18" s="260"/>
      <c r="BO18" s="260"/>
      <c r="BP18" s="260"/>
      <c r="BQ18" s="260"/>
      <c r="BR18" s="260"/>
      <c r="BS18" s="325"/>
      <c r="BU18" s="264"/>
      <c r="BV18" s="259"/>
      <c r="BW18" s="260"/>
      <c r="BX18" s="260"/>
      <c r="BY18" s="260"/>
      <c r="BZ18" s="260"/>
      <c r="CA18" s="261"/>
    </row>
    <row r="19" spans="2:79" ht="18.2" customHeight="1">
      <c r="B19" s="324">
        <v>2</v>
      </c>
      <c r="C19" s="128">
        <f>IF(目標!C19="","※上期目標未入力",目標!IC19)</f>
        <v>0</v>
      </c>
      <c r="D19" s="128"/>
      <c r="E19" s="128"/>
      <c r="F19" s="128"/>
      <c r="G19" s="128"/>
      <c r="H19" s="128"/>
      <c r="I19" s="128"/>
      <c r="J19" s="128"/>
      <c r="K19" s="128"/>
      <c r="L19" s="128"/>
      <c r="M19" s="128"/>
      <c r="N19" s="128"/>
      <c r="O19" s="128"/>
      <c r="P19" s="128"/>
      <c r="Q19" s="128"/>
      <c r="R19" s="128"/>
      <c r="S19" s="128"/>
      <c r="T19" s="128"/>
      <c r="U19" s="128"/>
      <c r="V19" s="128"/>
      <c r="W19" s="321" t="str">
        <f>目標!W19</f>
        <v>High</v>
      </c>
      <c r="X19" s="322"/>
      <c r="Y19" s="322"/>
      <c r="Z19" s="322"/>
      <c r="AA19" s="322"/>
      <c r="AB19" s="322"/>
      <c r="AC19" s="322"/>
      <c r="AD19" s="322"/>
      <c r="AE19" s="322"/>
      <c r="AF19" s="322"/>
      <c r="AG19" s="322"/>
      <c r="AH19" s="322"/>
      <c r="AI19" s="322"/>
      <c r="AJ19" s="322"/>
      <c r="AK19" s="322"/>
      <c r="AL19" s="323"/>
      <c r="AM19" s="300">
        <f>目標!BR19</f>
        <v>30</v>
      </c>
      <c r="AN19" s="300"/>
      <c r="AO19" s="253"/>
      <c r="AP19" s="254"/>
      <c r="AQ19" s="254"/>
      <c r="AR19" s="254"/>
      <c r="AS19" s="254"/>
      <c r="AT19" s="254"/>
      <c r="AU19" s="254"/>
      <c r="AV19" s="254"/>
      <c r="AW19" s="254"/>
      <c r="AX19" s="254"/>
      <c r="AY19" s="254"/>
      <c r="AZ19" s="254"/>
      <c r="BA19" s="254"/>
      <c r="BB19" s="254"/>
      <c r="BC19" s="303"/>
      <c r="BD19" s="306"/>
      <c r="BE19" s="307"/>
      <c r="BF19" s="253"/>
      <c r="BG19" s="254"/>
      <c r="BH19" s="254"/>
      <c r="BI19" s="254"/>
      <c r="BJ19" s="254"/>
      <c r="BK19" s="254"/>
      <c r="BL19" s="254"/>
      <c r="BM19" s="254"/>
      <c r="BN19" s="254"/>
      <c r="BO19" s="254"/>
      <c r="BP19" s="254"/>
      <c r="BQ19" s="254"/>
      <c r="BR19" s="254"/>
      <c r="BS19" s="295"/>
      <c r="BU19" s="262" t="s">
        <v>339</v>
      </c>
      <c r="BV19" s="253"/>
      <c r="BW19" s="254"/>
      <c r="BX19" s="254"/>
      <c r="BY19" s="254"/>
      <c r="BZ19" s="254"/>
      <c r="CA19" s="255"/>
    </row>
    <row r="20" spans="2:79" ht="18.2" customHeight="1">
      <c r="B20" s="324"/>
      <c r="C20" s="128"/>
      <c r="D20" s="128"/>
      <c r="E20" s="128"/>
      <c r="F20" s="128"/>
      <c r="G20" s="128"/>
      <c r="H20" s="128"/>
      <c r="I20" s="128"/>
      <c r="J20" s="128"/>
      <c r="K20" s="128"/>
      <c r="L20" s="128"/>
      <c r="M20" s="128"/>
      <c r="N20" s="128"/>
      <c r="O20" s="128"/>
      <c r="P20" s="128"/>
      <c r="Q20" s="128"/>
      <c r="R20" s="128"/>
      <c r="S20" s="128"/>
      <c r="T20" s="128"/>
      <c r="U20" s="128"/>
      <c r="V20" s="128"/>
      <c r="W20" s="315">
        <f>IF(目標!W20="","※上期目標未入力",目標!W20)</f>
        <v>0.82</v>
      </c>
      <c r="X20" s="316"/>
      <c r="Y20" s="316"/>
      <c r="Z20" s="316"/>
      <c r="AA20" s="316"/>
      <c r="AB20" s="316"/>
      <c r="AC20" s="316"/>
      <c r="AD20" s="316"/>
      <c r="AE20" s="316"/>
      <c r="AF20" s="316"/>
      <c r="AG20" s="316"/>
      <c r="AH20" s="316"/>
      <c r="AI20" s="316"/>
      <c r="AJ20" s="316"/>
      <c r="AK20" s="316"/>
      <c r="AL20" s="317"/>
      <c r="AM20" s="301"/>
      <c r="AN20" s="301"/>
      <c r="AO20" s="256"/>
      <c r="AP20" s="257"/>
      <c r="AQ20" s="257"/>
      <c r="AR20" s="257"/>
      <c r="AS20" s="257"/>
      <c r="AT20" s="257"/>
      <c r="AU20" s="257"/>
      <c r="AV20" s="257"/>
      <c r="AW20" s="257"/>
      <c r="AX20" s="257"/>
      <c r="AY20" s="257"/>
      <c r="AZ20" s="257"/>
      <c r="BA20" s="257"/>
      <c r="BB20" s="257"/>
      <c r="BC20" s="304"/>
      <c r="BD20" s="308"/>
      <c r="BE20" s="309"/>
      <c r="BF20" s="256"/>
      <c r="BG20" s="257"/>
      <c r="BH20" s="257"/>
      <c r="BI20" s="257"/>
      <c r="BJ20" s="257"/>
      <c r="BK20" s="257"/>
      <c r="BL20" s="257"/>
      <c r="BM20" s="257"/>
      <c r="BN20" s="257"/>
      <c r="BO20" s="257"/>
      <c r="BP20" s="257"/>
      <c r="BQ20" s="257"/>
      <c r="BR20" s="257"/>
      <c r="BS20" s="296"/>
      <c r="BU20" s="263"/>
      <c r="BV20" s="256"/>
      <c r="BW20" s="257"/>
      <c r="BX20" s="257"/>
      <c r="BY20" s="257"/>
      <c r="BZ20" s="257"/>
      <c r="CA20" s="258"/>
    </row>
    <row r="21" spans="2:79" ht="18.2" customHeight="1">
      <c r="B21" s="324"/>
      <c r="C21" s="128"/>
      <c r="D21" s="128"/>
      <c r="E21" s="128"/>
      <c r="F21" s="128"/>
      <c r="G21" s="128"/>
      <c r="H21" s="128"/>
      <c r="I21" s="128"/>
      <c r="J21" s="128"/>
      <c r="K21" s="128"/>
      <c r="L21" s="128"/>
      <c r="M21" s="128"/>
      <c r="N21" s="128"/>
      <c r="O21" s="128"/>
      <c r="P21" s="128"/>
      <c r="Q21" s="128"/>
      <c r="R21" s="128"/>
      <c r="S21" s="128"/>
      <c r="T21" s="128"/>
      <c r="U21" s="128"/>
      <c r="V21" s="128"/>
      <c r="W21" s="315"/>
      <c r="X21" s="316"/>
      <c r="Y21" s="316"/>
      <c r="Z21" s="316"/>
      <c r="AA21" s="316"/>
      <c r="AB21" s="316"/>
      <c r="AC21" s="316"/>
      <c r="AD21" s="316"/>
      <c r="AE21" s="316"/>
      <c r="AF21" s="316"/>
      <c r="AG21" s="316"/>
      <c r="AH21" s="316"/>
      <c r="AI21" s="316"/>
      <c r="AJ21" s="316"/>
      <c r="AK21" s="316"/>
      <c r="AL21" s="317"/>
      <c r="AM21" s="301"/>
      <c r="AN21" s="301"/>
      <c r="AO21" s="256"/>
      <c r="AP21" s="257"/>
      <c r="AQ21" s="257"/>
      <c r="AR21" s="257"/>
      <c r="AS21" s="257"/>
      <c r="AT21" s="257"/>
      <c r="AU21" s="257"/>
      <c r="AV21" s="257"/>
      <c r="AW21" s="257"/>
      <c r="AX21" s="257"/>
      <c r="AY21" s="257"/>
      <c r="AZ21" s="257"/>
      <c r="BA21" s="257"/>
      <c r="BB21" s="257"/>
      <c r="BC21" s="304"/>
      <c r="BD21" s="308"/>
      <c r="BE21" s="309"/>
      <c r="BF21" s="256"/>
      <c r="BG21" s="257"/>
      <c r="BH21" s="257"/>
      <c r="BI21" s="257"/>
      <c r="BJ21" s="257"/>
      <c r="BK21" s="257"/>
      <c r="BL21" s="257"/>
      <c r="BM21" s="257"/>
      <c r="BN21" s="257"/>
      <c r="BO21" s="257"/>
      <c r="BP21" s="257"/>
      <c r="BQ21" s="257"/>
      <c r="BR21" s="257"/>
      <c r="BS21" s="296"/>
      <c r="BU21" s="263"/>
      <c r="BV21" s="256"/>
      <c r="BW21" s="257"/>
      <c r="BX21" s="257"/>
      <c r="BY21" s="257"/>
      <c r="BZ21" s="257"/>
      <c r="CA21" s="258"/>
    </row>
    <row r="22" spans="2:79" ht="18.2" customHeight="1">
      <c r="B22" s="324"/>
      <c r="C22" s="128"/>
      <c r="D22" s="128"/>
      <c r="E22" s="128"/>
      <c r="F22" s="128"/>
      <c r="G22" s="128"/>
      <c r="H22" s="128"/>
      <c r="I22" s="128"/>
      <c r="J22" s="128"/>
      <c r="K22" s="128"/>
      <c r="L22" s="128"/>
      <c r="M22" s="128"/>
      <c r="N22" s="128"/>
      <c r="O22" s="128"/>
      <c r="P22" s="128"/>
      <c r="Q22" s="128"/>
      <c r="R22" s="128"/>
      <c r="S22" s="128"/>
      <c r="T22" s="128"/>
      <c r="U22" s="128"/>
      <c r="V22" s="128"/>
      <c r="W22" s="315"/>
      <c r="X22" s="316"/>
      <c r="Y22" s="316"/>
      <c r="Z22" s="316"/>
      <c r="AA22" s="316"/>
      <c r="AB22" s="316"/>
      <c r="AC22" s="316"/>
      <c r="AD22" s="316"/>
      <c r="AE22" s="316"/>
      <c r="AF22" s="316"/>
      <c r="AG22" s="316"/>
      <c r="AH22" s="316"/>
      <c r="AI22" s="316"/>
      <c r="AJ22" s="316"/>
      <c r="AK22" s="316"/>
      <c r="AL22" s="317"/>
      <c r="AM22" s="301"/>
      <c r="AN22" s="301"/>
      <c r="AO22" s="256"/>
      <c r="AP22" s="257"/>
      <c r="AQ22" s="257"/>
      <c r="AR22" s="257"/>
      <c r="AS22" s="257"/>
      <c r="AT22" s="257"/>
      <c r="AU22" s="257"/>
      <c r="AV22" s="257"/>
      <c r="AW22" s="257"/>
      <c r="AX22" s="257"/>
      <c r="AY22" s="257"/>
      <c r="AZ22" s="257"/>
      <c r="BA22" s="257"/>
      <c r="BB22" s="257"/>
      <c r="BC22" s="304"/>
      <c r="BD22" s="308"/>
      <c r="BE22" s="309"/>
      <c r="BF22" s="256"/>
      <c r="BG22" s="257"/>
      <c r="BH22" s="257"/>
      <c r="BI22" s="257"/>
      <c r="BJ22" s="257"/>
      <c r="BK22" s="257"/>
      <c r="BL22" s="257"/>
      <c r="BM22" s="257"/>
      <c r="BN22" s="257"/>
      <c r="BO22" s="257"/>
      <c r="BP22" s="257"/>
      <c r="BQ22" s="257"/>
      <c r="BR22" s="257"/>
      <c r="BS22" s="296"/>
      <c r="BU22" s="263"/>
      <c r="BV22" s="256"/>
      <c r="BW22" s="257"/>
      <c r="BX22" s="257"/>
      <c r="BY22" s="257"/>
      <c r="BZ22" s="257"/>
      <c r="CA22" s="258"/>
    </row>
    <row r="23" spans="2:79" ht="18.2" customHeight="1">
      <c r="B23" s="324"/>
      <c r="C23" s="128"/>
      <c r="D23" s="128"/>
      <c r="E23" s="128"/>
      <c r="F23" s="128"/>
      <c r="G23" s="128"/>
      <c r="H23" s="128"/>
      <c r="I23" s="128"/>
      <c r="J23" s="128"/>
      <c r="K23" s="128"/>
      <c r="L23" s="128"/>
      <c r="M23" s="128"/>
      <c r="N23" s="128"/>
      <c r="O23" s="128"/>
      <c r="P23" s="128"/>
      <c r="Q23" s="128"/>
      <c r="R23" s="128"/>
      <c r="S23" s="128"/>
      <c r="T23" s="128"/>
      <c r="U23" s="128"/>
      <c r="V23" s="128"/>
      <c r="W23" s="318"/>
      <c r="X23" s="319"/>
      <c r="Y23" s="319"/>
      <c r="Z23" s="319"/>
      <c r="AA23" s="319"/>
      <c r="AB23" s="319"/>
      <c r="AC23" s="319"/>
      <c r="AD23" s="319"/>
      <c r="AE23" s="319"/>
      <c r="AF23" s="319"/>
      <c r="AG23" s="319"/>
      <c r="AH23" s="319"/>
      <c r="AI23" s="319"/>
      <c r="AJ23" s="319"/>
      <c r="AK23" s="319"/>
      <c r="AL23" s="320"/>
      <c r="AM23" s="301"/>
      <c r="AN23" s="301"/>
      <c r="AO23" s="256"/>
      <c r="AP23" s="257"/>
      <c r="AQ23" s="257"/>
      <c r="AR23" s="257"/>
      <c r="AS23" s="257"/>
      <c r="AT23" s="257"/>
      <c r="AU23" s="257"/>
      <c r="AV23" s="257"/>
      <c r="AW23" s="257"/>
      <c r="AX23" s="257"/>
      <c r="AY23" s="257"/>
      <c r="AZ23" s="257"/>
      <c r="BA23" s="257"/>
      <c r="BB23" s="257"/>
      <c r="BC23" s="304"/>
      <c r="BD23" s="308"/>
      <c r="BE23" s="309"/>
      <c r="BF23" s="256"/>
      <c r="BG23" s="257"/>
      <c r="BH23" s="257"/>
      <c r="BI23" s="257"/>
      <c r="BJ23" s="257"/>
      <c r="BK23" s="257"/>
      <c r="BL23" s="257"/>
      <c r="BM23" s="257"/>
      <c r="BN23" s="257"/>
      <c r="BO23" s="257"/>
      <c r="BP23" s="257"/>
      <c r="BQ23" s="257"/>
      <c r="BR23" s="257"/>
      <c r="BS23" s="296"/>
      <c r="BU23" s="263"/>
      <c r="BV23" s="256"/>
      <c r="BW23" s="257"/>
      <c r="BX23" s="257"/>
      <c r="BY23" s="257"/>
      <c r="BZ23" s="257"/>
      <c r="CA23" s="258"/>
    </row>
    <row r="24" spans="2:79" ht="18.2" customHeight="1">
      <c r="B24" s="324"/>
      <c r="C24" s="128"/>
      <c r="D24" s="128"/>
      <c r="E24" s="128"/>
      <c r="F24" s="128"/>
      <c r="G24" s="128"/>
      <c r="H24" s="128"/>
      <c r="I24" s="128"/>
      <c r="J24" s="128"/>
      <c r="K24" s="128"/>
      <c r="L24" s="128"/>
      <c r="M24" s="128"/>
      <c r="N24" s="128"/>
      <c r="O24" s="128"/>
      <c r="P24" s="128"/>
      <c r="Q24" s="128"/>
      <c r="R24" s="128"/>
      <c r="S24" s="128"/>
      <c r="T24" s="128"/>
      <c r="U24" s="128"/>
      <c r="V24" s="128"/>
      <c r="W24" s="321" t="str">
        <f>目標!W24</f>
        <v>Middle</v>
      </c>
      <c r="X24" s="322"/>
      <c r="Y24" s="322"/>
      <c r="Z24" s="322"/>
      <c r="AA24" s="322"/>
      <c r="AB24" s="322"/>
      <c r="AC24" s="322"/>
      <c r="AD24" s="322"/>
      <c r="AE24" s="322"/>
      <c r="AF24" s="322"/>
      <c r="AG24" s="322"/>
      <c r="AH24" s="322"/>
      <c r="AI24" s="322"/>
      <c r="AJ24" s="322"/>
      <c r="AK24" s="322"/>
      <c r="AL24" s="323"/>
      <c r="AM24" s="301"/>
      <c r="AN24" s="301"/>
      <c r="AO24" s="256"/>
      <c r="AP24" s="257"/>
      <c r="AQ24" s="257"/>
      <c r="AR24" s="257"/>
      <c r="AS24" s="257"/>
      <c r="AT24" s="257"/>
      <c r="AU24" s="257"/>
      <c r="AV24" s="257"/>
      <c r="AW24" s="257"/>
      <c r="AX24" s="257"/>
      <c r="AY24" s="257"/>
      <c r="AZ24" s="257"/>
      <c r="BA24" s="257"/>
      <c r="BB24" s="257"/>
      <c r="BC24" s="304"/>
      <c r="BD24" s="308"/>
      <c r="BE24" s="309"/>
      <c r="BF24" s="256"/>
      <c r="BG24" s="257"/>
      <c r="BH24" s="257"/>
      <c r="BI24" s="257"/>
      <c r="BJ24" s="257"/>
      <c r="BK24" s="257"/>
      <c r="BL24" s="257"/>
      <c r="BM24" s="257"/>
      <c r="BN24" s="257"/>
      <c r="BO24" s="257"/>
      <c r="BP24" s="257"/>
      <c r="BQ24" s="257"/>
      <c r="BR24" s="257"/>
      <c r="BS24" s="296"/>
      <c r="BU24" s="263"/>
      <c r="BV24" s="256"/>
      <c r="BW24" s="257"/>
      <c r="BX24" s="257"/>
      <c r="BY24" s="257"/>
      <c r="BZ24" s="257"/>
      <c r="CA24" s="258"/>
    </row>
    <row r="25" spans="2:79" ht="18.2" customHeight="1">
      <c r="B25" s="324"/>
      <c r="C25" s="128"/>
      <c r="D25" s="128"/>
      <c r="E25" s="128"/>
      <c r="F25" s="128"/>
      <c r="G25" s="128"/>
      <c r="H25" s="128"/>
      <c r="I25" s="128"/>
      <c r="J25" s="128"/>
      <c r="K25" s="128"/>
      <c r="L25" s="128"/>
      <c r="M25" s="128"/>
      <c r="N25" s="128"/>
      <c r="O25" s="128"/>
      <c r="P25" s="128"/>
      <c r="Q25" s="128"/>
      <c r="R25" s="128"/>
      <c r="S25" s="128"/>
      <c r="T25" s="128"/>
      <c r="U25" s="128"/>
      <c r="V25" s="128"/>
      <c r="W25" s="315">
        <f>IF(目標!W25="","※上期目標未入力",目標!W25)</f>
        <v>0.77</v>
      </c>
      <c r="X25" s="316"/>
      <c r="Y25" s="316"/>
      <c r="Z25" s="316"/>
      <c r="AA25" s="316"/>
      <c r="AB25" s="316"/>
      <c r="AC25" s="316"/>
      <c r="AD25" s="316"/>
      <c r="AE25" s="316"/>
      <c r="AF25" s="316"/>
      <c r="AG25" s="316"/>
      <c r="AH25" s="316"/>
      <c r="AI25" s="316"/>
      <c r="AJ25" s="316"/>
      <c r="AK25" s="316"/>
      <c r="AL25" s="317"/>
      <c r="AM25" s="301"/>
      <c r="AN25" s="301"/>
      <c r="AO25" s="256"/>
      <c r="AP25" s="257"/>
      <c r="AQ25" s="257"/>
      <c r="AR25" s="257"/>
      <c r="AS25" s="257"/>
      <c r="AT25" s="257"/>
      <c r="AU25" s="257"/>
      <c r="AV25" s="257"/>
      <c r="AW25" s="257"/>
      <c r="AX25" s="257"/>
      <c r="AY25" s="257"/>
      <c r="AZ25" s="257"/>
      <c r="BA25" s="257"/>
      <c r="BB25" s="257"/>
      <c r="BC25" s="304"/>
      <c r="BD25" s="308"/>
      <c r="BE25" s="309"/>
      <c r="BF25" s="256"/>
      <c r="BG25" s="257"/>
      <c r="BH25" s="257"/>
      <c r="BI25" s="257"/>
      <c r="BJ25" s="257"/>
      <c r="BK25" s="257"/>
      <c r="BL25" s="257"/>
      <c r="BM25" s="257"/>
      <c r="BN25" s="257"/>
      <c r="BO25" s="257"/>
      <c r="BP25" s="257"/>
      <c r="BQ25" s="257"/>
      <c r="BR25" s="257"/>
      <c r="BS25" s="296"/>
      <c r="BU25" s="263"/>
      <c r="BV25" s="256"/>
      <c r="BW25" s="257"/>
      <c r="BX25" s="257"/>
      <c r="BY25" s="257"/>
      <c r="BZ25" s="257"/>
      <c r="CA25" s="258"/>
    </row>
    <row r="26" spans="2:79" ht="18.2" customHeight="1">
      <c r="B26" s="324"/>
      <c r="C26" s="128"/>
      <c r="D26" s="128"/>
      <c r="E26" s="128"/>
      <c r="F26" s="128"/>
      <c r="G26" s="128"/>
      <c r="H26" s="128"/>
      <c r="I26" s="128"/>
      <c r="J26" s="128"/>
      <c r="K26" s="128"/>
      <c r="L26" s="128"/>
      <c r="M26" s="128"/>
      <c r="N26" s="128"/>
      <c r="O26" s="128"/>
      <c r="P26" s="128"/>
      <c r="Q26" s="128"/>
      <c r="R26" s="128"/>
      <c r="S26" s="128"/>
      <c r="T26" s="128"/>
      <c r="U26" s="128"/>
      <c r="V26" s="128"/>
      <c r="W26" s="315"/>
      <c r="X26" s="316"/>
      <c r="Y26" s="316"/>
      <c r="Z26" s="316"/>
      <c r="AA26" s="316"/>
      <c r="AB26" s="316"/>
      <c r="AC26" s="316"/>
      <c r="AD26" s="316"/>
      <c r="AE26" s="316"/>
      <c r="AF26" s="316"/>
      <c r="AG26" s="316"/>
      <c r="AH26" s="316"/>
      <c r="AI26" s="316"/>
      <c r="AJ26" s="316"/>
      <c r="AK26" s="316"/>
      <c r="AL26" s="317"/>
      <c r="AM26" s="301"/>
      <c r="AN26" s="301"/>
      <c r="AO26" s="256"/>
      <c r="AP26" s="257"/>
      <c r="AQ26" s="257"/>
      <c r="AR26" s="257"/>
      <c r="AS26" s="257"/>
      <c r="AT26" s="257"/>
      <c r="AU26" s="257"/>
      <c r="AV26" s="257"/>
      <c r="AW26" s="257"/>
      <c r="AX26" s="257"/>
      <c r="AY26" s="257"/>
      <c r="AZ26" s="257"/>
      <c r="BA26" s="257"/>
      <c r="BB26" s="257"/>
      <c r="BC26" s="304"/>
      <c r="BD26" s="308"/>
      <c r="BE26" s="309"/>
      <c r="BF26" s="256"/>
      <c r="BG26" s="257"/>
      <c r="BH26" s="257"/>
      <c r="BI26" s="257"/>
      <c r="BJ26" s="257"/>
      <c r="BK26" s="257"/>
      <c r="BL26" s="257"/>
      <c r="BM26" s="257"/>
      <c r="BN26" s="257"/>
      <c r="BO26" s="257"/>
      <c r="BP26" s="257"/>
      <c r="BQ26" s="257"/>
      <c r="BR26" s="257"/>
      <c r="BS26" s="296"/>
      <c r="BU26" s="263"/>
      <c r="BV26" s="256"/>
      <c r="BW26" s="257"/>
      <c r="BX26" s="257"/>
      <c r="BY26" s="257"/>
      <c r="BZ26" s="257"/>
      <c r="CA26" s="258"/>
    </row>
    <row r="27" spans="2:79" ht="18.2" customHeight="1">
      <c r="B27" s="324"/>
      <c r="C27" s="128"/>
      <c r="D27" s="128"/>
      <c r="E27" s="128"/>
      <c r="F27" s="128"/>
      <c r="G27" s="128"/>
      <c r="H27" s="128"/>
      <c r="I27" s="128"/>
      <c r="J27" s="128"/>
      <c r="K27" s="128"/>
      <c r="L27" s="128"/>
      <c r="M27" s="128"/>
      <c r="N27" s="128"/>
      <c r="O27" s="128"/>
      <c r="P27" s="128"/>
      <c r="Q27" s="128"/>
      <c r="R27" s="128"/>
      <c r="S27" s="128"/>
      <c r="T27" s="128"/>
      <c r="U27" s="128"/>
      <c r="V27" s="128"/>
      <c r="W27" s="315"/>
      <c r="X27" s="316"/>
      <c r="Y27" s="316"/>
      <c r="Z27" s="316"/>
      <c r="AA27" s="316"/>
      <c r="AB27" s="316"/>
      <c r="AC27" s="316"/>
      <c r="AD27" s="316"/>
      <c r="AE27" s="316"/>
      <c r="AF27" s="316"/>
      <c r="AG27" s="316"/>
      <c r="AH27" s="316"/>
      <c r="AI27" s="316"/>
      <c r="AJ27" s="316"/>
      <c r="AK27" s="316"/>
      <c r="AL27" s="317"/>
      <c r="AM27" s="301"/>
      <c r="AN27" s="301"/>
      <c r="AO27" s="256"/>
      <c r="AP27" s="257"/>
      <c r="AQ27" s="257"/>
      <c r="AR27" s="257"/>
      <c r="AS27" s="257"/>
      <c r="AT27" s="257"/>
      <c r="AU27" s="257"/>
      <c r="AV27" s="257"/>
      <c r="AW27" s="257"/>
      <c r="AX27" s="257"/>
      <c r="AY27" s="257"/>
      <c r="AZ27" s="257"/>
      <c r="BA27" s="257"/>
      <c r="BB27" s="257"/>
      <c r="BC27" s="304"/>
      <c r="BD27" s="308"/>
      <c r="BE27" s="309"/>
      <c r="BF27" s="256"/>
      <c r="BG27" s="257"/>
      <c r="BH27" s="257"/>
      <c r="BI27" s="257"/>
      <c r="BJ27" s="257"/>
      <c r="BK27" s="257"/>
      <c r="BL27" s="257"/>
      <c r="BM27" s="257"/>
      <c r="BN27" s="257"/>
      <c r="BO27" s="257"/>
      <c r="BP27" s="257"/>
      <c r="BQ27" s="257"/>
      <c r="BR27" s="257"/>
      <c r="BS27" s="296"/>
      <c r="BU27" s="263"/>
      <c r="BV27" s="256"/>
      <c r="BW27" s="257"/>
      <c r="BX27" s="257"/>
      <c r="BY27" s="257"/>
      <c r="BZ27" s="257"/>
      <c r="CA27" s="258"/>
    </row>
    <row r="28" spans="2:79" ht="18.2" customHeight="1">
      <c r="B28" s="324"/>
      <c r="C28" s="128"/>
      <c r="D28" s="128"/>
      <c r="E28" s="128"/>
      <c r="F28" s="128"/>
      <c r="G28" s="128"/>
      <c r="H28" s="128"/>
      <c r="I28" s="128"/>
      <c r="J28" s="128"/>
      <c r="K28" s="128"/>
      <c r="L28" s="128"/>
      <c r="M28" s="128"/>
      <c r="N28" s="128"/>
      <c r="O28" s="128"/>
      <c r="P28" s="128"/>
      <c r="Q28" s="128"/>
      <c r="R28" s="128"/>
      <c r="S28" s="128"/>
      <c r="T28" s="128"/>
      <c r="U28" s="128"/>
      <c r="V28" s="128"/>
      <c r="W28" s="318"/>
      <c r="X28" s="319"/>
      <c r="Y28" s="319"/>
      <c r="Z28" s="319"/>
      <c r="AA28" s="319"/>
      <c r="AB28" s="319"/>
      <c r="AC28" s="319"/>
      <c r="AD28" s="319"/>
      <c r="AE28" s="319"/>
      <c r="AF28" s="319"/>
      <c r="AG28" s="319"/>
      <c r="AH28" s="319"/>
      <c r="AI28" s="319"/>
      <c r="AJ28" s="319"/>
      <c r="AK28" s="319"/>
      <c r="AL28" s="320"/>
      <c r="AM28" s="302"/>
      <c r="AN28" s="302"/>
      <c r="AO28" s="259"/>
      <c r="AP28" s="260"/>
      <c r="AQ28" s="260"/>
      <c r="AR28" s="260"/>
      <c r="AS28" s="260"/>
      <c r="AT28" s="260"/>
      <c r="AU28" s="260"/>
      <c r="AV28" s="260"/>
      <c r="AW28" s="260"/>
      <c r="AX28" s="260"/>
      <c r="AY28" s="260"/>
      <c r="AZ28" s="260"/>
      <c r="BA28" s="260"/>
      <c r="BB28" s="260"/>
      <c r="BC28" s="326"/>
      <c r="BD28" s="327"/>
      <c r="BE28" s="328"/>
      <c r="BF28" s="259"/>
      <c r="BG28" s="260"/>
      <c r="BH28" s="260"/>
      <c r="BI28" s="260"/>
      <c r="BJ28" s="260"/>
      <c r="BK28" s="260"/>
      <c r="BL28" s="260"/>
      <c r="BM28" s="260"/>
      <c r="BN28" s="260"/>
      <c r="BO28" s="260"/>
      <c r="BP28" s="260"/>
      <c r="BQ28" s="260"/>
      <c r="BR28" s="260"/>
      <c r="BS28" s="325"/>
      <c r="BU28" s="264"/>
      <c r="BV28" s="259"/>
      <c r="BW28" s="260"/>
      <c r="BX28" s="260"/>
      <c r="BY28" s="260"/>
      <c r="BZ28" s="260"/>
      <c r="CA28" s="261"/>
    </row>
    <row r="29" spans="2:79" ht="18.2" customHeight="1">
      <c r="B29" s="324">
        <v>3</v>
      </c>
      <c r="C29" s="128">
        <f>IF(目標!C29="","※上期目標未入力",目標!IC29)</f>
        <v>0</v>
      </c>
      <c r="D29" s="128"/>
      <c r="E29" s="128"/>
      <c r="F29" s="128"/>
      <c r="G29" s="128"/>
      <c r="H29" s="128"/>
      <c r="I29" s="128"/>
      <c r="J29" s="128"/>
      <c r="K29" s="128"/>
      <c r="L29" s="128"/>
      <c r="M29" s="128"/>
      <c r="N29" s="128"/>
      <c r="O29" s="128"/>
      <c r="P29" s="128"/>
      <c r="Q29" s="128"/>
      <c r="R29" s="128"/>
      <c r="S29" s="128"/>
      <c r="T29" s="128"/>
      <c r="U29" s="128"/>
      <c r="V29" s="128"/>
      <c r="W29" s="321" t="str">
        <f>目標!W29</f>
        <v>High</v>
      </c>
      <c r="X29" s="322"/>
      <c r="Y29" s="322"/>
      <c r="Z29" s="322"/>
      <c r="AA29" s="322"/>
      <c r="AB29" s="322"/>
      <c r="AC29" s="322"/>
      <c r="AD29" s="322"/>
      <c r="AE29" s="322"/>
      <c r="AF29" s="322"/>
      <c r="AG29" s="322"/>
      <c r="AH29" s="322"/>
      <c r="AI29" s="322"/>
      <c r="AJ29" s="322"/>
      <c r="AK29" s="322"/>
      <c r="AL29" s="323"/>
      <c r="AM29" s="300">
        <f>目標!BR29</f>
        <v>30</v>
      </c>
      <c r="AN29" s="300"/>
      <c r="AO29" s="253"/>
      <c r="AP29" s="254"/>
      <c r="AQ29" s="254"/>
      <c r="AR29" s="254"/>
      <c r="AS29" s="254"/>
      <c r="AT29" s="254"/>
      <c r="AU29" s="254"/>
      <c r="AV29" s="254"/>
      <c r="AW29" s="254"/>
      <c r="AX29" s="254"/>
      <c r="AY29" s="254"/>
      <c r="AZ29" s="254"/>
      <c r="BA29" s="254"/>
      <c r="BB29" s="254"/>
      <c r="BC29" s="303"/>
      <c r="BD29" s="306"/>
      <c r="BE29" s="307"/>
      <c r="BF29" s="253"/>
      <c r="BG29" s="254"/>
      <c r="BH29" s="254"/>
      <c r="BI29" s="254"/>
      <c r="BJ29" s="254"/>
      <c r="BK29" s="254"/>
      <c r="BL29" s="254"/>
      <c r="BM29" s="254"/>
      <c r="BN29" s="254"/>
      <c r="BO29" s="254"/>
      <c r="BP29" s="254"/>
      <c r="BQ29" s="254"/>
      <c r="BR29" s="254"/>
      <c r="BS29" s="295"/>
      <c r="BU29" s="262" t="s">
        <v>340</v>
      </c>
      <c r="BV29" s="253"/>
      <c r="BW29" s="254"/>
      <c r="BX29" s="254"/>
      <c r="BY29" s="254"/>
      <c r="BZ29" s="254"/>
      <c r="CA29" s="255"/>
    </row>
    <row r="30" spans="2:79" ht="18.2" customHeight="1">
      <c r="B30" s="324"/>
      <c r="C30" s="128"/>
      <c r="D30" s="128"/>
      <c r="E30" s="128"/>
      <c r="F30" s="128"/>
      <c r="G30" s="128"/>
      <c r="H30" s="128"/>
      <c r="I30" s="128"/>
      <c r="J30" s="128"/>
      <c r="K30" s="128"/>
      <c r="L30" s="128"/>
      <c r="M30" s="128"/>
      <c r="N30" s="128"/>
      <c r="O30" s="128"/>
      <c r="P30" s="128"/>
      <c r="Q30" s="128"/>
      <c r="R30" s="128"/>
      <c r="S30" s="128"/>
      <c r="T30" s="128"/>
      <c r="U30" s="128"/>
      <c r="V30" s="128"/>
      <c r="W30" s="315" t="str">
        <f>IF(目標!W30="","※上期目標未入力",目標!W30)</f>
        <v xml:space="preserve">
+------+--------------------+-------------+
| LOC     | Bug from QA                 | Bug from JP     |
+------+--------------------+-------------+
| 1000    | 0.15                             | 0.15                 |
+------+--------------------+-------------+
</v>
      </c>
      <c r="X30" s="316"/>
      <c r="Y30" s="316"/>
      <c r="Z30" s="316"/>
      <c r="AA30" s="316"/>
      <c r="AB30" s="316"/>
      <c r="AC30" s="316"/>
      <c r="AD30" s="316"/>
      <c r="AE30" s="316"/>
      <c r="AF30" s="316"/>
      <c r="AG30" s="316"/>
      <c r="AH30" s="316"/>
      <c r="AI30" s="316"/>
      <c r="AJ30" s="316"/>
      <c r="AK30" s="316"/>
      <c r="AL30" s="317"/>
      <c r="AM30" s="301"/>
      <c r="AN30" s="301"/>
      <c r="AO30" s="256"/>
      <c r="AP30" s="257"/>
      <c r="AQ30" s="257"/>
      <c r="AR30" s="257"/>
      <c r="AS30" s="257"/>
      <c r="AT30" s="257"/>
      <c r="AU30" s="257"/>
      <c r="AV30" s="257"/>
      <c r="AW30" s="257"/>
      <c r="AX30" s="257"/>
      <c r="AY30" s="257"/>
      <c r="AZ30" s="257"/>
      <c r="BA30" s="257"/>
      <c r="BB30" s="257"/>
      <c r="BC30" s="304"/>
      <c r="BD30" s="308"/>
      <c r="BE30" s="309"/>
      <c r="BF30" s="256"/>
      <c r="BG30" s="257"/>
      <c r="BH30" s="257"/>
      <c r="BI30" s="257"/>
      <c r="BJ30" s="257"/>
      <c r="BK30" s="257"/>
      <c r="BL30" s="257"/>
      <c r="BM30" s="257"/>
      <c r="BN30" s="257"/>
      <c r="BO30" s="257"/>
      <c r="BP30" s="257"/>
      <c r="BQ30" s="257"/>
      <c r="BR30" s="257"/>
      <c r="BS30" s="296"/>
      <c r="BU30" s="263"/>
      <c r="BV30" s="256"/>
      <c r="BW30" s="257"/>
      <c r="BX30" s="257"/>
      <c r="BY30" s="257"/>
      <c r="BZ30" s="257"/>
      <c r="CA30" s="258"/>
    </row>
    <row r="31" spans="2:79" ht="18.2" customHeight="1">
      <c r="B31" s="324"/>
      <c r="C31" s="128"/>
      <c r="D31" s="128"/>
      <c r="E31" s="128"/>
      <c r="F31" s="128"/>
      <c r="G31" s="128"/>
      <c r="H31" s="128"/>
      <c r="I31" s="128"/>
      <c r="J31" s="128"/>
      <c r="K31" s="128"/>
      <c r="L31" s="128"/>
      <c r="M31" s="128"/>
      <c r="N31" s="128"/>
      <c r="O31" s="128"/>
      <c r="P31" s="128"/>
      <c r="Q31" s="128"/>
      <c r="R31" s="128"/>
      <c r="S31" s="128"/>
      <c r="T31" s="128"/>
      <c r="U31" s="128"/>
      <c r="V31" s="128"/>
      <c r="W31" s="315"/>
      <c r="X31" s="316"/>
      <c r="Y31" s="316"/>
      <c r="Z31" s="316"/>
      <c r="AA31" s="316"/>
      <c r="AB31" s="316"/>
      <c r="AC31" s="316"/>
      <c r="AD31" s="316"/>
      <c r="AE31" s="316"/>
      <c r="AF31" s="316"/>
      <c r="AG31" s="316"/>
      <c r="AH31" s="316"/>
      <c r="AI31" s="316"/>
      <c r="AJ31" s="316"/>
      <c r="AK31" s="316"/>
      <c r="AL31" s="317"/>
      <c r="AM31" s="301"/>
      <c r="AN31" s="301"/>
      <c r="AO31" s="256"/>
      <c r="AP31" s="257"/>
      <c r="AQ31" s="257"/>
      <c r="AR31" s="257"/>
      <c r="AS31" s="257"/>
      <c r="AT31" s="257"/>
      <c r="AU31" s="257"/>
      <c r="AV31" s="257"/>
      <c r="AW31" s="257"/>
      <c r="AX31" s="257"/>
      <c r="AY31" s="257"/>
      <c r="AZ31" s="257"/>
      <c r="BA31" s="257"/>
      <c r="BB31" s="257"/>
      <c r="BC31" s="304"/>
      <c r="BD31" s="308"/>
      <c r="BE31" s="309"/>
      <c r="BF31" s="256"/>
      <c r="BG31" s="257"/>
      <c r="BH31" s="257"/>
      <c r="BI31" s="257"/>
      <c r="BJ31" s="257"/>
      <c r="BK31" s="257"/>
      <c r="BL31" s="257"/>
      <c r="BM31" s="257"/>
      <c r="BN31" s="257"/>
      <c r="BO31" s="257"/>
      <c r="BP31" s="257"/>
      <c r="BQ31" s="257"/>
      <c r="BR31" s="257"/>
      <c r="BS31" s="296"/>
      <c r="BU31" s="263"/>
      <c r="BV31" s="256"/>
      <c r="BW31" s="257"/>
      <c r="BX31" s="257"/>
      <c r="BY31" s="257"/>
      <c r="BZ31" s="257"/>
      <c r="CA31" s="258"/>
    </row>
    <row r="32" spans="2:79" ht="18.2" customHeight="1">
      <c r="B32" s="324"/>
      <c r="C32" s="128"/>
      <c r="D32" s="128"/>
      <c r="E32" s="128"/>
      <c r="F32" s="128"/>
      <c r="G32" s="128"/>
      <c r="H32" s="128"/>
      <c r="I32" s="128"/>
      <c r="J32" s="128"/>
      <c r="K32" s="128"/>
      <c r="L32" s="128"/>
      <c r="M32" s="128"/>
      <c r="N32" s="128"/>
      <c r="O32" s="128"/>
      <c r="P32" s="128"/>
      <c r="Q32" s="128"/>
      <c r="R32" s="128"/>
      <c r="S32" s="128"/>
      <c r="T32" s="128"/>
      <c r="U32" s="128"/>
      <c r="V32" s="128"/>
      <c r="W32" s="315"/>
      <c r="X32" s="316"/>
      <c r="Y32" s="316"/>
      <c r="Z32" s="316"/>
      <c r="AA32" s="316"/>
      <c r="AB32" s="316"/>
      <c r="AC32" s="316"/>
      <c r="AD32" s="316"/>
      <c r="AE32" s="316"/>
      <c r="AF32" s="316"/>
      <c r="AG32" s="316"/>
      <c r="AH32" s="316"/>
      <c r="AI32" s="316"/>
      <c r="AJ32" s="316"/>
      <c r="AK32" s="316"/>
      <c r="AL32" s="317"/>
      <c r="AM32" s="301"/>
      <c r="AN32" s="301"/>
      <c r="AO32" s="256"/>
      <c r="AP32" s="257"/>
      <c r="AQ32" s="257"/>
      <c r="AR32" s="257"/>
      <c r="AS32" s="257"/>
      <c r="AT32" s="257"/>
      <c r="AU32" s="257"/>
      <c r="AV32" s="257"/>
      <c r="AW32" s="257"/>
      <c r="AX32" s="257"/>
      <c r="AY32" s="257"/>
      <c r="AZ32" s="257"/>
      <c r="BA32" s="257"/>
      <c r="BB32" s="257"/>
      <c r="BC32" s="304"/>
      <c r="BD32" s="308"/>
      <c r="BE32" s="309"/>
      <c r="BF32" s="256"/>
      <c r="BG32" s="257"/>
      <c r="BH32" s="257"/>
      <c r="BI32" s="257"/>
      <c r="BJ32" s="257"/>
      <c r="BK32" s="257"/>
      <c r="BL32" s="257"/>
      <c r="BM32" s="257"/>
      <c r="BN32" s="257"/>
      <c r="BO32" s="257"/>
      <c r="BP32" s="257"/>
      <c r="BQ32" s="257"/>
      <c r="BR32" s="257"/>
      <c r="BS32" s="296"/>
      <c r="BU32" s="263"/>
      <c r="BV32" s="256"/>
      <c r="BW32" s="257"/>
      <c r="BX32" s="257"/>
      <c r="BY32" s="257"/>
      <c r="BZ32" s="257"/>
      <c r="CA32" s="258"/>
    </row>
    <row r="33" spans="2:79" ht="18.2" customHeight="1">
      <c r="B33" s="324"/>
      <c r="C33" s="128"/>
      <c r="D33" s="128"/>
      <c r="E33" s="128"/>
      <c r="F33" s="128"/>
      <c r="G33" s="128"/>
      <c r="H33" s="128"/>
      <c r="I33" s="128"/>
      <c r="J33" s="128"/>
      <c r="K33" s="128"/>
      <c r="L33" s="128"/>
      <c r="M33" s="128"/>
      <c r="N33" s="128"/>
      <c r="O33" s="128"/>
      <c r="P33" s="128"/>
      <c r="Q33" s="128"/>
      <c r="R33" s="128"/>
      <c r="S33" s="128"/>
      <c r="T33" s="128"/>
      <c r="U33" s="128"/>
      <c r="V33" s="128"/>
      <c r="W33" s="318"/>
      <c r="X33" s="319"/>
      <c r="Y33" s="319"/>
      <c r="Z33" s="319"/>
      <c r="AA33" s="319"/>
      <c r="AB33" s="319"/>
      <c r="AC33" s="319"/>
      <c r="AD33" s="319"/>
      <c r="AE33" s="319"/>
      <c r="AF33" s="319"/>
      <c r="AG33" s="319"/>
      <c r="AH33" s="319"/>
      <c r="AI33" s="319"/>
      <c r="AJ33" s="319"/>
      <c r="AK33" s="319"/>
      <c r="AL33" s="320"/>
      <c r="AM33" s="301"/>
      <c r="AN33" s="301"/>
      <c r="AO33" s="256"/>
      <c r="AP33" s="257"/>
      <c r="AQ33" s="257"/>
      <c r="AR33" s="257"/>
      <c r="AS33" s="257"/>
      <c r="AT33" s="257"/>
      <c r="AU33" s="257"/>
      <c r="AV33" s="257"/>
      <c r="AW33" s="257"/>
      <c r="AX33" s="257"/>
      <c r="AY33" s="257"/>
      <c r="AZ33" s="257"/>
      <c r="BA33" s="257"/>
      <c r="BB33" s="257"/>
      <c r="BC33" s="304"/>
      <c r="BD33" s="308"/>
      <c r="BE33" s="309"/>
      <c r="BF33" s="256"/>
      <c r="BG33" s="257"/>
      <c r="BH33" s="257"/>
      <c r="BI33" s="257"/>
      <c r="BJ33" s="257"/>
      <c r="BK33" s="257"/>
      <c r="BL33" s="257"/>
      <c r="BM33" s="257"/>
      <c r="BN33" s="257"/>
      <c r="BO33" s="257"/>
      <c r="BP33" s="257"/>
      <c r="BQ33" s="257"/>
      <c r="BR33" s="257"/>
      <c r="BS33" s="296"/>
      <c r="BU33" s="263"/>
      <c r="BV33" s="256"/>
      <c r="BW33" s="257"/>
      <c r="BX33" s="257"/>
      <c r="BY33" s="257"/>
      <c r="BZ33" s="257"/>
      <c r="CA33" s="258"/>
    </row>
    <row r="34" spans="2:79" ht="18.2" customHeight="1">
      <c r="B34" s="324"/>
      <c r="C34" s="128"/>
      <c r="D34" s="128"/>
      <c r="E34" s="128"/>
      <c r="F34" s="128"/>
      <c r="G34" s="128"/>
      <c r="H34" s="128"/>
      <c r="I34" s="128"/>
      <c r="J34" s="128"/>
      <c r="K34" s="128"/>
      <c r="L34" s="128"/>
      <c r="M34" s="128"/>
      <c r="N34" s="128"/>
      <c r="O34" s="128"/>
      <c r="P34" s="128"/>
      <c r="Q34" s="128"/>
      <c r="R34" s="128"/>
      <c r="S34" s="128"/>
      <c r="T34" s="128"/>
      <c r="U34" s="128"/>
      <c r="V34" s="128"/>
      <c r="W34" s="321" t="str">
        <f>目標!W34</f>
        <v>Middle</v>
      </c>
      <c r="X34" s="322"/>
      <c r="Y34" s="322"/>
      <c r="Z34" s="322"/>
      <c r="AA34" s="322"/>
      <c r="AB34" s="322"/>
      <c r="AC34" s="322"/>
      <c r="AD34" s="322"/>
      <c r="AE34" s="322"/>
      <c r="AF34" s="322"/>
      <c r="AG34" s="322"/>
      <c r="AH34" s="322"/>
      <c r="AI34" s="322"/>
      <c r="AJ34" s="322"/>
      <c r="AK34" s="322"/>
      <c r="AL34" s="323"/>
      <c r="AM34" s="301"/>
      <c r="AN34" s="301"/>
      <c r="AO34" s="256"/>
      <c r="AP34" s="257"/>
      <c r="AQ34" s="257"/>
      <c r="AR34" s="257"/>
      <c r="AS34" s="257"/>
      <c r="AT34" s="257"/>
      <c r="AU34" s="257"/>
      <c r="AV34" s="257"/>
      <c r="AW34" s="257"/>
      <c r="AX34" s="257"/>
      <c r="AY34" s="257"/>
      <c r="AZ34" s="257"/>
      <c r="BA34" s="257"/>
      <c r="BB34" s="257"/>
      <c r="BC34" s="304"/>
      <c r="BD34" s="308"/>
      <c r="BE34" s="309"/>
      <c r="BF34" s="256"/>
      <c r="BG34" s="257"/>
      <c r="BH34" s="257"/>
      <c r="BI34" s="257"/>
      <c r="BJ34" s="257"/>
      <c r="BK34" s="257"/>
      <c r="BL34" s="257"/>
      <c r="BM34" s="257"/>
      <c r="BN34" s="257"/>
      <c r="BO34" s="257"/>
      <c r="BP34" s="257"/>
      <c r="BQ34" s="257"/>
      <c r="BR34" s="257"/>
      <c r="BS34" s="296"/>
      <c r="BU34" s="263"/>
      <c r="BV34" s="256"/>
      <c r="BW34" s="257"/>
      <c r="BX34" s="257"/>
      <c r="BY34" s="257"/>
      <c r="BZ34" s="257"/>
      <c r="CA34" s="258"/>
    </row>
    <row r="35" spans="2:79" ht="18.2" customHeight="1">
      <c r="B35" s="324"/>
      <c r="C35" s="128"/>
      <c r="D35" s="128"/>
      <c r="E35" s="128"/>
      <c r="F35" s="128"/>
      <c r="G35" s="128"/>
      <c r="H35" s="128"/>
      <c r="I35" s="128"/>
      <c r="J35" s="128"/>
      <c r="K35" s="128"/>
      <c r="L35" s="128"/>
      <c r="M35" s="128"/>
      <c r="N35" s="128"/>
      <c r="O35" s="128"/>
      <c r="P35" s="128"/>
      <c r="Q35" s="128"/>
      <c r="R35" s="128"/>
      <c r="S35" s="128"/>
      <c r="T35" s="128"/>
      <c r="U35" s="128"/>
      <c r="V35" s="128"/>
      <c r="W35" s="315" t="str">
        <f>IF(目標!W35="","※上期目標未入力",目標!W35)</f>
        <v xml:space="preserve">`
+------+--------------------+-------------+
| LOC     | Code review(RV+JP)      | Bug(RV+JP)      |
+------+--------------------+-------------+
| 1000    | 0.25                             | 0.25                 |
+------+--------------------+-------------+
</v>
      </c>
      <c r="X35" s="316"/>
      <c r="Y35" s="316"/>
      <c r="Z35" s="316"/>
      <c r="AA35" s="316"/>
      <c r="AB35" s="316"/>
      <c r="AC35" s="316"/>
      <c r="AD35" s="316"/>
      <c r="AE35" s="316"/>
      <c r="AF35" s="316"/>
      <c r="AG35" s="316"/>
      <c r="AH35" s="316"/>
      <c r="AI35" s="316"/>
      <c r="AJ35" s="316"/>
      <c r="AK35" s="316"/>
      <c r="AL35" s="317"/>
      <c r="AM35" s="301"/>
      <c r="AN35" s="301"/>
      <c r="AO35" s="256"/>
      <c r="AP35" s="257"/>
      <c r="AQ35" s="257"/>
      <c r="AR35" s="257"/>
      <c r="AS35" s="257"/>
      <c r="AT35" s="257"/>
      <c r="AU35" s="257"/>
      <c r="AV35" s="257"/>
      <c r="AW35" s="257"/>
      <c r="AX35" s="257"/>
      <c r="AY35" s="257"/>
      <c r="AZ35" s="257"/>
      <c r="BA35" s="257"/>
      <c r="BB35" s="257"/>
      <c r="BC35" s="304"/>
      <c r="BD35" s="308"/>
      <c r="BE35" s="309"/>
      <c r="BF35" s="256"/>
      <c r="BG35" s="257"/>
      <c r="BH35" s="257"/>
      <c r="BI35" s="257"/>
      <c r="BJ35" s="257"/>
      <c r="BK35" s="257"/>
      <c r="BL35" s="257"/>
      <c r="BM35" s="257"/>
      <c r="BN35" s="257"/>
      <c r="BO35" s="257"/>
      <c r="BP35" s="257"/>
      <c r="BQ35" s="257"/>
      <c r="BR35" s="257"/>
      <c r="BS35" s="296"/>
      <c r="BU35" s="263"/>
      <c r="BV35" s="256"/>
      <c r="BW35" s="257"/>
      <c r="BX35" s="257"/>
      <c r="BY35" s="257"/>
      <c r="BZ35" s="257"/>
      <c r="CA35" s="258"/>
    </row>
    <row r="36" spans="2:79" ht="18.2" customHeight="1">
      <c r="B36" s="324"/>
      <c r="C36" s="128"/>
      <c r="D36" s="128"/>
      <c r="E36" s="128"/>
      <c r="F36" s="128"/>
      <c r="G36" s="128"/>
      <c r="H36" s="128"/>
      <c r="I36" s="128"/>
      <c r="J36" s="128"/>
      <c r="K36" s="128"/>
      <c r="L36" s="128"/>
      <c r="M36" s="128"/>
      <c r="N36" s="128"/>
      <c r="O36" s="128"/>
      <c r="P36" s="128"/>
      <c r="Q36" s="128"/>
      <c r="R36" s="128"/>
      <c r="S36" s="128"/>
      <c r="T36" s="128"/>
      <c r="U36" s="128"/>
      <c r="V36" s="128"/>
      <c r="W36" s="315"/>
      <c r="X36" s="316"/>
      <c r="Y36" s="316"/>
      <c r="Z36" s="316"/>
      <c r="AA36" s="316"/>
      <c r="AB36" s="316"/>
      <c r="AC36" s="316"/>
      <c r="AD36" s="316"/>
      <c r="AE36" s="316"/>
      <c r="AF36" s="316"/>
      <c r="AG36" s="316"/>
      <c r="AH36" s="316"/>
      <c r="AI36" s="316"/>
      <c r="AJ36" s="316"/>
      <c r="AK36" s="316"/>
      <c r="AL36" s="317"/>
      <c r="AM36" s="301"/>
      <c r="AN36" s="301"/>
      <c r="AO36" s="256"/>
      <c r="AP36" s="257"/>
      <c r="AQ36" s="257"/>
      <c r="AR36" s="257"/>
      <c r="AS36" s="257"/>
      <c r="AT36" s="257"/>
      <c r="AU36" s="257"/>
      <c r="AV36" s="257"/>
      <c r="AW36" s="257"/>
      <c r="AX36" s="257"/>
      <c r="AY36" s="257"/>
      <c r="AZ36" s="257"/>
      <c r="BA36" s="257"/>
      <c r="BB36" s="257"/>
      <c r="BC36" s="304"/>
      <c r="BD36" s="308"/>
      <c r="BE36" s="309"/>
      <c r="BF36" s="256"/>
      <c r="BG36" s="257"/>
      <c r="BH36" s="257"/>
      <c r="BI36" s="257"/>
      <c r="BJ36" s="257"/>
      <c r="BK36" s="257"/>
      <c r="BL36" s="257"/>
      <c r="BM36" s="257"/>
      <c r="BN36" s="257"/>
      <c r="BO36" s="257"/>
      <c r="BP36" s="257"/>
      <c r="BQ36" s="257"/>
      <c r="BR36" s="257"/>
      <c r="BS36" s="296"/>
      <c r="BU36" s="263"/>
      <c r="BV36" s="256"/>
      <c r="BW36" s="257"/>
      <c r="BX36" s="257"/>
      <c r="BY36" s="257"/>
      <c r="BZ36" s="257"/>
      <c r="CA36" s="258"/>
    </row>
    <row r="37" spans="2:79" ht="18.2" customHeight="1">
      <c r="B37" s="324"/>
      <c r="C37" s="128"/>
      <c r="D37" s="128"/>
      <c r="E37" s="128"/>
      <c r="F37" s="128"/>
      <c r="G37" s="128"/>
      <c r="H37" s="128"/>
      <c r="I37" s="128"/>
      <c r="J37" s="128"/>
      <c r="K37" s="128"/>
      <c r="L37" s="128"/>
      <c r="M37" s="128"/>
      <c r="N37" s="128"/>
      <c r="O37" s="128"/>
      <c r="P37" s="128"/>
      <c r="Q37" s="128"/>
      <c r="R37" s="128"/>
      <c r="S37" s="128"/>
      <c r="T37" s="128"/>
      <c r="U37" s="128"/>
      <c r="V37" s="128"/>
      <c r="W37" s="315"/>
      <c r="X37" s="316"/>
      <c r="Y37" s="316"/>
      <c r="Z37" s="316"/>
      <c r="AA37" s="316"/>
      <c r="AB37" s="316"/>
      <c r="AC37" s="316"/>
      <c r="AD37" s="316"/>
      <c r="AE37" s="316"/>
      <c r="AF37" s="316"/>
      <c r="AG37" s="316"/>
      <c r="AH37" s="316"/>
      <c r="AI37" s="316"/>
      <c r="AJ37" s="316"/>
      <c r="AK37" s="316"/>
      <c r="AL37" s="317"/>
      <c r="AM37" s="301"/>
      <c r="AN37" s="301"/>
      <c r="AO37" s="256"/>
      <c r="AP37" s="257"/>
      <c r="AQ37" s="257"/>
      <c r="AR37" s="257"/>
      <c r="AS37" s="257"/>
      <c r="AT37" s="257"/>
      <c r="AU37" s="257"/>
      <c r="AV37" s="257"/>
      <c r="AW37" s="257"/>
      <c r="AX37" s="257"/>
      <c r="AY37" s="257"/>
      <c r="AZ37" s="257"/>
      <c r="BA37" s="257"/>
      <c r="BB37" s="257"/>
      <c r="BC37" s="304"/>
      <c r="BD37" s="308"/>
      <c r="BE37" s="309"/>
      <c r="BF37" s="256"/>
      <c r="BG37" s="257"/>
      <c r="BH37" s="257"/>
      <c r="BI37" s="257"/>
      <c r="BJ37" s="257"/>
      <c r="BK37" s="257"/>
      <c r="BL37" s="257"/>
      <c r="BM37" s="257"/>
      <c r="BN37" s="257"/>
      <c r="BO37" s="257"/>
      <c r="BP37" s="257"/>
      <c r="BQ37" s="257"/>
      <c r="BR37" s="257"/>
      <c r="BS37" s="296"/>
      <c r="BU37" s="263"/>
      <c r="BV37" s="256"/>
      <c r="BW37" s="257"/>
      <c r="BX37" s="257"/>
      <c r="BY37" s="257"/>
      <c r="BZ37" s="257"/>
      <c r="CA37" s="258"/>
    </row>
    <row r="38" spans="2:79" ht="18.2" customHeight="1">
      <c r="B38" s="324"/>
      <c r="C38" s="128"/>
      <c r="D38" s="128"/>
      <c r="E38" s="128"/>
      <c r="F38" s="128"/>
      <c r="G38" s="128"/>
      <c r="H38" s="128"/>
      <c r="I38" s="128"/>
      <c r="J38" s="128"/>
      <c r="K38" s="128"/>
      <c r="L38" s="128"/>
      <c r="M38" s="128"/>
      <c r="N38" s="128"/>
      <c r="O38" s="128"/>
      <c r="P38" s="128"/>
      <c r="Q38" s="128"/>
      <c r="R38" s="128"/>
      <c r="S38" s="128"/>
      <c r="T38" s="128"/>
      <c r="U38" s="128"/>
      <c r="V38" s="128"/>
      <c r="W38" s="318"/>
      <c r="X38" s="319"/>
      <c r="Y38" s="319"/>
      <c r="Z38" s="319"/>
      <c r="AA38" s="319"/>
      <c r="AB38" s="319"/>
      <c r="AC38" s="319"/>
      <c r="AD38" s="319"/>
      <c r="AE38" s="319"/>
      <c r="AF38" s="319"/>
      <c r="AG38" s="319"/>
      <c r="AH38" s="319"/>
      <c r="AI38" s="319"/>
      <c r="AJ38" s="319"/>
      <c r="AK38" s="319"/>
      <c r="AL38" s="320"/>
      <c r="AM38" s="302"/>
      <c r="AN38" s="302"/>
      <c r="AO38" s="259"/>
      <c r="AP38" s="260"/>
      <c r="AQ38" s="260"/>
      <c r="AR38" s="260"/>
      <c r="AS38" s="260"/>
      <c r="AT38" s="260"/>
      <c r="AU38" s="260"/>
      <c r="AV38" s="260"/>
      <c r="AW38" s="260"/>
      <c r="AX38" s="260"/>
      <c r="AY38" s="260"/>
      <c r="AZ38" s="260"/>
      <c r="BA38" s="260"/>
      <c r="BB38" s="260"/>
      <c r="BC38" s="326"/>
      <c r="BD38" s="327"/>
      <c r="BE38" s="328"/>
      <c r="BF38" s="259"/>
      <c r="BG38" s="260"/>
      <c r="BH38" s="260"/>
      <c r="BI38" s="260"/>
      <c r="BJ38" s="260"/>
      <c r="BK38" s="260"/>
      <c r="BL38" s="260"/>
      <c r="BM38" s="260"/>
      <c r="BN38" s="260"/>
      <c r="BO38" s="260"/>
      <c r="BP38" s="260"/>
      <c r="BQ38" s="260"/>
      <c r="BR38" s="260"/>
      <c r="BS38" s="325"/>
      <c r="BU38" s="264"/>
      <c r="BV38" s="259"/>
      <c r="BW38" s="260"/>
      <c r="BX38" s="260"/>
      <c r="BY38" s="260"/>
      <c r="BZ38" s="260"/>
      <c r="CA38" s="261"/>
    </row>
    <row r="39" spans="2:79" ht="18.2" customHeight="1">
      <c r="B39" s="324">
        <v>4</v>
      </c>
      <c r="C39" s="128" t="e">
        <f>IF(目標!#REF!="","※上期目標未入力",目標!#REF!)</f>
        <v>#REF!</v>
      </c>
      <c r="D39" s="128"/>
      <c r="E39" s="128"/>
      <c r="F39" s="128"/>
      <c r="G39" s="128"/>
      <c r="H39" s="128"/>
      <c r="I39" s="128"/>
      <c r="J39" s="128"/>
      <c r="K39" s="128"/>
      <c r="L39" s="128"/>
      <c r="M39" s="128"/>
      <c r="N39" s="128"/>
      <c r="O39" s="128"/>
      <c r="P39" s="128"/>
      <c r="Q39" s="128"/>
      <c r="R39" s="128"/>
      <c r="S39" s="128"/>
      <c r="T39" s="128"/>
      <c r="U39" s="128"/>
      <c r="V39" s="128"/>
      <c r="W39" s="321" t="e">
        <f>目標!#REF!</f>
        <v>#REF!</v>
      </c>
      <c r="X39" s="322"/>
      <c r="Y39" s="322"/>
      <c r="Z39" s="322"/>
      <c r="AA39" s="322"/>
      <c r="AB39" s="322"/>
      <c r="AC39" s="322"/>
      <c r="AD39" s="322"/>
      <c r="AE39" s="322"/>
      <c r="AF39" s="322"/>
      <c r="AG39" s="322"/>
      <c r="AH39" s="322"/>
      <c r="AI39" s="322"/>
      <c r="AJ39" s="322"/>
      <c r="AK39" s="322"/>
      <c r="AL39" s="323"/>
      <c r="AM39" s="300" t="e">
        <f>目標!#REF!</f>
        <v>#REF!</v>
      </c>
      <c r="AN39" s="300"/>
      <c r="AO39" s="253"/>
      <c r="AP39" s="254"/>
      <c r="AQ39" s="254"/>
      <c r="AR39" s="254"/>
      <c r="AS39" s="254"/>
      <c r="AT39" s="254"/>
      <c r="AU39" s="254"/>
      <c r="AV39" s="254"/>
      <c r="AW39" s="254"/>
      <c r="AX39" s="254"/>
      <c r="AY39" s="254"/>
      <c r="AZ39" s="254"/>
      <c r="BA39" s="254"/>
      <c r="BB39" s="254"/>
      <c r="BC39" s="303"/>
      <c r="BD39" s="306"/>
      <c r="BE39" s="307"/>
      <c r="BF39" s="253"/>
      <c r="BG39" s="254"/>
      <c r="BH39" s="254"/>
      <c r="BI39" s="254"/>
      <c r="BJ39" s="254"/>
      <c r="BK39" s="254"/>
      <c r="BL39" s="254"/>
      <c r="BM39" s="254"/>
      <c r="BN39" s="254"/>
      <c r="BO39" s="254"/>
      <c r="BP39" s="254"/>
      <c r="BQ39" s="254"/>
      <c r="BR39" s="254"/>
      <c r="BS39" s="295"/>
      <c r="BU39" s="262" t="s">
        <v>341</v>
      </c>
      <c r="BV39" s="253"/>
      <c r="BW39" s="254"/>
      <c r="BX39" s="254"/>
      <c r="BY39" s="254"/>
      <c r="BZ39" s="254"/>
      <c r="CA39" s="255"/>
    </row>
    <row r="40" spans="2:79" ht="18.2" customHeight="1">
      <c r="B40" s="324"/>
      <c r="C40" s="128"/>
      <c r="D40" s="128"/>
      <c r="E40" s="128"/>
      <c r="F40" s="128"/>
      <c r="G40" s="128"/>
      <c r="H40" s="128"/>
      <c r="I40" s="128"/>
      <c r="J40" s="128"/>
      <c r="K40" s="128"/>
      <c r="L40" s="128"/>
      <c r="M40" s="128"/>
      <c r="N40" s="128"/>
      <c r="O40" s="128"/>
      <c r="P40" s="128"/>
      <c r="Q40" s="128"/>
      <c r="R40" s="128"/>
      <c r="S40" s="128"/>
      <c r="T40" s="128"/>
      <c r="U40" s="128"/>
      <c r="V40" s="128"/>
      <c r="W40" s="315" t="e">
        <f>IF(目標!#REF!="","※上期目標未入力",目標!#REF!)</f>
        <v>#REF!</v>
      </c>
      <c r="X40" s="316"/>
      <c r="Y40" s="316"/>
      <c r="Z40" s="316"/>
      <c r="AA40" s="316"/>
      <c r="AB40" s="316"/>
      <c r="AC40" s="316"/>
      <c r="AD40" s="316"/>
      <c r="AE40" s="316"/>
      <c r="AF40" s="316"/>
      <c r="AG40" s="316"/>
      <c r="AH40" s="316"/>
      <c r="AI40" s="316"/>
      <c r="AJ40" s="316"/>
      <c r="AK40" s="316"/>
      <c r="AL40" s="317"/>
      <c r="AM40" s="301"/>
      <c r="AN40" s="301"/>
      <c r="AO40" s="256"/>
      <c r="AP40" s="257"/>
      <c r="AQ40" s="257"/>
      <c r="AR40" s="257"/>
      <c r="AS40" s="257"/>
      <c r="AT40" s="257"/>
      <c r="AU40" s="257"/>
      <c r="AV40" s="257"/>
      <c r="AW40" s="257"/>
      <c r="AX40" s="257"/>
      <c r="AY40" s="257"/>
      <c r="AZ40" s="257"/>
      <c r="BA40" s="257"/>
      <c r="BB40" s="257"/>
      <c r="BC40" s="304"/>
      <c r="BD40" s="308"/>
      <c r="BE40" s="309"/>
      <c r="BF40" s="256"/>
      <c r="BG40" s="257"/>
      <c r="BH40" s="257"/>
      <c r="BI40" s="257"/>
      <c r="BJ40" s="257"/>
      <c r="BK40" s="257"/>
      <c r="BL40" s="257"/>
      <c r="BM40" s="257"/>
      <c r="BN40" s="257"/>
      <c r="BO40" s="257"/>
      <c r="BP40" s="257"/>
      <c r="BQ40" s="257"/>
      <c r="BR40" s="257"/>
      <c r="BS40" s="296"/>
      <c r="BU40" s="263"/>
      <c r="BV40" s="256"/>
      <c r="BW40" s="257"/>
      <c r="BX40" s="257"/>
      <c r="BY40" s="257"/>
      <c r="BZ40" s="257"/>
      <c r="CA40" s="258"/>
    </row>
    <row r="41" spans="2:79" ht="18.2" customHeight="1">
      <c r="B41" s="324"/>
      <c r="C41" s="128"/>
      <c r="D41" s="128"/>
      <c r="E41" s="128"/>
      <c r="F41" s="128"/>
      <c r="G41" s="128"/>
      <c r="H41" s="128"/>
      <c r="I41" s="128"/>
      <c r="J41" s="128"/>
      <c r="K41" s="128"/>
      <c r="L41" s="128"/>
      <c r="M41" s="128"/>
      <c r="N41" s="128"/>
      <c r="O41" s="128"/>
      <c r="P41" s="128"/>
      <c r="Q41" s="128"/>
      <c r="R41" s="128"/>
      <c r="S41" s="128"/>
      <c r="T41" s="128"/>
      <c r="U41" s="128"/>
      <c r="V41" s="128"/>
      <c r="W41" s="315"/>
      <c r="X41" s="316"/>
      <c r="Y41" s="316"/>
      <c r="Z41" s="316"/>
      <c r="AA41" s="316"/>
      <c r="AB41" s="316"/>
      <c r="AC41" s="316"/>
      <c r="AD41" s="316"/>
      <c r="AE41" s="316"/>
      <c r="AF41" s="316"/>
      <c r="AG41" s="316"/>
      <c r="AH41" s="316"/>
      <c r="AI41" s="316"/>
      <c r="AJ41" s="316"/>
      <c r="AK41" s="316"/>
      <c r="AL41" s="317"/>
      <c r="AM41" s="301"/>
      <c r="AN41" s="301"/>
      <c r="AO41" s="256"/>
      <c r="AP41" s="257"/>
      <c r="AQ41" s="257"/>
      <c r="AR41" s="257"/>
      <c r="AS41" s="257"/>
      <c r="AT41" s="257"/>
      <c r="AU41" s="257"/>
      <c r="AV41" s="257"/>
      <c r="AW41" s="257"/>
      <c r="AX41" s="257"/>
      <c r="AY41" s="257"/>
      <c r="AZ41" s="257"/>
      <c r="BA41" s="257"/>
      <c r="BB41" s="257"/>
      <c r="BC41" s="304"/>
      <c r="BD41" s="308"/>
      <c r="BE41" s="309"/>
      <c r="BF41" s="256"/>
      <c r="BG41" s="257"/>
      <c r="BH41" s="257"/>
      <c r="BI41" s="257"/>
      <c r="BJ41" s="257"/>
      <c r="BK41" s="257"/>
      <c r="BL41" s="257"/>
      <c r="BM41" s="257"/>
      <c r="BN41" s="257"/>
      <c r="BO41" s="257"/>
      <c r="BP41" s="257"/>
      <c r="BQ41" s="257"/>
      <c r="BR41" s="257"/>
      <c r="BS41" s="296"/>
      <c r="BU41" s="263"/>
      <c r="BV41" s="256"/>
      <c r="BW41" s="257"/>
      <c r="BX41" s="257"/>
      <c r="BY41" s="257"/>
      <c r="BZ41" s="257"/>
      <c r="CA41" s="258"/>
    </row>
    <row r="42" spans="2:79" ht="18.2" customHeight="1">
      <c r="B42" s="324"/>
      <c r="C42" s="128"/>
      <c r="D42" s="128"/>
      <c r="E42" s="128"/>
      <c r="F42" s="128"/>
      <c r="G42" s="128"/>
      <c r="H42" s="128"/>
      <c r="I42" s="128"/>
      <c r="J42" s="128"/>
      <c r="K42" s="128"/>
      <c r="L42" s="128"/>
      <c r="M42" s="128"/>
      <c r="N42" s="128"/>
      <c r="O42" s="128"/>
      <c r="P42" s="128"/>
      <c r="Q42" s="128"/>
      <c r="R42" s="128"/>
      <c r="S42" s="128"/>
      <c r="T42" s="128"/>
      <c r="U42" s="128"/>
      <c r="V42" s="128"/>
      <c r="W42" s="315"/>
      <c r="X42" s="316"/>
      <c r="Y42" s="316"/>
      <c r="Z42" s="316"/>
      <c r="AA42" s="316"/>
      <c r="AB42" s="316"/>
      <c r="AC42" s="316"/>
      <c r="AD42" s="316"/>
      <c r="AE42" s="316"/>
      <c r="AF42" s="316"/>
      <c r="AG42" s="316"/>
      <c r="AH42" s="316"/>
      <c r="AI42" s="316"/>
      <c r="AJ42" s="316"/>
      <c r="AK42" s="316"/>
      <c r="AL42" s="317"/>
      <c r="AM42" s="301"/>
      <c r="AN42" s="301"/>
      <c r="AO42" s="256"/>
      <c r="AP42" s="257"/>
      <c r="AQ42" s="257"/>
      <c r="AR42" s="257"/>
      <c r="AS42" s="257"/>
      <c r="AT42" s="257"/>
      <c r="AU42" s="257"/>
      <c r="AV42" s="257"/>
      <c r="AW42" s="257"/>
      <c r="AX42" s="257"/>
      <c r="AY42" s="257"/>
      <c r="AZ42" s="257"/>
      <c r="BA42" s="257"/>
      <c r="BB42" s="257"/>
      <c r="BC42" s="304"/>
      <c r="BD42" s="308"/>
      <c r="BE42" s="309"/>
      <c r="BF42" s="256"/>
      <c r="BG42" s="257"/>
      <c r="BH42" s="257"/>
      <c r="BI42" s="257"/>
      <c r="BJ42" s="257"/>
      <c r="BK42" s="257"/>
      <c r="BL42" s="257"/>
      <c r="BM42" s="257"/>
      <c r="BN42" s="257"/>
      <c r="BO42" s="257"/>
      <c r="BP42" s="257"/>
      <c r="BQ42" s="257"/>
      <c r="BR42" s="257"/>
      <c r="BS42" s="296"/>
      <c r="BU42" s="263"/>
      <c r="BV42" s="256"/>
      <c r="BW42" s="257"/>
      <c r="BX42" s="257"/>
      <c r="BY42" s="257"/>
      <c r="BZ42" s="257"/>
      <c r="CA42" s="258"/>
    </row>
    <row r="43" spans="2:79" ht="18.2" customHeight="1">
      <c r="B43" s="324"/>
      <c r="C43" s="128"/>
      <c r="D43" s="128"/>
      <c r="E43" s="128"/>
      <c r="F43" s="128"/>
      <c r="G43" s="128"/>
      <c r="H43" s="128"/>
      <c r="I43" s="128"/>
      <c r="J43" s="128"/>
      <c r="K43" s="128"/>
      <c r="L43" s="128"/>
      <c r="M43" s="128"/>
      <c r="N43" s="128"/>
      <c r="O43" s="128"/>
      <c r="P43" s="128"/>
      <c r="Q43" s="128"/>
      <c r="R43" s="128"/>
      <c r="S43" s="128"/>
      <c r="T43" s="128"/>
      <c r="U43" s="128"/>
      <c r="V43" s="128"/>
      <c r="W43" s="318"/>
      <c r="X43" s="319"/>
      <c r="Y43" s="319"/>
      <c r="Z43" s="319"/>
      <c r="AA43" s="319"/>
      <c r="AB43" s="319"/>
      <c r="AC43" s="319"/>
      <c r="AD43" s="319"/>
      <c r="AE43" s="319"/>
      <c r="AF43" s="319"/>
      <c r="AG43" s="319"/>
      <c r="AH43" s="319"/>
      <c r="AI43" s="319"/>
      <c r="AJ43" s="319"/>
      <c r="AK43" s="319"/>
      <c r="AL43" s="320"/>
      <c r="AM43" s="301"/>
      <c r="AN43" s="301"/>
      <c r="AO43" s="256"/>
      <c r="AP43" s="257"/>
      <c r="AQ43" s="257"/>
      <c r="AR43" s="257"/>
      <c r="AS43" s="257"/>
      <c r="AT43" s="257"/>
      <c r="AU43" s="257"/>
      <c r="AV43" s="257"/>
      <c r="AW43" s="257"/>
      <c r="AX43" s="257"/>
      <c r="AY43" s="257"/>
      <c r="AZ43" s="257"/>
      <c r="BA43" s="257"/>
      <c r="BB43" s="257"/>
      <c r="BC43" s="304"/>
      <c r="BD43" s="308"/>
      <c r="BE43" s="309"/>
      <c r="BF43" s="256"/>
      <c r="BG43" s="257"/>
      <c r="BH43" s="257"/>
      <c r="BI43" s="257"/>
      <c r="BJ43" s="257"/>
      <c r="BK43" s="257"/>
      <c r="BL43" s="257"/>
      <c r="BM43" s="257"/>
      <c r="BN43" s="257"/>
      <c r="BO43" s="257"/>
      <c r="BP43" s="257"/>
      <c r="BQ43" s="257"/>
      <c r="BR43" s="257"/>
      <c r="BS43" s="296"/>
      <c r="BU43" s="263"/>
      <c r="BV43" s="256"/>
      <c r="BW43" s="257"/>
      <c r="BX43" s="257"/>
      <c r="BY43" s="257"/>
      <c r="BZ43" s="257"/>
      <c r="CA43" s="258"/>
    </row>
    <row r="44" spans="2:79" ht="18.2" customHeight="1">
      <c r="B44" s="324"/>
      <c r="C44" s="128"/>
      <c r="D44" s="128"/>
      <c r="E44" s="128"/>
      <c r="F44" s="128"/>
      <c r="G44" s="128"/>
      <c r="H44" s="128"/>
      <c r="I44" s="128"/>
      <c r="J44" s="128"/>
      <c r="K44" s="128"/>
      <c r="L44" s="128"/>
      <c r="M44" s="128"/>
      <c r="N44" s="128"/>
      <c r="O44" s="128"/>
      <c r="P44" s="128"/>
      <c r="Q44" s="128"/>
      <c r="R44" s="128"/>
      <c r="S44" s="128"/>
      <c r="T44" s="128"/>
      <c r="U44" s="128"/>
      <c r="V44" s="128"/>
      <c r="W44" s="321" t="e">
        <f>目標!#REF!</f>
        <v>#REF!</v>
      </c>
      <c r="X44" s="322"/>
      <c r="Y44" s="322"/>
      <c r="Z44" s="322"/>
      <c r="AA44" s="322"/>
      <c r="AB44" s="322"/>
      <c r="AC44" s="322"/>
      <c r="AD44" s="322"/>
      <c r="AE44" s="322"/>
      <c r="AF44" s="322"/>
      <c r="AG44" s="322"/>
      <c r="AH44" s="322"/>
      <c r="AI44" s="322"/>
      <c r="AJ44" s="322"/>
      <c r="AK44" s="322"/>
      <c r="AL44" s="323"/>
      <c r="AM44" s="301"/>
      <c r="AN44" s="301"/>
      <c r="AO44" s="256"/>
      <c r="AP44" s="257"/>
      <c r="AQ44" s="257"/>
      <c r="AR44" s="257"/>
      <c r="AS44" s="257"/>
      <c r="AT44" s="257"/>
      <c r="AU44" s="257"/>
      <c r="AV44" s="257"/>
      <c r="AW44" s="257"/>
      <c r="AX44" s="257"/>
      <c r="AY44" s="257"/>
      <c r="AZ44" s="257"/>
      <c r="BA44" s="257"/>
      <c r="BB44" s="257"/>
      <c r="BC44" s="304"/>
      <c r="BD44" s="308"/>
      <c r="BE44" s="309"/>
      <c r="BF44" s="256"/>
      <c r="BG44" s="257"/>
      <c r="BH44" s="257"/>
      <c r="BI44" s="257"/>
      <c r="BJ44" s="257"/>
      <c r="BK44" s="257"/>
      <c r="BL44" s="257"/>
      <c r="BM44" s="257"/>
      <c r="BN44" s="257"/>
      <c r="BO44" s="257"/>
      <c r="BP44" s="257"/>
      <c r="BQ44" s="257"/>
      <c r="BR44" s="257"/>
      <c r="BS44" s="296"/>
      <c r="BU44" s="263"/>
      <c r="BV44" s="256"/>
      <c r="BW44" s="257"/>
      <c r="BX44" s="257"/>
      <c r="BY44" s="257"/>
      <c r="BZ44" s="257"/>
      <c r="CA44" s="258"/>
    </row>
    <row r="45" spans="2:79" ht="18.2" customHeight="1">
      <c r="B45" s="324"/>
      <c r="C45" s="128"/>
      <c r="D45" s="128"/>
      <c r="E45" s="128"/>
      <c r="F45" s="128"/>
      <c r="G45" s="128"/>
      <c r="H45" s="128"/>
      <c r="I45" s="128"/>
      <c r="J45" s="128"/>
      <c r="K45" s="128"/>
      <c r="L45" s="128"/>
      <c r="M45" s="128"/>
      <c r="N45" s="128"/>
      <c r="O45" s="128"/>
      <c r="P45" s="128"/>
      <c r="Q45" s="128"/>
      <c r="R45" s="128"/>
      <c r="S45" s="128"/>
      <c r="T45" s="128"/>
      <c r="U45" s="128"/>
      <c r="V45" s="128"/>
      <c r="W45" s="315" t="e">
        <f>IF(目標!#REF!="","※上期目標未入力",目標!#REF!)</f>
        <v>#REF!</v>
      </c>
      <c r="X45" s="316"/>
      <c r="Y45" s="316"/>
      <c r="Z45" s="316"/>
      <c r="AA45" s="316"/>
      <c r="AB45" s="316"/>
      <c r="AC45" s="316"/>
      <c r="AD45" s="316"/>
      <c r="AE45" s="316"/>
      <c r="AF45" s="316"/>
      <c r="AG45" s="316"/>
      <c r="AH45" s="316"/>
      <c r="AI45" s="316"/>
      <c r="AJ45" s="316"/>
      <c r="AK45" s="316"/>
      <c r="AL45" s="317"/>
      <c r="AM45" s="301"/>
      <c r="AN45" s="301"/>
      <c r="AO45" s="256"/>
      <c r="AP45" s="257"/>
      <c r="AQ45" s="257"/>
      <c r="AR45" s="257"/>
      <c r="AS45" s="257"/>
      <c r="AT45" s="257"/>
      <c r="AU45" s="257"/>
      <c r="AV45" s="257"/>
      <c r="AW45" s="257"/>
      <c r="AX45" s="257"/>
      <c r="AY45" s="257"/>
      <c r="AZ45" s="257"/>
      <c r="BA45" s="257"/>
      <c r="BB45" s="257"/>
      <c r="BC45" s="304"/>
      <c r="BD45" s="308"/>
      <c r="BE45" s="309"/>
      <c r="BF45" s="256"/>
      <c r="BG45" s="257"/>
      <c r="BH45" s="257"/>
      <c r="BI45" s="257"/>
      <c r="BJ45" s="257"/>
      <c r="BK45" s="257"/>
      <c r="BL45" s="257"/>
      <c r="BM45" s="257"/>
      <c r="BN45" s="257"/>
      <c r="BO45" s="257"/>
      <c r="BP45" s="257"/>
      <c r="BQ45" s="257"/>
      <c r="BR45" s="257"/>
      <c r="BS45" s="296"/>
      <c r="BU45" s="263"/>
      <c r="BV45" s="256"/>
      <c r="BW45" s="257"/>
      <c r="BX45" s="257"/>
      <c r="BY45" s="257"/>
      <c r="BZ45" s="257"/>
      <c r="CA45" s="258"/>
    </row>
    <row r="46" spans="2:79" ht="18.2" customHeight="1">
      <c r="B46" s="324"/>
      <c r="C46" s="128"/>
      <c r="D46" s="128"/>
      <c r="E46" s="128"/>
      <c r="F46" s="128"/>
      <c r="G46" s="128"/>
      <c r="H46" s="128"/>
      <c r="I46" s="128"/>
      <c r="J46" s="128"/>
      <c r="K46" s="128"/>
      <c r="L46" s="128"/>
      <c r="M46" s="128"/>
      <c r="N46" s="128"/>
      <c r="O46" s="128"/>
      <c r="P46" s="128"/>
      <c r="Q46" s="128"/>
      <c r="R46" s="128"/>
      <c r="S46" s="128"/>
      <c r="T46" s="128"/>
      <c r="U46" s="128"/>
      <c r="V46" s="128"/>
      <c r="W46" s="315"/>
      <c r="X46" s="316"/>
      <c r="Y46" s="316"/>
      <c r="Z46" s="316"/>
      <c r="AA46" s="316"/>
      <c r="AB46" s="316"/>
      <c r="AC46" s="316"/>
      <c r="AD46" s="316"/>
      <c r="AE46" s="316"/>
      <c r="AF46" s="316"/>
      <c r="AG46" s="316"/>
      <c r="AH46" s="316"/>
      <c r="AI46" s="316"/>
      <c r="AJ46" s="316"/>
      <c r="AK46" s="316"/>
      <c r="AL46" s="317"/>
      <c r="AM46" s="301"/>
      <c r="AN46" s="301"/>
      <c r="AO46" s="256"/>
      <c r="AP46" s="257"/>
      <c r="AQ46" s="257"/>
      <c r="AR46" s="257"/>
      <c r="AS46" s="257"/>
      <c r="AT46" s="257"/>
      <c r="AU46" s="257"/>
      <c r="AV46" s="257"/>
      <c r="AW46" s="257"/>
      <c r="AX46" s="257"/>
      <c r="AY46" s="257"/>
      <c r="AZ46" s="257"/>
      <c r="BA46" s="257"/>
      <c r="BB46" s="257"/>
      <c r="BC46" s="304"/>
      <c r="BD46" s="308"/>
      <c r="BE46" s="309"/>
      <c r="BF46" s="256"/>
      <c r="BG46" s="257"/>
      <c r="BH46" s="257"/>
      <c r="BI46" s="257"/>
      <c r="BJ46" s="257"/>
      <c r="BK46" s="257"/>
      <c r="BL46" s="257"/>
      <c r="BM46" s="257"/>
      <c r="BN46" s="257"/>
      <c r="BO46" s="257"/>
      <c r="BP46" s="257"/>
      <c r="BQ46" s="257"/>
      <c r="BR46" s="257"/>
      <c r="BS46" s="296"/>
      <c r="BU46" s="263"/>
      <c r="BV46" s="256"/>
      <c r="BW46" s="257"/>
      <c r="BX46" s="257"/>
      <c r="BY46" s="257"/>
      <c r="BZ46" s="257"/>
      <c r="CA46" s="258"/>
    </row>
    <row r="47" spans="2:79" ht="18.2" customHeight="1">
      <c r="B47" s="324"/>
      <c r="C47" s="128"/>
      <c r="D47" s="128"/>
      <c r="E47" s="128"/>
      <c r="F47" s="128"/>
      <c r="G47" s="128"/>
      <c r="H47" s="128"/>
      <c r="I47" s="128"/>
      <c r="J47" s="128"/>
      <c r="K47" s="128"/>
      <c r="L47" s="128"/>
      <c r="M47" s="128"/>
      <c r="N47" s="128"/>
      <c r="O47" s="128"/>
      <c r="P47" s="128"/>
      <c r="Q47" s="128"/>
      <c r="R47" s="128"/>
      <c r="S47" s="128"/>
      <c r="T47" s="128"/>
      <c r="U47" s="128"/>
      <c r="V47" s="128"/>
      <c r="W47" s="315"/>
      <c r="X47" s="316"/>
      <c r="Y47" s="316"/>
      <c r="Z47" s="316"/>
      <c r="AA47" s="316"/>
      <c r="AB47" s="316"/>
      <c r="AC47" s="316"/>
      <c r="AD47" s="316"/>
      <c r="AE47" s="316"/>
      <c r="AF47" s="316"/>
      <c r="AG47" s="316"/>
      <c r="AH47" s="316"/>
      <c r="AI47" s="316"/>
      <c r="AJ47" s="316"/>
      <c r="AK47" s="316"/>
      <c r="AL47" s="317"/>
      <c r="AM47" s="301"/>
      <c r="AN47" s="301"/>
      <c r="AO47" s="256"/>
      <c r="AP47" s="257"/>
      <c r="AQ47" s="257"/>
      <c r="AR47" s="257"/>
      <c r="AS47" s="257"/>
      <c r="AT47" s="257"/>
      <c r="AU47" s="257"/>
      <c r="AV47" s="257"/>
      <c r="AW47" s="257"/>
      <c r="AX47" s="257"/>
      <c r="AY47" s="257"/>
      <c r="AZ47" s="257"/>
      <c r="BA47" s="257"/>
      <c r="BB47" s="257"/>
      <c r="BC47" s="304"/>
      <c r="BD47" s="308"/>
      <c r="BE47" s="309"/>
      <c r="BF47" s="256"/>
      <c r="BG47" s="257"/>
      <c r="BH47" s="257"/>
      <c r="BI47" s="257"/>
      <c r="BJ47" s="257"/>
      <c r="BK47" s="257"/>
      <c r="BL47" s="257"/>
      <c r="BM47" s="257"/>
      <c r="BN47" s="257"/>
      <c r="BO47" s="257"/>
      <c r="BP47" s="257"/>
      <c r="BQ47" s="257"/>
      <c r="BR47" s="257"/>
      <c r="BS47" s="296"/>
      <c r="BU47" s="263"/>
      <c r="BV47" s="256"/>
      <c r="BW47" s="257"/>
      <c r="BX47" s="257"/>
      <c r="BY47" s="257"/>
      <c r="BZ47" s="257"/>
      <c r="CA47" s="258"/>
    </row>
    <row r="48" spans="2:79" ht="18.2" customHeight="1" thickBot="1">
      <c r="B48" s="324"/>
      <c r="C48" s="128"/>
      <c r="D48" s="128"/>
      <c r="E48" s="128"/>
      <c r="F48" s="128"/>
      <c r="G48" s="128"/>
      <c r="H48" s="128"/>
      <c r="I48" s="128"/>
      <c r="J48" s="128"/>
      <c r="K48" s="128"/>
      <c r="L48" s="128"/>
      <c r="M48" s="128"/>
      <c r="N48" s="128"/>
      <c r="O48" s="128"/>
      <c r="P48" s="128"/>
      <c r="Q48" s="128"/>
      <c r="R48" s="128"/>
      <c r="S48" s="128"/>
      <c r="T48" s="128"/>
      <c r="U48" s="128"/>
      <c r="V48" s="128"/>
      <c r="W48" s="318"/>
      <c r="X48" s="319"/>
      <c r="Y48" s="319"/>
      <c r="Z48" s="319"/>
      <c r="AA48" s="319"/>
      <c r="AB48" s="319"/>
      <c r="AC48" s="319"/>
      <c r="AD48" s="319"/>
      <c r="AE48" s="319"/>
      <c r="AF48" s="319"/>
      <c r="AG48" s="319"/>
      <c r="AH48" s="319"/>
      <c r="AI48" s="319"/>
      <c r="AJ48" s="319"/>
      <c r="AK48" s="319"/>
      <c r="AL48" s="320"/>
      <c r="AM48" s="302"/>
      <c r="AN48" s="302"/>
      <c r="AO48" s="259"/>
      <c r="AP48" s="260"/>
      <c r="AQ48" s="260"/>
      <c r="AR48" s="260"/>
      <c r="AS48" s="260"/>
      <c r="AT48" s="260"/>
      <c r="AU48" s="260"/>
      <c r="AV48" s="260"/>
      <c r="AW48" s="260"/>
      <c r="AX48" s="260"/>
      <c r="AY48" s="260"/>
      <c r="AZ48" s="260"/>
      <c r="BA48" s="260"/>
      <c r="BB48" s="260"/>
      <c r="BC48" s="326"/>
      <c r="BD48" s="327"/>
      <c r="BE48" s="328"/>
      <c r="BF48" s="259"/>
      <c r="BG48" s="260"/>
      <c r="BH48" s="260"/>
      <c r="BI48" s="260"/>
      <c r="BJ48" s="260"/>
      <c r="BK48" s="260"/>
      <c r="BL48" s="260"/>
      <c r="BM48" s="260"/>
      <c r="BN48" s="260"/>
      <c r="BO48" s="260"/>
      <c r="BP48" s="260"/>
      <c r="BQ48" s="260"/>
      <c r="BR48" s="260"/>
      <c r="BS48" s="325"/>
      <c r="BU48" s="264"/>
      <c r="BV48" s="291"/>
      <c r="BW48" s="292"/>
      <c r="BX48" s="292"/>
      <c r="BY48" s="292"/>
      <c r="BZ48" s="292"/>
      <c r="CA48" s="293"/>
    </row>
    <row r="49" spans="2:79" ht="18.2" customHeight="1">
      <c r="B49" s="324">
        <v>5</v>
      </c>
      <c r="C49" s="128" t="e">
        <f>IF(目標!#REF!="","※上期目標未入力",目標!#REF!)</f>
        <v>#REF!</v>
      </c>
      <c r="D49" s="128"/>
      <c r="E49" s="128"/>
      <c r="F49" s="128"/>
      <c r="G49" s="128"/>
      <c r="H49" s="128"/>
      <c r="I49" s="128"/>
      <c r="J49" s="128"/>
      <c r="K49" s="128"/>
      <c r="L49" s="128"/>
      <c r="M49" s="128"/>
      <c r="N49" s="128"/>
      <c r="O49" s="128"/>
      <c r="P49" s="128"/>
      <c r="Q49" s="128"/>
      <c r="R49" s="128"/>
      <c r="S49" s="128"/>
      <c r="T49" s="128"/>
      <c r="U49" s="128"/>
      <c r="V49" s="128"/>
      <c r="W49" s="321" t="e">
        <f>目標!#REF!</f>
        <v>#REF!</v>
      </c>
      <c r="X49" s="322"/>
      <c r="Y49" s="322"/>
      <c r="Z49" s="322"/>
      <c r="AA49" s="322"/>
      <c r="AB49" s="322"/>
      <c r="AC49" s="322"/>
      <c r="AD49" s="322"/>
      <c r="AE49" s="322"/>
      <c r="AF49" s="322"/>
      <c r="AG49" s="322"/>
      <c r="AH49" s="322"/>
      <c r="AI49" s="322"/>
      <c r="AJ49" s="322"/>
      <c r="AK49" s="322"/>
      <c r="AL49" s="323"/>
      <c r="AM49" s="300" t="e">
        <f>目標!#REF!</f>
        <v>#REF!</v>
      </c>
      <c r="AN49" s="300"/>
      <c r="AO49" s="253"/>
      <c r="AP49" s="254"/>
      <c r="AQ49" s="254"/>
      <c r="AR49" s="254"/>
      <c r="AS49" s="254"/>
      <c r="AT49" s="254"/>
      <c r="AU49" s="254"/>
      <c r="AV49" s="254"/>
      <c r="AW49" s="254"/>
      <c r="AX49" s="254"/>
      <c r="AY49" s="254"/>
      <c r="AZ49" s="254"/>
      <c r="BA49" s="254"/>
      <c r="BB49" s="254"/>
      <c r="BC49" s="303"/>
      <c r="BD49" s="306"/>
      <c r="BE49" s="307"/>
      <c r="BF49" s="253"/>
      <c r="BG49" s="254"/>
      <c r="BH49" s="254"/>
      <c r="BI49" s="254"/>
      <c r="BJ49" s="254"/>
      <c r="BK49" s="254"/>
      <c r="BL49" s="254"/>
      <c r="BM49" s="254"/>
      <c r="BN49" s="254"/>
      <c r="BO49" s="254"/>
      <c r="BP49" s="254"/>
      <c r="BQ49" s="254"/>
      <c r="BR49" s="254"/>
      <c r="BS49" s="295"/>
    </row>
    <row r="50" spans="2:79" ht="18.2" customHeight="1" thickBot="1">
      <c r="B50" s="324"/>
      <c r="C50" s="128"/>
      <c r="D50" s="128"/>
      <c r="E50" s="128"/>
      <c r="F50" s="128"/>
      <c r="G50" s="128"/>
      <c r="H50" s="128"/>
      <c r="I50" s="128"/>
      <c r="J50" s="128"/>
      <c r="K50" s="128"/>
      <c r="L50" s="128"/>
      <c r="M50" s="128"/>
      <c r="N50" s="128"/>
      <c r="O50" s="128"/>
      <c r="P50" s="128"/>
      <c r="Q50" s="128"/>
      <c r="R50" s="128"/>
      <c r="S50" s="128"/>
      <c r="T50" s="128"/>
      <c r="U50" s="128"/>
      <c r="V50" s="128"/>
      <c r="W50" s="312" t="e">
        <f>IF(目標!#REF!="","※上期目標未入力",目標!#REF!)</f>
        <v>#REF!</v>
      </c>
      <c r="X50" s="313"/>
      <c r="Y50" s="313"/>
      <c r="Z50" s="313"/>
      <c r="AA50" s="313"/>
      <c r="AB50" s="313"/>
      <c r="AC50" s="313"/>
      <c r="AD50" s="313"/>
      <c r="AE50" s="313"/>
      <c r="AF50" s="313"/>
      <c r="AG50" s="313"/>
      <c r="AH50" s="313"/>
      <c r="AI50" s="313"/>
      <c r="AJ50" s="313"/>
      <c r="AK50" s="313"/>
      <c r="AL50" s="314"/>
      <c r="AM50" s="301"/>
      <c r="AN50" s="301"/>
      <c r="AO50" s="256"/>
      <c r="AP50" s="257"/>
      <c r="AQ50" s="257"/>
      <c r="AR50" s="257"/>
      <c r="AS50" s="257"/>
      <c r="AT50" s="257"/>
      <c r="AU50" s="257"/>
      <c r="AV50" s="257"/>
      <c r="AW50" s="257"/>
      <c r="AX50" s="257"/>
      <c r="AY50" s="257"/>
      <c r="AZ50" s="257"/>
      <c r="BA50" s="257"/>
      <c r="BB50" s="257"/>
      <c r="BC50" s="304"/>
      <c r="BD50" s="308"/>
      <c r="BE50" s="309"/>
      <c r="BF50" s="256"/>
      <c r="BG50" s="257"/>
      <c r="BH50" s="257"/>
      <c r="BI50" s="257"/>
      <c r="BJ50" s="257"/>
      <c r="BK50" s="257"/>
      <c r="BL50" s="257"/>
      <c r="BM50" s="257"/>
      <c r="BN50" s="257"/>
      <c r="BO50" s="257"/>
      <c r="BP50" s="257"/>
      <c r="BQ50" s="257"/>
      <c r="BR50" s="257"/>
      <c r="BS50" s="296"/>
      <c r="BU50" s="14" t="s">
        <v>342</v>
      </c>
      <c r="BV50" s="62"/>
      <c r="BW50" s="62"/>
      <c r="BX50" s="62"/>
      <c r="BY50" s="62"/>
      <c r="BZ50" s="62"/>
      <c r="CA50" s="63"/>
    </row>
    <row r="51" spans="2:79" ht="18.2" customHeight="1">
      <c r="B51" s="324"/>
      <c r="C51" s="128"/>
      <c r="D51" s="128"/>
      <c r="E51" s="128"/>
      <c r="F51" s="128"/>
      <c r="G51" s="128"/>
      <c r="H51" s="128"/>
      <c r="I51" s="128"/>
      <c r="J51" s="128"/>
      <c r="K51" s="128"/>
      <c r="L51" s="128"/>
      <c r="M51" s="128"/>
      <c r="N51" s="128"/>
      <c r="O51" s="128"/>
      <c r="P51" s="128"/>
      <c r="Q51" s="128"/>
      <c r="R51" s="128"/>
      <c r="S51" s="128"/>
      <c r="T51" s="128"/>
      <c r="U51" s="128"/>
      <c r="V51" s="128"/>
      <c r="W51" s="315"/>
      <c r="X51" s="316"/>
      <c r="Y51" s="316"/>
      <c r="Z51" s="316"/>
      <c r="AA51" s="316"/>
      <c r="AB51" s="316"/>
      <c r="AC51" s="316"/>
      <c r="AD51" s="316"/>
      <c r="AE51" s="316"/>
      <c r="AF51" s="316"/>
      <c r="AG51" s="316"/>
      <c r="AH51" s="316"/>
      <c r="AI51" s="316"/>
      <c r="AJ51" s="316"/>
      <c r="AK51" s="316"/>
      <c r="AL51" s="317"/>
      <c r="AM51" s="301"/>
      <c r="AN51" s="301"/>
      <c r="AO51" s="256"/>
      <c r="AP51" s="257"/>
      <c r="AQ51" s="257"/>
      <c r="AR51" s="257"/>
      <c r="AS51" s="257"/>
      <c r="AT51" s="257"/>
      <c r="AU51" s="257"/>
      <c r="AV51" s="257"/>
      <c r="AW51" s="257"/>
      <c r="AX51" s="257"/>
      <c r="AY51" s="257"/>
      <c r="AZ51" s="257"/>
      <c r="BA51" s="257"/>
      <c r="BB51" s="257"/>
      <c r="BC51" s="304"/>
      <c r="BD51" s="308"/>
      <c r="BE51" s="309"/>
      <c r="BF51" s="256"/>
      <c r="BG51" s="257"/>
      <c r="BH51" s="257"/>
      <c r="BI51" s="257"/>
      <c r="BJ51" s="257"/>
      <c r="BK51" s="257"/>
      <c r="BL51" s="257"/>
      <c r="BM51" s="257"/>
      <c r="BN51" s="257"/>
      <c r="BO51" s="257"/>
      <c r="BP51" s="257"/>
      <c r="BQ51" s="257"/>
      <c r="BR51" s="257"/>
      <c r="BS51" s="296"/>
      <c r="BU51" s="7"/>
      <c r="BV51" s="265" t="s">
        <v>68</v>
      </c>
      <c r="BW51" s="266"/>
      <c r="BX51" s="266"/>
      <c r="BY51" s="266"/>
      <c r="BZ51" s="266"/>
      <c r="CA51" s="267"/>
    </row>
    <row r="52" spans="2:79" ht="18.2" customHeight="1">
      <c r="B52" s="324"/>
      <c r="C52" s="128"/>
      <c r="D52" s="128"/>
      <c r="E52" s="128"/>
      <c r="F52" s="128"/>
      <c r="G52" s="128"/>
      <c r="H52" s="128"/>
      <c r="I52" s="128"/>
      <c r="J52" s="128"/>
      <c r="K52" s="128"/>
      <c r="L52" s="128"/>
      <c r="M52" s="128"/>
      <c r="N52" s="128"/>
      <c r="O52" s="128"/>
      <c r="P52" s="128"/>
      <c r="Q52" s="128"/>
      <c r="R52" s="128"/>
      <c r="S52" s="128"/>
      <c r="T52" s="128"/>
      <c r="U52" s="128"/>
      <c r="V52" s="128"/>
      <c r="W52" s="315"/>
      <c r="X52" s="316"/>
      <c r="Y52" s="316"/>
      <c r="Z52" s="316"/>
      <c r="AA52" s="316"/>
      <c r="AB52" s="316"/>
      <c r="AC52" s="316"/>
      <c r="AD52" s="316"/>
      <c r="AE52" s="316"/>
      <c r="AF52" s="316"/>
      <c r="AG52" s="316"/>
      <c r="AH52" s="316"/>
      <c r="AI52" s="316"/>
      <c r="AJ52" s="316"/>
      <c r="AK52" s="316"/>
      <c r="AL52" s="317"/>
      <c r="AM52" s="301"/>
      <c r="AN52" s="301"/>
      <c r="AO52" s="256"/>
      <c r="AP52" s="257"/>
      <c r="AQ52" s="257"/>
      <c r="AR52" s="257"/>
      <c r="AS52" s="257"/>
      <c r="AT52" s="257"/>
      <c r="AU52" s="257"/>
      <c r="AV52" s="257"/>
      <c r="AW52" s="257"/>
      <c r="AX52" s="257"/>
      <c r="AY52" s="257"/>
      <c r="AZ52" s="257"/>
      <c r="BA52" s="257"/>
      <c r="BB52" s="257"/>
      <c r="BC52" s="304"/>
      <c r="BD52" s="308"/>
      <c r="BE52" s="309"/>
      <c r="BF52" s="256"/>
      <c r="BG52" s="257"/>
      <c r="BH52" s="257"/>
      <c r="BI52" s="257"/>
      <c r="BJ52" s="257"/>
      <c r="BK52" s="257"/>
      <c r="BL52" s="257"/>
      <c r="BM52" s="257"/>
      <c r="BN52" s="257"/>
      <c r="BO52" s="257"/>
      <c r="BP52" s="257"/>
      <c r="BQ52" s="257"/>
      <c r="BR52" s="257"/>
      <c r="BS52" s="296"/>
      <c r="BU52" s="8"/>
      <c r="BV52" s="268"/>
      <c r="BW52" s="269"/>
      <c r="BX52" s="269"/>
      <c r="BY52" s="269"/>
      <c r="BZ52" s="269"/>
      <c r="CA52" s="270"/>
    </row>
    <row r="53" spans="2:79" ht="18.2" customHeight="1">
      <c r="B53" s="324"/>
      <c r="C53" s="128"/>
      <c r="D53" s="128"/>
      <c r="E53" s="128"/>
      <c r="F53" s="128"/>
      <c r="G53" s="128"/>
      <c r="H53" s="128"/>
      <c r="I53" s="128"/>
      <c r="J53" s="128"/>
      <c r="K53" s="128"/>
      <c r="L53" s="128"/>
      <c r="M53" s="128"/>
      <c r="N53" s="128"/>
      <c r="O53" s="128"/>
      <c r="P53" s="128"/>
      <c r="Q53" s="128"/>
      <c r="R53" s="128"/>
      <c r="S53" s="128"/>
      <c r="T53" s="128"/>
      <c r="U53" s="128"/>
      <c r="V53" s="128"/>
      <c r="W53" s="318"/>
      <c r="X53" s="319"/>
      <c r="Y53" s="319"/>
      <c r="Z53" s="319"/>
      <c r="AA53" s="319"/>
      <c r="AB53" s="319"/>
      <c r="AC53" s="319"/>
      <c r="AD53" s="319"/>
      <c r="AE53" s="319"/>
      <c r="AF53" s="319"/>
      <c r="AG53" s="319"/>
      <c r="AH53" s="319"/>
      <c r="AI53" s="319"/>
      <c r="AJ53" s="319"/>
      <c r="AK53" s="319"/>
      <c r="AL53" s="320"/>
      <c r="AM53" s="301"/>
      <c r="AN53" s="301"/>
      <c r="AO53" s="256"/>
      <c r="AP53" s="257"/>
      <c r="AQ53" s="257"/>
      <c r="AR53" s="257"/>
      <c r="AS53" s="257"/>
      <c r="AT53" s="257"/>
      <c r="AU53" s="257"/>
      <c r="AV53" s="257"/>
      <c r="AW53" s="257"/>
      <c r="AX53" s="257"/>
      <c r="AY53" s="257"/>
      <c r="AZ53" s="257"/>
      <c r="BA53" s="257"/>
      <c r="BB53" s="257"/>
      <c r="BC53" s="304"/>
      <c r="BD53" s="308"/>
      <c r="BE53" s="309"/>
      <c r="BF53" s="256"/>
      <c r="BG53" s="257"/>
      <c r="BH53" s="257"/>
      <c r="BI53" s="257"/>
      <c r="BJ53" s="257"/>
      <c r="BK53" s="257"/>
      <c r="BL53" s="257"/>
      <c r="BM53" s="257"/>
      <c r="BN53" s="257"/>
      <c r="BO53" s="257"/>
      <c r="BP53" s="257"/>
      <c r="BQ53" s="257"/>
      <c r="BR53" s="257"/>
      <c r="BS53" s="296"/>
      <c r="BU53" s="262" t="s">
        <v>343</v>
      </c>
      <c r="BV53" s="253"/>
      <c r="BW53" s="254"/>
      <c r="BX53" s="254"/>
      <c r="BY53" s="254"/>
      <c r="BZ53" s="254"/>
      <c r="CA53" s="255"/>
    </row>
    <row r="54" spans="2:79" ht="18.2" customHeight="1">
      <c r="B54" s="324"/>
      <c r="C54" s="128"/>
      <c r="D54" s="128"/>
      <c r="E54" s="128"/>
      <c r="F54" s="128"/>
      <c r="G54" s="128"/>
      <c r="H54" s="128"/>
      <c r="I54" s="128"/>
      <c r="J54" s="128"/>
      <c r="K54" s="128"/>
      <c r="L54" s="128"/>
      <c r="M54" s="128"/>
      <c r="N54" s="128"/>
      <c r="O54" s="128"/>
      <c r="P54" s="128"/>
      <c r="Q54" s="128"/>
      <c r="R54" s="128"/>
      <c r="S54" s="128"/>
      <c r="T54" s="128"/>
      <c r="U54" s="128"/>
      <c r="V54" s="128"/>
      <c r="W54" s="321" t="e">
        <f>目標!#REF!</f>
        <v>#REF!</v>
      </c>
      <c r="X54" s="322"/>
      <c r="Y54" s="322"/>
      <c r="Z54" s="322"/>
      <c r="AA54" s="322"/>
      <c r="AB54" s="322"/>
      <c r="AC54" s="322"/>
      <c r="AD54" s="322"/>
      <c r="AE54" s="322"/>
      <c r="AF54" s="322"/>
      <c r="AG54" s="322"/>
      <c r="AH54" s="322"/>
      <c r="AI54" s="322"/>
      <c r="AJ54" s="322"/>
      <c r="AK54" s="322"/>
      <c r="AL54" s="323"/>
      <c r="AM54" s="301"/>
      <c r="AN54" s="301"/>
      <c r="AO54" s="256"/>
      <c r="AP54" s="257"/>
      <c r="AQ54" s="257"/>
      <c r="AR54" s="257"/>
      <c r="AS54" s="257"/>
      <c r="AT54" s="257"/>
      <c r="AU54" s="257"/>
      <c r="AV54" s="257"/>
      <c r="AW54" s="257"/>
      <c r="AX54" s="257"/>
      <c r="AY54" s="257"/>
      <c r="AZ54" s="257"/>
      <c r="BA54" s="257"/>
      <c r="BB54" s="257"/>
      <c r="BC54" s="304"/>
      <c r="BD54" s="308"/>
      <c r="BE54" s="309"/>
      <c r="BF54" s="256"/>
      <c r="BG54" s="257"/>
      <c r="BH54" s="257"/>
      <c r="BI54" s="257"/>
      <c r="BJ54" s="257"/>
      <c r="BK54" s="257"/>
      <c r="BL54" s="257"/>
      <c r="BM54" s="257"/>
      <c r="BN54" s="257"/>
      <c r="BO54" s="257"/>
      <c r="BP54" s="257"/>
      <c r="BQ54" s="257"/>
      <c r="BR54" s="257"/>
      <c r="BS54" s="296"/>
      <c r="BU54" s="263"/>
      <c r="BV54" s="256"/>
      <c r="BW54" s="257"/>
      <c r="BX54" s="257"/>
      <c r="BY54" s="257"/>
      <c r="BZ54" s="257"/>
      <c r="CA54" s="258"/>
    </row>
    <row r="55" spans="2:79" ht="18.2" customHeight="1">
      <c r="B55" s="324"/>
      <c r="C55" s="128"/>
      <c r="D55" s="128"/>
      <c r="E55" s="128"/>
      <c r="F55" s="128"/>
      <c r="G55" s="128"/>
      <c r="H55" s="128"/>
      <c r="I55" s="128"/>
      <c r="J55" s="128"/>
      <c r="K55" s="128"/>
      <c r="L55" s="128"/>
      <c r="M55" s="128"/>
      <c r="N55" s="128"/>
      <c r="O55" s="128"/>
      <c r="P55" s="128"/>
      <c r="Q55" s="128"/>
      <c r="R55" s="128"/>
      <c r="S55" s="128"/>
      <c r="T55" s="128"/>
      <c r="U55" s="128"/>
      <c r="V55" s="128"/>
      <c r="W55" s="315" t="e">
        <f>IF(目標!#REF!="","※上期目標未入力",目標!#REF!)</f>
        <v>#REF!</v>
      </c>
      <c r="X55" s="316"/>
      <c r="Y55" s="316"/>
      <c r="Z55" s="316"/>
      <c r="AA55" s="316"/>
      <c r="AB55" s="316"/>
      <c r="AC55" s="316"/>
      <c r="AD55" s="316"/>
      <c r="AE55" s="316"/>
      <c r="AF55" s="316"/>
      <c r="AG55" s="316"/>
      <c r="AH55" s="316"/>
      <c r="AI55" s="316"/>
      <c r="AJ55" s="316"/>
      <c r="AK55" s="316"/>
      <c r="AL55" s="317"/>
      <c r="AM55" s="301"/>
      <c r="AN55" s="301"/>
      <c r="AO55" s="256"/>
      <c r="AP55" s="257"/>
      <c r="AQ55" s="257"/>
      <c r="AR55" s="257"/>
      <c r="AS55" s="257"/>
      <c r="AT55" s="257"/>
      <c r="AU55" s="257"/>
      <c r="AV55" s="257"/>
      <c r="AW55" s="257"/>
      <c r="AX55" s="257"/>
      <c r="AY55" s="257"/>
      <c r="AZ55" s="257"/>
      <c r="BA55" s="257"/>
      <c r="BB55" s="257"/>
      <c r="BC55" s="304"/>
      <c r="BD55" s="308"/>
      <c r="BE55" s="309"/>
      <c r="BF55" s="256"/>
      <c r="BG55" s="257"/>
      <c r="BH55" s="257"/>
      <c r="BI55" s="257"/>
      <c r="BJ55" s="257"/>
      <c r="BK55" s="257"/>
      <c r="BL55" s="257"/>
      <c r="BM55" s="257"/>
      <c r="BN55" s="257"/>
      <c r="BO55" s="257"/>
      <c r="BP55" s="257"/>
      <c r="BQ55" s="257"/>
      <c r="BR55" s="257"/>
      <c r="BS55" s="296"/>
      <c r="BU55" s="263"/>
      <c r="BV55" s="256"/>
      <c r="BW55" s="257"/>
      <c r="BX55" s="257"/>
      <c r="BY55" s="257"/>
      <c r="BZ55" s="257"/>
      <c r="CA55" s="258"/>
    </row>
    <row r="56" spans="2:79" ht="18.2" customHeight="1">
      <c r="B56" s="324"/>
      <c r="C56" s="128"/>
      <c r="D56" s="128"/>
      <c r="E56" s="128"/>
      <c r="F56" s="128"/>
      <c r="G56" s="128"/>
      <c r="H56" s="128"/>
      <c r="I56" s="128"/>
      <c r="J56" s="128"/>
      <c r="K56" s="128"/>
      <c r="L56" s="128"/>
      <c r="M56" s="128"/>
      <c r="N56" s="128"/>
      <c r="O56" s="128"/>
      <c r="P56" s="128"/>
      <c r="Q56" s="128"/>
      <c r="R56" s="128"/>
      <c r="S56" s="128"/>
      <c r="T56" s="128"/>
      <c r="U56" s="128"/>
      <c r="V56" s="128"/>
      <c r="W56" s="315"/>
      <c r="X56" s="316"/>
      <c r="Y56" s="316"/>
      <c r="Z56" s="316"/>
      <c r="AA56" s="316"/>
      <c r="AB56" s="316"/>
      <c r="AC56" s="316"/>
      <c r="AD56" s="316"/>
      <c r="AE56" s="316"/>
      <c r="AF56" s="316"/>
      <c r="AG56" s="316"/>
      <c r="AH56" s="316"/>
      <c r="AI56" s="316"/>
      <c r="AJ56" s="316"/>
      <c r="AK56" s="316"/>
      <c r="AL56" s="317"/>
      <c r="AM56" s="301"/>
      <c r="AN56" s="301"/>
      <c r="AO56" s="256"/>
      <c r="AP56" s="257"/>
      <c r="AQ56" s="257"/>
      <c r="AR56" s="257"/>
      <c r="AS56" s="257"/>
      <c r="AT56" s="257"/>
      <c r="AU56" s="257"/>
      <c r="AV56" s="257"/>
      <c r="AW56" s="257"/>
      <c r="AX56" s="257"/>
      <c r="AY56" s="257"/>
      <c r="AZ56" s="257"/>
      <c r="BA56" s="257"/>
      <c r="BB56" s="257"/>
      <c r="BC56" s="304"/>
      <c r="BD56" s="308"/>
      <c r="BE56" s="309"/>
      <c r="BF56" s="256"/>
      <c r="BG56" s="257"/>
      <c r="BH56" s="257"/>
      <c r="BI56" s="257"/>
      <c r="BJ56" s="257"/>
      <c r="BK56" s="257"/>
      <c r="BL56" s="257"/>
      <c r="BM56" s="257"/>
      <c r="BN56" s="257"/>
      <c r="BO56" s="257"/>
      <c r="BP56" s="257"/>
      <c r="BQ56" s="257"/>
      <c r="BR56" s="257"/>
      <c r="BS56" s="296"/>
      <c r="BU56" s="263"/>
      <c r="BV56" s="256"/>
      <c r="BW56" s="257"/>
      <c r="BX56" s="257"/>
      <c r="BY56" s="257"/>
      <c r="BZ56" s="257"/>
      <c r="CA56" s="258"/>
    </row>
    <row r="57" spans="2:79" ht="18.2" customHeight="1">
      <c r="B57" s="324"/>
      <c r="C57" s="128"/>
      <c r="D57" s="128"/>
      <c r="E57" s="128"/>
      <c r="F57" s="128"/>
      <c r="G57" s="128"/>
      <c r="H57" s="128"/>
      <c r="I57" s="128"/>
      <c r="J57" s="128"/>
      <c r="K57" s="128"/>
      <c r="L57" s="128"/>
      <c r="M57" s="128"/>
      <c r="N57" s="128"/>
      <c r="O57" s="128"/>
      <c r="P57" s="128"/>
      <c r="Q57" s="128"/>
      <c r="R57" s="128"/>
      <c r="S57" s="128"/>
      <c r="T57" s="128"/>
      <c r="U57" s="128"/>
      <c r="V57" s="128"/>
      <c r="W57" s="315"/>
      <c r="X57" s="316"/>
      <c r="Y57" s="316"/>
      <c r="Z57" s="316"/>
      <c r="AA57" s="316"/>
      <c r="AB57" s="316"/>
      <c r="AC57" s="316"/>
      <c r="AD57" s="316"/>
      <c r="AE57" s="316"/>
      <c r="AF57" s="316"/>
      <c r="AG57" s="316"/>
      <c r="AH57" s="316"/>
      <c r="AI57" s="316"/>
      <c r="AJ57" s="316"/>
      <c r="AK57" s="316"/>
      <c r="AL57" s="317"/>
      <c r="AM57" s="301"/>
      <c r="AN57" s="301"/>
      <c r="AO57" s="256"/>
      <c r="AP57" s="257"/>
      <c r="AQ57" s="257"/>
      <c r="AR57" s="257"/>
      <c r="AS57" s="257"/>
      <c r="AT57" s="257"/>
      <c r="AU57" s="257"/>
      <c r="AV57" s="257"/>
      <c r="AW57" s="257"/>
      <c r="AX57" s="257"/>
      <c r="AY57" s="257"/>
      <c r="AZ57" s="257"/>
      <c r="BA57" s="257"/>
      <c r="BB57" s="257"/>
      <c r="BC57" s="304"/>
      <c r="BD57" s="308"/>
      <c r="BE57" s="309"/>
      <c r="BF57" s="256"/>
      <c r="BG57" s="257"/>
      <c r="BH57" s="257"/>
      <c r="BI57" s="257"/>
      <c r="BJ57" s="257"/>
      <c r="BK57" s="257"/>
      <c r="BL57" s="257"/>
      <c r="BM57" s="257"/>
      <c r="BN57" s="257"/>
      <c r="BO57" s="257"/>
      <c r="BP57" s="257"/>
      <c r="BQ57" s="257"/>
      <c r="BR57" s="257"/>
      <c r="BS57" s="296"/>
      <c r="BU57" s="263"/>
      <c r="BV57" s="256"/>
      <c r="BW57" s="257"/>
      <c r="BX57" s="257"/>
      <c r="BY57" s="257"/>
      <c r="BZ57" s="257"/>
      <c r="CA57" s="258"/>
    </row>
    <row r="58" spans="2:79" ht="18.2" customHeight="1" thickBot="1">
      <c r="B58" s="324"/>
      <c r="C58" s="128"/>
      <c r="D58" s="128"/>
      <c r="E58" s="128"/>
      <c r="F58" s="128"/>
      <c r="G58" s="128"/>
      <c r="H58" s="128"/>
      <c r="I58" s="128"/>
      <c r="J58" s="128"/>
      <c r="K58" s="128"/>
      <c r="L58" s="128"/>
      <c r="M58" s="128"/>
      <c r="N58" s="128"/>
      <c r="O58" s="128"/>
      <c r="P58" s="128"/>
      <c r="Q58" s="128"/>
      <c r="R58" s="128"/>
      <c r="S58" s="128"/>
      <c r="T58" s="128"/>
      <c r="U58" s="128"/>
      <c r="V58" s="128"/>
      <c r="W58" s="318"/>
      <c r="X58" s="319"/>
      <c r="Y58" s="319"/>
      <c r="Z58" s="319"/>
      <c r="AA58" s="319"/>
      <c r="AB58" s="319"/>
      <c r="AC58" s="319"/>
      <c r="AD58" s="319"/>
      <c r="AE58" s="319"/>
      <c r="AF58" s="319"/>
      <c r="AG58" s="319"/>
      <c r="AH58" s="319"/>
      <c r="AI58" s="319"/>
      <c r="AJ58" s="319"/>
      <c r="AK58" s="319"/>
      <c r="AL58" s="320"/>
      <c r="AM58" s="302"/>
      <c r="AN58" s="302"/>
      <c r="AO58" s="291"/>
      <c r="AP58" s="292"/>
      <c r="AQ58" s="292"/>
      <c r="AR58" s="292"/>
      <c r="AS58" s="292"/>
      <c r="AT58" s="292"/>
      <c r="AU58" s="292"/>
      <c r="AV58" s="292"/>
      <c r="AW58" s="292"/>
      <c r="AX58" s="292"/>
      <c r="AY58" s="292"/>
      <c r="AZ58" s="292"/>
      <c r="BA58" s="292"/>
      <c r="BB58" s="292"/>
      <c r="BC58" s="305"/>
      <c r="BD58" s="310"/>
      <c r="BE58" s="311"/>
      <c r="BF58" s="297"/>
      <c r="BG58" s="298"/>
      <c r="BH58" s="298"/>
      <c r="BI58" s="298"/>
      <c r="BJ58" s="298"/>
      <c r="BK58" s="298"/>
      <c r="BL58" s="298"/>
      <c r="BM58" s="298"/>
      <c r="BN58" s="298"/>
      <c r="BO58" s="298"/>
      <c r="BP58" s="298"/>
      <c r="BQ58" s="298"/>
      <c r="BR58" s="298"/>
      <c r="BS58" s="299"/>
      <c r="BU58" s="264"/>
      <c r="BV58" s="259"/>
      <c r="BW58" s="260"/>
      <c r="BX58" s="260"/>
      <c r="BY58" s="260"/>
      <c r="BZ58" s="260"/>
      <c r="CA58" s="261"/>
    </row>
    <row r="59" spans="2:79" ht="18.2" customHeight="1" thickBot="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294"/>
      <c r="AN59" s="294"/>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U59" s="262" t="s">
        <v>344</v>
      </c>
      <c r="BV59" s="253"/>
      <c r="BW59" s="254"/>
      <c r="BX59" s="254"/>
      <c r="BY59" s="254"/>
      <c r="BZ59" s="254"/>
      <c r="CA59" s="255"/>
    </row>
    <row r="60" spans="2:79" ht="18.2" customHeight="1">
      <c r="B60" s="280" t="s">
        <v>6</v>
      </c>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2"/>
      <c r="AT60" s="283" t="s">
        <v>7</v>
      </c>
      <c r="AU60" s="284"/>
      <c r="AV60" s="284"/>
      <c r="AW60" s="284"/>
      <c r="AX60" s="284"/>
      <c r="AY60" s="284"/>
      <c r="AZ60" s="284"/>
      <c r="BA60" s="284"/>
      <c r="BB60" s="284"/>
      <c r="BC60" s="284"/>
      <c r="BD60" s="284"/>
      <c r="BE60" s="284"/>
      <c r="BF60" s="284"/>
      <c r="BG60" s="284"/>
      <c r="BH60" s="284"/>
      <c r="BI60" s="284"/>
      <c r="BJ60" s="284"/>
      <c r="BK60" s="284"/>
      <c r="BL60" s="284"/>
      <c r="BM60" s="284"/>
      <c r="BN60" s="284"/>
      <c r="BO60" s="284"/>
      <c r="BP60" s="284"/>
      <c r="BQ60" s="284"/>
      <c r="BR60" s="284"/>
      <c r="BS60" s="285"/>
      <c r="BU60" s="263"/>
      <c r="BV60" s="256"/>
      <c r="BW60" s="257"/>
      <c r="BX60" s="257"/>
      <c r="BY60" s="257"/>
      <c r="BZ60" s="257"/>
      <c r="CA60" s="258"/>
    </row>
    <row r="61" spans="2:79" ht="18.2" customHeight="1">
      <c r="B61" s="271"/>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c r="AE61" s="272"/>
      <c r="AF61" s="272"/>
      <c r="AG61" s="272"/>
      <c r="AH61" s="272"/>
      <c r="AI61" s="272"/>
      <c r="AJ61" s="272"/>
      <c r="AK61" s="272"/>
      <c r="AL61" s="272"/>
      <c r="AM61" s="272"/>
      <c r="AN61" s="272"/>
      <c r="AO61" s="272"/>
      <c r="AP61" s="272"/>
      <c r="AQ61" s="272"/>
      <c r="AR61" s="272"/>
      <c r="AS61" s="273"/>
      <c r="AT61" s="271"/>
      <c r="AU61" s="272"/>
      <c r="AV61" s="272"/>
      <c r="AW61" s="272"/>
      <c r="AX61" s="272"/>
      <c r="AY61" s="272"/>
      <c r="AZ61" s="272"/>
      <c r="BA61" s="272"/>
      <c r="BB61" s="272"/>
      <c r="BC61" s="272"/>
      <c r="BD61" s="272"/>
      <c r="BE61" s="272"/>
      <c r="BF61" s="272"/>
      <c r="BG61" s="272"/>
      <c r="BH61" s="272"/>
      <c r="BI61" s="272"/>
      <c r="BJ61" s="272"/>
      <c r="BK61" s="272"/>
      <c r="BL61" s="272"/>
      <c r="BM61" s="272"/>
      <c r="BN61" s="272"/>
      <c r="BO61" s="272"/>
      <c r="BP61" s="272"/>
      <c r="BQ61" s="272"/>
      <c r="BR61" s="272"/>
      <c r="BS61" s="286"/>
      <c r="BU61" s="263"/>
      <c r="BV61" s="256"/>
      <c r="BW61" s="257"/>
      <c r="BX61" s="257"/>
      <c r="BY61" s="257"/>
      <c r="BZ61" s="257"/>
      <c r="CA61" s="258"/>
    </row>
    <row r="62" spans="2:79" ht="18.2" customHeight="1">
      <c r="B62" s="274"/>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I62" s="275"/>
      <c r="AJ62" s="275"/>
      <c r="AK62" s="275"/>
      <c r="AL62" s="275"/>
      <c r="AM62" s="275"/>
      <c r="AN62" s="275"/>
      <c r="AO62" s="275"/>
      <c r="AP62" s="275"/>
      <c r="AQ62" s="275"/>
      <c r="AR62" s="275"/>
      <c r="AS62" s="276"/>
      <c r="AT62" s="274"/>
      <c r="AU62" s="275"/>
      <c r="AV62" s="275"/>
      <c r="AW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87"/>
      <c r="BU62" s="263"/>
      <c r="BV62" s="256"/>
      <c r="BW62" s="257"/>
      <c r="BX62" s="257"/>
      <c r="BY62" s="257"/>
      <c r="BZ62" s="257"/>
      <c r="CA62" s="258"/>
    </row>
    <row r="63" spans="2:79" ht="18.2" customHeight="1">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I63" s="275"/>
      <c r="AJ63" s="275"/>
      <c r="AK63" s="275"/>
      <c r="AL63" s="275"/>
      <c r="AM63" s="275"/>
      <c r="AN63" s="275"/>
      <c r="AO63" s="275"/>
      <c r="AP63" s="275"/>
      <c r="AQ63" s="275"/>
      <c r="AR63" s="275"/>
      <c r="AS63" s="276"/>
      <c r="AT63" s="274"/>
      <c r="AU63" s="275"/>
      <c r="AV63" s="275"/>
      <c r="AW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87"/>
      <c r="BU63" s="263"/>
      <c r="BV63" s="256"/>
      <c r="BW63" s="257"/>
      <c r="BX63" s="257"/>
      <c r="BY63" s="257"/>
      <c r="BZ63" s="257"/>
      <c r="CA63" s="258"/>
    </row>
    <row r="64" spans="2:79" ht="18.2" customHeight="1">
      <c r="B64" s="274"/>
      <c r="C64" s="275"/>
      <c r="D64" s="275"/>
      <c r="E64" s="275"/>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I64" s="275"/>
      <c r="AJ64" s="275"/>
      <c r="AK64" s="275"/>
      <c r="AL64" s="275"/>
      <c r="AM64" s="275"/>
      <c r="AN64" s="275"/>
      <c r="AO64" s="275"/>
      <c r="AP64" s="275"/>
      <c r="AQ64" s="275"/>
      <c r="AR64" s="275"/>
      <c r="AS64" s="276"/>
      <c r="AT64" s="274"/>
      <c r="AU64" s="275"/>
      <c r="AV64" s="275"/>
      <c r="AW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87"/>
      <c r="BU64" s="264"/>
      <c r="BV64" s="259"/>
      <c r="BW64" s="260"/>
      <c r="BX64" s="260"/>
      <c r="BY64" s="260"/>
      <c r="BZ64" s="260"/>
      <c r="CA64" s="261"/>
    </row>
    <row r="65" spans="2:79" ht="18.2" customHeight="1">
      <c r="B65" s="274"/>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6"/>
      <c r="AT65" s="274"/>
      <c r="AU65" s="275"/>
      <c r="AV65" s="275"/>
      <c r="AW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87"/>
      <c r="BU65" s="262" t="s">
        <v>345</v>
      </c>
      <c r="BV65" s="253"/>
      <c r="BW65" s="254"/>
      <c r="BX65" s="254"/>
      <c r="BY65" s="254"/>
      <c r="BZ65" s="254"/>
      <c r="CA65" s="255"/>
    </row>
    <row r="66" spans="2:79" ht="18.2" customHeight="1">
      <c r="B66" s="274"/>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6"/>
      <c r="AT66" s="274"/>
      <c r="AU66" s="275"/>
      <c r="AV66" s="275"/>
      <c r="AW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87"/>
      <c r="BU66" s="263"/>
      <c r="BV66" s="256"/>
      <c r="BW66" s="257"/>
      <c r="BX66" s="257"/>
      <c r="BY66" s="257"/>
      <c r="BZ66" s="257"/>
      <c r="CA66" s="258"/>
    </row>
    <row r="67" spans="2:79" ht="18.2" customHeight="1">
      <c r="B67" s="274"/>
      <c r="C67" s="275"/>
      <c r="D67" s="275"/>
      <c r="E67" s="275"/>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I67" s="275"/>
      <c r="AJ67" s="275"/>
      <c r="AK67" s="275"/>
      <c r="AL67" s="275"/>
      <c r="AM67" s="275"/>
      <c r="AN67" s="275"/>
      <c r="AO67" s="275"/>
      <c r="AP67" s="275"/>
      <c r="AQ67" s="275"/>
      <c r="AR67" s="275"/>
      <c r="AS67" s="276"/>
      <c r="AT67" s="274"/>
      <c r="AU67" s="275"/>
      <c r="AV67" s="275"/>
      <c r="AW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87"/>
      <c r="BU67" s="263"/>
      <c r="BV67" s="256"/>
      <c r="BW67" s="257"/>
      <c r="BX67" s="257"/>
      <c r="BY67" s="257"/>
      <c r="BZ67" s="257"/>
      <c r="CA67" s="258"/>
    </row>
    <row r="68" spans="2:79" ht="18.2" customHeight="1">
      <c r="B68" s="274"/>
      <c r="C68" s="275"/>
      <c r="D68" s="275"/>
      <c r="E68" s="275"/>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I68" s="275"/>
      <c r="AJ68" s="275"/>
      <c r="AK68" s="275"/>
      <c r="AL68" s="275"/>
      <c r="AM68" s="275"/>
      <c r="AN68" s="275"/>
      <c r="AO68" s="275"/>
      <c r="AP68" s="275"/>
      <c r="AQ68" s="275"/>
      <c r="AR68" s="275"/>
      <c r="AS68" s="276"/>
      <c r="AT68" s="274"/>
      <c r="AU68" s="275"/>
      <c r="AV68" s="275"/>
      <c r="AW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87"/>
      <c r="BU68" s="263"/>
      <c r="BV68" s="256"/>
      <c r="BW68" s="257"/>
      <c r="BX68" s="257"/>
      <c r="BY68" s="257"/>
      <c r="BZ68" s="257"/>
      <c r="CA68" s="258"/>
    </row>
    <row r="69" spans="2:79" ht="18.2" customHeight="1">
      <c r="B69" s="274"/>
      <c r="C69" s="275"/>
      <c r="D69" s="275"/>
      <c r="E69" s="275"/>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I69" s="275"/>
      <c r="AJ69" s="275"/>
      <c r="AK69" s="275"/>
      <c r="AL69" s="275"/>
      <c r="AM69" s="275"/>
      <c r="AN69" s="275"/>
      <c r="AO69" s="275"/>
      <c r="AP69" s="275"/>
      <c r="AQ69" s="275"/>
      <c r="AR69" s="275"/>
      <c r="AS69" s="276"/>
      <c r="AT69" s="274"/>
      <c r="AU69" s="275"/>
      <c r="AV69" s="275"/>
      <c r="AW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87"/>
      <c r="BU69" s="263"/>
      <c r="BV69" s="256"/>
      <c r="BW69" s="257"/>
      <c r="BX69" s="257"/>
      <c r="BY69" s="257"/>
      <c r="BZ69" s="257"/>
      <c r="CA69" s="258"/>
    </row>
    <row r="70" spans="2:79" ht="18.2" customHeight="1" thickBot="1">
      <c r="B70" s="277"/>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9"/>
      <c r="AT70" s="288"/>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90"/>
      <c r="BU70" s="264"/>
      <c r="BV70" s="291"/>
      <c r="BW70" s="292"/>
      <c r="BX70" s="292"/>
      <c r="BY70" s="292"/>
      <c r="BZ70" s="292"/>
      <c r="CA70" s="293"/>
    </row>
  </sheetData>
  <mergeCells count="94">
    <mergeCell ref="BI2:BS2"/>
    <mergeCell ref="B2:C4"/>
    <mergeCell ref="D2:L4"/>
    <mergeCell ref="M2:N4"/>
    <mergeCell ref="O2:AB4"/>
    <mergeCell ref="AC2:AD4"/>
    <mergeCell ref="AE2:AN4"/>
    <mergeCell ref="AO2:AP4"/>
    <mergeCell ref="AQ2:AW4"/>
    <mergeCell ref="AX2:BH2"/>
    <mergeCell ref="AX3:AY3"/>
    <mergeCell ref="AZ3:BH3"/>
    <mergeCell ref="AX4:AY4"/>
    <mergeCell ref="AZ4:BH4"/>
    <mergeCell ref="BI3:BS4"/>
    <mergeCell ref="BF7:BS8"/>
    <mergeCell ref="BV7:CA8"/>
    <mergeCell ref="AM8:AN8"/>
    <mergeCell ref="B9:B18"/>
    <mergeCell ref="C9:V18"/>
    <mergeCell ref="W9:AL9"/>
    <mergeCell ref="AM9:AN18"/>
    <mergeCell ref="AO9:BC18"/>
    <mergeCell ref="BD9:BE18"/>
    <mergeCell ref="BF9:BS18"/>
    <mergeCell ref="B7:B8"/>
    <mergeCell ref="C7:V8"/>
    <mergeCell ref="W7:AL8"/>
    <mergeCell ref="AM7:AN7"/>
    <mergeCell ref="AO7:BC8"/>
    <mergeCell ref="BD7:BE8"/>
    <mergeCell ref="B19:B28"/>
    <mergeCell ref="C19:V28"/>
    <mergeCell ref="W19:AL19"/>
    <mergeCell ref="AM19:AN28"/>
    <mergeCell ref="AO19:BC28"/>
    <mergeCell ref="BU9:BU18"/>
    <mergeCell ref="BV9:CA18"/>
    <mergeCell ref="W10:AL13"/>
    <mergeCell ref="W14:AL14"/>
    <mergeCell ref="W15:AL18"/>
    <mergeCell ref="BD19:BE28"/>
    <mergeCell ref="BF19:BS28"/>
    <mergeCell ref="BU19:BU28"/>
    <mergeCell ref="BV19:CA28"/>
    <mergeCell ref="W20:AL23"/>
    <mergeCell ref="W24:AL24"/>
    <mergeCell ref="W25:AL28"/>
    <mergeCell ref="BV29:CA38"/>
    <mergeCell ref="W30:AL33"/>
    <mergeCell ref="W34:AL34"/>
    <mergeCell ref="W35:AL38"/>
    <mergeCell ref="B29:B38"/>
    <mergeCell ref="C29:V38"/>
    <mergeCell ref="W29:AL29"/>
    <mergeCell ref="AM29:AN38"/>
    <mergeCell ref="AO29:BC38"/>
    <mergeCell ref="BD29:BE38"/>
    <mergeCell ref="AM39:AN48"/>
    <mergeCell ref="AO39:BC48"/>
    <mergeCell ref="BD39:BE48"/>
    <mergeCell ref="BF29:BS38"/>
    <mergeCell ref="BU29:BU38"/>
    <mergeCell ref="W40:AL43"/>
    <mergeCell ref="W44:AL44"/>
    <mergeCell ref="W45:AL48"/>
    <mergeCell ref="B39:B48"/>
    <mergeCell ref="C39:V48"/>
    <mergeCell ref="W39:AL39"/>
    <mergeCell ref="AO49:BC58"/>
    <mergeCell ref="BD49:BE58"/>
    <mergeCell ref="BF39:BS48"/>
    <mergeCell ref="BU39:BU48"/>
    <mergeCell ref="BV39:CA48"/>
    <mergeCell ref="BF49:BS58"/>
    <mergeCell ref="BV51:CA52"/>
    <mergeCell ref="BU53:BU58"/>
    <mergeCell ref="BV53:CA58"/>
    <mergeCell ref="W55:AL58"/>
    <mergeCell ref="B49:B58"/>
    <mergeCell ref="C49:V58"/>
    <mergeCell ref="W49:AL49"/>
    <mergeCell ref="AM49:AN58"/>
    <mergeCell ref="W50:AL53"/>
    <mergeCell ref="W54:AL54"/>
    <mergeCell ref="AM59:AN59"/>
    <mergeCell ref="BU59:BU64"/>
    <mergeCell ref="BV59:CA64"/>
    <mergeCell ref="B60:AS60"/>
    <mergeCell ref="AT60:BS60"/>
    <mergeCell ref="B61:AS70"/>
    <mergeCell ref="AT61:BS70"/>
    <mergeCell ref="BU65:BU70"/>
    <mergeCell ref="BV65:CA70"/>
  </mergeCells>
  <phoneticPr fontId="7"/>
  <conditionalFormatting sqref="D2 O2">
    <cfRule type="cellIs" dxfId="1617" priority="95" operator="equal">
      <formula>"※基本情報未入力"</formula>
    </cfRule>
  </conditionalFormatting>
  <conditionalFormatting sqref="AZ3:AZ4 D2 BB3:BB4 AX4 AQ2 O2 AE2">
    <cfRule type="cellIs" dxfId="1616" priority="94" operator="equal">
      <formula>"※基本情報未入力"</formula>
    </cfRule>
  </conditionalFormatting>
  <conditionalFormatting sqref="BI3:BQ4 AO19 AO49 BD9:BS58 AO39 AO29 AO9 B61 AT61">
    <cfRule type="containsBlanks" dxfId="1615" priority="93">
      <formula>LEN(TRIM(B3))=0</formula>
    </cfRule>
  </conditionalFormatting>
  <conditionalFormatting sqref="BV53 BV39 BV29 BV9 BV19">
    <cfRule type="containsBlanks" dxfId="1614" priority="92">
      <formula>LEN(TRIM(BV9))=0</formula>
    </cfRule>
  </conditionalFormatting>
  <conditionalFormatting sqref="BV59">
    <cfRule type="containsBlanks" dxfId="1613" priority="91">
      <formula>LEN(TRIM(BV59))=0</formula>
    </cfRule>
  </conditionalFormatting>
  <conditionalFormatting sqref="BV65">
    <cfRule type="containsBlanks" dxfId="1612" priority="90">
      <formula>LEN(TRIM(BV65))=0</formula>
    </cfRule>
  </conditionalFormatting>
  <conditionalFormatting sqref="BV59">
    <cfRule type="containsBlanks" dxfId="1611" priority="89">
      <formula>LEN(TRIM(BV59))=0</formula>
    </cfRule>
  </conditionalFormatting>
  <conditionalFormatting sqref="BV65">
    <cfRule type="containsBlanks" dxfId="1610" priority="88">
      <formula>LEN(TRIM(BV65))=0</formula>
    </cfRule>
  </conditionalFormatting>
  <conditionalFormatting sqref="D2 O2">
    <cfRule type="cellIs" dxfId="1609" priority="87" operator="equal">
      <formula>"※基本情報未入力"</formula>
    </cfRule>
  </conditionalFormatting>
  <conditionalFormatting sqref="AZ3:AZ4 D2 BB3:BB4 AX4 AQ2 O2 AE2">
    <cfRule type="cellIs" dxfId="1608" priority="86" operator="equal">
      <formula>"※基本情報未入力"</formula>
    </cfRule>
  </conditionalFormatting>
  <conditionalFormatting sqref="BI3:BQ4 AO19 AO49 BD9:BS58 AO39 AO29 AO9 B61 AT61">
    <cfRule type="containsBlanks" dxfId="1607" priority="85">
      <formula>LEN(TRIM(B3))=0</formula>
    </cfRule>
  </conditionalFormatting>
  <conditionalFormatting sqref="BV53 BV39 BV29 BV9 BV19">
    <cfRule type="containsBlanks" dxfId="1606" priority="84">
      <formula>LEN(TRIM(BV9))=0</formula>
    </cfRule>
  </conditionalFormatting>
  <conditionalFormatting sqref="BV59">
    <cfRule type="containsBlanks" dxfId="1605" priority="83">
      <formula>LEN(TRIM(BV59))=0</formula>
    </cfRule>
  </conditionalFormatting>
  <conditionalFormatting sqref="BV65">
    <cfRule type="containsBlanks" dxfId="1604" priority="82">
      <formula>LEN(TRIM(BV65))=0</formula>
    </cfRule>
  </conditionalFormatting>
  <conditionalFormatting sqref="BV59">
    <cfRule type="containsBlanks" dxfId="1603" priority="81">
      <formula>LEN(TRIM(BV59))=0</formula>
    </cfRule>
  </conditionalFormatting>
  <conditionalFormatting sqref="BV65">
    <cfRule type="containsBlanks" dxfId="1602" priority="80">
      <formula>LEN(TRIM(BV65))=0</formula>
    </cfRule>
  </conditionalFormatting>
  <conditionalFormatting sqref="D2 O2">
    <cfRule type="cellIs" dxfId="1601" priority="79" operator="equal">
      <formula>"※基本情報未入力"</formula>
    </cfRule>
  </conditionalFormatting>
  <conditionalFormatting sqref="AZ3:AZ4 D2 BB3:BB4 AX4 AQ2 O2 AE2">
    <cfRule type="cellIs" dxfId="1600" priority="78" operator="equal">
      <formula>"※基本情報未入力"</formula>
    </cfRule>
  </conditionalFormatting>
  <conditionalFormatting sqref="BI3">
    <cfRule type="containsBlanks" dxfId="1599" priority="77">
      <formula>LEN(TRIM(BI3))=0</formula>
    </cfRule>
  </conditionalFormatting>
  <conditionalFormatting sqref="D2 O2">
    <cfRule type="cellIs" dxfId="1598" priority="76" operator="equal">
      <formula>"※基本情報未入力"</formula>
    </cfRule>
  </conditionalFormatting>
  <conditionalFormatting sqref="AZ3:AZ4 D2 BB3:BB4 AX4 AQ2 O2 AE2">
    <cfRule type="cellIs" dxfId="1597" priority="75" operator="equal">
      <formula>"※基本情報未入力"</formula>
    </cfRule>
  </conditionalFormatting>
  <conditionalFormatting sqref="BI3">
    <cfRule type="containsBlanks" dxfId="1596" priority="74">
      <formula>LEN(TRIM(BI3))=0</formula>
    </cfRule>
  </conditionalFormatting>
  <conditionalFormatting sqref="D2 O2">
    <cfRule type="cellIs" dxfId="1595" priority="73" operator="equal">
      <formula>"※基本情報未入力"</formula>
    </cfRule>
  </conditionalFormatting>
  <conditionalFormatting sqref="AZ3:AZ4 D2 BB3:BB4 AX4 AQ2 O2 AE2">
    <cfRule type="cellIs" dxfId="1594" priority="72" operator="equal">
      <formula>"※基本情報未入力"</formula>
    </cfRule>
  </conditionalFormatting>
  <conditionalFormatting sqref="AT61 AO19 AO49 BD9:BS58 AO39 AO29 AO9 B61 BI3">
    <cfRule type="containsBlanks" dxfId="1593" priority="71">
      <formula>LEN(TRIM(B3))=0</formula>
    </cfRule>
  </conditionalFormatting>
  <conditionalFormatting sqref="BV53 BV39 BV29 BV9 BV19">
    <cfRule type="containsBlanks" dxfId="1592" priority="70">
      <formula>LEN(TRIM(BV9))=0</formula>
    </cfRule>
  </conditionalFormatting>
  <conditionalFormatting sqref="BV59">
    <cfRule type="containsBlanks" dxfId="1591" priority="69">
      <formula>LEN(TRIM(BV59))=0</formula>
    </cfRule>
  </conditionalFormatting>
  <conditionalFormatting sqref="BV65">
    <cfRule type="containsBlanks" dxfId="1590" priority="68">
      <formula>LEN(TRIM(BV65))=0</formula>
    </cfRule>
  </conditionalFormatting>
  <conditionalFormatting sqref="BV59">
    <cfRule type="containsBlanks" dxfId="1589" priority="67">
      <formula>LEN(TRIM(BV59))=0</formula>
    </cfRule>
  </conditionalFormatting>
  <conditionalFormatting sqref="BV65">
    <cfRule type="containsBlanks" dxfId="1588" priority="66">
      <formula>LEN(TRIM(BV65))=0</formula>
    </cfRule>
  </conditionalFormatting>
  <conditionalFormatting sqref="D2 O2">
    <cfRule type="cellIs" dxfId="1587" priority="65" operator="equal">
      <formula>"※基本情報未入力"</formula>
    </cfRule>
  </conditionalFormatting>
  <conditionalFormatting sqref="AZ3:AZ4 D2 BB3:BB4 AX4 AQ2 O2 AE2">
    <cfRule type="cellIs" dxfId="1586" priority="64" operator="equal">
      <formula>"※基本情報未入力"</formula>
    </cfRule>
  </conditionalFormatting>
  <conditionalFormatting sqref="AT61 AO19 AO49 BD9:BS58 AO39 AO29 AO9 B61 BI3">
    <cfRule type="containsBlanks" dxfId="1585" priority="63">
      <formula>LEN(TRIM(B3))=0</formula>
    </cfRule>
  </conditionalFormatting>
  <conditionalFormatting sqref="BV53 BV39 BV29 BV9 BV19">
    <cfRule type="containsBlanks" dxfId="1584" priority="62">
      <formula>LEN(TRIM(BV9))=0</formula>
    </cfRule>
  </conditionalFormatting>
  <conditionalFormatting sqref="BV59">
    <cfRule type="containsBlanks" dxfId="1583" priority="61">
      <formula>LEN(TRIM(BV59))=0</formula>
    </cfRule>
  </conditionalFormatting>
  <conditionalFormatting sqref="BV65">
    <cfRule type="containsBlanks" dxfId="1582" priority="60">
      <formula>LEN(TRIM(BV65))=0</formula>
    </cfRule>
  </conditionalFormatting>
  <conditionalFormatting sqref="BV59">
    <cfRule type="containsBlanks" dxfId="1581" priority="59">
      <formula>LEN(TRIM(BV59))=0</formula>
    </cfRule>
  </conditionalFormatting>
  <conditionalFormatting sqref="BV65">
    <cfRule type="containsBlanks" dxfId="1580" priority="58">
      <formula>LEN(TRIM(BV65))=0</formula>
    </cfRule>
  </conditionalFormatting>
  <conditionalFormatting sqref="D2 O2">
    <cfRule type="cellIs" dxfId="1579" priority="57" operator="equal">
      <formula>"※基本情報未入力"</formula>
    </cfRule>
  </conditionalFormatting>
  <conditionalFormatting sqref="AZ3:AZ4 D2 BB3:BB4 AX4 AQ2 O2 AE2">
    <cfRule type="cellIs" dxfId="1578" priority="56" operator="equal">
      <formula>"※基本情報未入力"</formula>
    </cfRule>
  </conditionalFormatting>
  <conditionalFormatting sqref="AT61 AO19 AO49 BD9:BS58 AO39 AO29 AO9 B61 BI3">
    <cfRule type="containsBlanks" dxfId="1577" priority="55">
      <formula>LEN(TRIM(B3))=0</formula>
    </cfRule>
  </conditionalFormatting>
  <conditionalFormatting sqref="BV53 BV39 BV29 BV9 BV19">
    <cfRule type="containsBlanks" dxfId="1576" priority="54">
      <formula>LEN(TRIM(BV9))=0</formula>
    </cfRule>
  </conditionalFormatting>
  <conditionalFormatting sqref="BV59">
    <cfRule type="containsBlanks" dxfId="1575" priority="53">
      <formula>LEN(TRIM(BV59))=0</formula>
    </cfRule>
  </conditionalFormatting>
  <conditionalFormatting sqref="BV65">
    <cfRule type="containsBlanks" dxfId="1574" priority="52">
      <formula>LEN(TRIM(BV65))=0</formula>
    </cfRule>
  </conditionalFormatting>
  <conditionalFormatting sqref="BV59">
    <cfRule type="containsBlanks" dxfId="1573" priority="51">
      <formula>LEN(TRIM(BV59))=0</formula>
    </cfRule>
  </conditionalFormatting>
  <conditionalFormatting sqref="BV65">
    <cfRule type="containsBlanks" dxfId="1572" priority="50">
      <formula>LEN(TRIM(BV65))=0</formula>
    </cfRule>
  </conditionalFormatting>
  <conditionalFormatting sqref="D2 O2">
    <cfRule type="cellIs" dxfId="1571" priority="49" operator="equal">
      <formula>"※基本情報未入力"</formula>
    </cfRule>
  </conditionalFormatting>
  <conditionalFormatting sqref="AZ3:AZ4 D2 BB3:BB4 AX4 AQ2 O2 AE2">
    <cfRule type="cellIs" dxfId="1570" priority="48" operator="equal">
      <formula>"※基本情報未入力"</formula>
    </cfRule>
  </conditionalFormatting>
  <conditionalFormatting sqref="AT61 AO19 AO49 BD9:BS58 AO39 AO29 AO9 B61 BI3">
    <cfRule type="containsBlanks" dxfId="1569" priority="47">
      <formula>LEN(TRIM(B3))=0</formula>
    </cfRule>
  </conditionalFormatting>
  <conditionalFormatting sqref="BV53 BV39 BV29 BV9 BV19">
    <cfRule type="containsBlanks" dxfId="1568" priority="46">
      <formula>LEN(TRIM(BV9))=0</formula>
    </cfRule>
  </conditionalFormatting>
  <conditionalFormatting sqref="BV59">
    <cfRule type="containsBlanks" dxfId="1567" priority="45">
      <formula>LEN(TRIM(BV59))=0</formula>
    </cfRule>
  </conditionalFormatting>
  <conditionalFormatting sqref="BV65">
    <cfRule type="containsBlanks" dxfId="1566" priority="44">
      <formula>LEN(TRIM(BV65))=0</formula>
    </cfRule>
  </conditionalFormatting>
  <conditionalFormatting sqref="BV59">
    <cfRule type="containsBlanks" dxfId="1565" priority="43">
      <formula>LEN(TRIM(BV59))=0</formula>
    </cfRule>
  </conditionalFormatting>
  <conditionalFormatting sqref="BV65">
    <cfRule type="containsBlanks" dxfId="1564" priority="42">
      <formula>LEN(TRIM(BV65))=0</formula>
    </cfRule>
  </conditionalFormatting>
  <conditionalFormatting sqref="D2 O2">
    <cfRule type="cellIs" dxfId="1563" priority="41" operator="equal">
      <formula>"※基本情報未入力"</formula>
    </cfRule>
  </conditionalFormatting>
  <conditionalFormatting sqref="AZ3:AZ4 D2 BB3:BB4 AX4 AQ2 O2 AE2">
    <cfRule type="cellIs" dxfId="1562" priority="40" operator="equal">
      <formula>"※基本情報未入力"</formula>
    </cfRule>
  </conditionalFormatting>
  <conditionalFormatting sqref="AT61 AO19 AO49 BD9:BS58 AO39 AO29 AO9 B61 BI3">
    <cfRule type="containsBlanks" dxfId="1561" priority="39">
      <formula>LEN(TRIM(B3))=0</formula>
    </cfRule>
  </conditionalFormatting>
  <conditionalFormatting sqref="BV53 BV39 BV29 BV9 BV19">
    <cfRule type="containsBlanks" dxfId="1560" priority="38">
      <formula>LEN(TRIM(BV9))=0</formula>
    </cfRule>
  </conditionalFormatting>
  <conditionalFormatting sqref="BV59">
    <cfRule type="containsBlanks" dxfId="1559" priority="37">
      <formula>LEN(TRIM(BV59))=0</formula>
    </cfRule>
  </conditionalFormatting>
  <conditionalFormatting sqref="BV65">
    <cfRule type="containsBlanks" dxfId="1558" priority="36">
      <formula>LEN(TRIM(BV65))=0</formula>
    </cfRule>
  </conditionalFormatting>
  <conditionalFormatting sqref="BV59">
    <cfRule type="containsBlanks" dxfId="1557" priority="35">
      <formula>LEN(TRIM(BV59))=0</formula>
    </cfRule>
  </conditionalFormatting>
  <conditionalFormatting sqref="BV65">
    <cfRule type="containsBlanks" dxfId="1556" priority="34">
      <formula>LEN(TRIM(BV65))=0</formula>
    </cfRule>
  </conditionalFormatting>
  <conditionalFormatting sqref="D2 O2">
    <cfRule type="cellIs" dxfId="1555" priority="33" operator="equal">
      <formula>"※基本情報未入力"</formula>
    </cfRule>
  </conditionalFormatting>
  <conditionalFormatting sqref="AZ3:AZ4 D2 BB3:BB4 AX4 AQ2 O2 AE2">
    <cfRule type="cellIs" dxfId="1554" priority="32" operator="equal">
      <formula>"※基本情報未入力"</formula>
    </cfRule>
  </conditionalFormatting>
  <conditionalFormatting sqref="AT61 AO19 AO49 BD9:BS58 AO39 AO29 AO9 B61 BI3">
    <cfRule type="containsBlanks" dxfId="1553" priority="31">
      <formula>LEN(TRIM(B3))=0</formula>
    </cfRule>
  </conditionalFormatting>
  <conditionalFormatting sqref="BV53 BV39 BV29 BV9 BV19">
    <cfRule type="containsBlanks" dxfId="1552" priority="30">
      <formula>LEN(TRIM(BV9))=0</formula>
    </cfRule>
  </conditionalFormatting>
  <conditionalFormatting sqref="BV59">
    <cfRule type="containsBlanks" dxfId="1551" priority="29">
      <formula>LEN(TRIM(BV59))=0</formula>
    </cfRule>
  </conditionalFormatting>
  <conditionalFormatting sqref="BV65">
    <cfRule type="containsBlanks" dxfId="1550" priority="28">
      <formula>LEN(TRIM(BV65))=0</formula>
    </cfRule>
  </conditionalFormatting>
  <conditionalFormatting sqref="BV59">
    <cfRule type="containsBlanks" dxfId="1549" priority="27">
      <formula>LEN(TRIM(BV59))=0</formula>
    </cfRule>
  </conditionalFormatting>
  <conditionalFormatting sqref="BV65">
    <cfRule type="containsBlanks" dxfId="1548" priority="26">
      <formula>LEN(TRIM(BV65))=0</formula>
    </cfRule>
  </conditionalFormatting>
  <conditionalFormatting sqref="D2 O2">
    <cfRule type="cellIs" dxfId="1547" priority="25" operator="equal">
      <formula>"※基本情報未入力"</formula>
    </cfRule>
  </conditionalFormatting>
  <conditionalFormatting sqref="AZ3:AZ4 D2 BB3:BB4 AX4 AQ2 O2 AE2">
    <cfRule type="cellIs" dxfId="1546" priority="24" operator="equal">
      <formula>"※基本情報未入力"</formula>
    </cfRule>
  </conditionalFormatting>
  <conditionalFormatting sqref="AT61 AO19 AO49 BD9:BS58 AO39 AO29 AO9 B61 BI3">
    <cfRule type="containsBlanks" dxfId="1545" priority="23">
      <formula>LEN(TRIM(B3))=0</formula>
    </cfRule>
  </conditionalFormatting>
  <conditionalFormatting sqref="BV53 BV39 BV29 BV9 BV19">
    <cfRule type="containsBlanks" dxfId="1544" priority="22">
      <formula>LEN(TRIM(BV9))=0</formula>
    </cfRule>
  </conditionalFormatting>
  <conditionalFormatting sqref="BV59">
    <cfRule type="containsBlanks" dxfId="1543" priority="21">
      <formula>LEN(TRIM(BV59))=0</formula>
    </cfRule>
  </conditionalFormatting>
  <conditionalFormatting sqref="BV65">
    <cfRule type="containsBlanks" dxfId="1542" priority="20">
      <formula>LEN(TRIM(BV65))=0</formula>
    </cfRule>
  </conditionalFormatting>
  <conditionalFormatting sqref="BV59">
    <cfRule type="containsBlanks" dxfId="1541" priority="19">
      <formula>LEN(TRIM(BV59))=0</formula>
    </cfRule>
  </conditionalFormatting>
  <conditionalFormatting sqref="BV65">
    <cfRule type="containsBlanks" dxfId="1540" priority="18">
      <formula>LEN(TRIM(BV65))=0</formula>
    </cfRule>
  </conditionalFormatting>
  <conditionalFormatting sqref="D2 O2">
    <cfRule type="cellIs" dxfId="1539" priority="17" operator="equal">
      <formula>"※基本情報未入力"</formula>
    </cfRule>
  </conditionalFormatting>
  <conditionalFormatting sqref="AZ3:AZ4 D2 BB3:BB4 AX4 AQ2 O2 AE2">
    <cfRule type="cellIs" dxfId="1538" priority="16" operator="equal">
      <formula>"※基本情報未入力"</formula>
    </cfRule>
  </conditionalFormatting>
  <conditionalFormatting sqref="AT61 AO19 AO49 BD9:BS58 AO39 AO29 AO9 B61 BI3">
    <cfRule type="containsBlanks" dxfId="1537" priority="15">
      <formula>LEN(TRIM(B3))=0</formula>
    </cfRule>
  </conditionalFormatting>
  <conditionalFormatting sqref="BV53 BV39 BV29 BV9 BV19">
    <cfRule type="containsBlanks" dxfId="1536" priority="14">
      <formula>LEN(TRIM(BV9))=0</formula>
    </cfRule>
  </conditionalFormatting>
  <conditionalFormatting sqref="BV59">
    <cfRule type="containsBlanks" dxfId="1535" priority="13">
      <formula>LEN(TRIM(BV59))=0</formula>
    </cfRule>
  </conditionalFormatting>
  <conditionalFormatting sqref="BV65">
    <cfRule type="containsBlanks" dxfId="1534" priority="12">
      <formula>LEN(TRIM(BV65))=0</formula>
    </cfRule>
  </conditionalFormatting>
  <conditionalFormatting sqref="BV59">
    <cfRule type="containsBlanks" dxfId="1533" priority="11">
      <formula>LEN(TRIM(BV59))=0</formula>
    </cfRule>
  </conditionalFormatting>
  <conditionalFormatting sqref="BV65">
    <cfRule type="containsBlanks" dxfId="1532" priority="10">
      <formula>LEN(TRIM(BV65))=0</formula>
    </cfRule>
  </conditionalFormatting>
  <conditionalFormatting sqref="AT61 B61">
    <cfRule type="containsBlanks" dxfId="1531" priority="9">
      <formula>LEN(TRIM(B61))=0</formula>
    </cfRule>
  </conditionalFormatting>
  <conditionalFormatting sqref="BV59 BV65">
    <cfRule type="containsBlanks" dxfId="1530" priority="8">
      <formula>LEN(TRIM(BV59))=0</formula>
    </cfRule>
  </conditionalFormatting>
  <conditionalFormatting sqref="BV53 BV39 BV29 BV9 BV19">
    <cfRule type="containsBlanks" dxfId="1529" priority="7">
      <formula>LEN(TRIM(BV9))=0</formula>
    </cfRule>
  </conditionalFormatting>
  <conditionalFormatting sqref="BV53 BV39 BV29 BV9 BV19">
    <cfRule type="containsBlanks" dxfId="1528" priority="6">
      <formula>LEN(TRIM(BV9))=0</formula>
    </cfRule>
  </conditionalFormatting>
  <conditionalFormatting sqref="BV53 BV39 BV29 BV9 BV19">
    <cfRule type="containsBlanks" dxfId="1527" priority="5">
      <formula>LEN(TRIM(BV9))=0</formula>
    </cfRule>
  </conditionalFormatting>
  <conditionalFormatting sqref="BV53 BV39 BV29 BV9 BV19">
    <cfRule type="containsBlanks" dxfId="1526" priority="4">
      <formula>LEN(TRIM(BV9))=0</formula>
    </cfRule>
  </conditionalFormatting>
  <conditionalFormatting sqref="D2 O2">
    <cfRule type="cellIs" dxfId="1525" priority="3" operator="equal">
      <formula>"※基本情報未入力"</formula>
    </cfRule>
  </conditionalFormatting>
  <conditionalFormatting sqref="AZ3:AZ4 D2 BB3:BB4 AX4 AQ2 O2 AE2">
    <cfRule type="cellIs" dxfId="1524" priority="2" operator="equal">
      <formula>"※基本情報未入力"</formula>
    </cfRule>
  </conditionalFormatting>
  <conditionalFormatting sqref="BI3">
    <cfRule type="containsBlanks" dxfId="1523" priority="1">
      <formula>LEN(TRIM(BI3))=0</formula>
    </cfRule>
  </conditionalFormatting>
  <dataValidations count="1">
    <dataValidation type="list" allowBlank="1" showInputMessage="1" showErrorMessage="1" sqref="BD9 BD19 BD29 BD39 BD49">
      <formula1>status</formula1>
    </dataValidation>
  </dataValidations>
  <pageMargins left="0.70866141732283472" right="0.70866141732283472" top="0.74803149606299213" bottom="0.74803149606299213" header="0.31496062992125984" footer="0.31496062992125984"/>
  <pageSetup paperSize="8" scale="59"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FF"/>
    <pageSetUpPr fitToPage="1"/>
  </sheetPr>
  <dimension ref="B1:CA70"/>
  <sheetViews>
    <sheetView view="pageBreakPreview" zoomScale="60" zoomScaleNormal="60" workbookViewId="0">
      <selection activeCell="W7" sqref="W7:AL58"/>
    </sheetView>
  </sheetViews>
  <sheetFormatPr defaultColWidth="9" defaultRowHeight="15"/>
  <cols>
    <col min="1" max="1" width="9" style="3"/>
    <col min="2" max="2" width="6.42578125" style="3" customWidth="1"/>
    <col min="3" max="21" width="2.140625" style="3" customWidth="1"/>
    <col min="22" max="40" width="2.5703125" style="3" customWidth="1"/>
    <col min="41" max="55" width="4.5703125" style="3" customWidth="1"/>
    <col min="56" max="57" width="6.42578125" style="3" customWidth="1"/>
    <col min="58" max="71" width="3.42578125" style="3" customWidth="1"/>
    <col min="72" max="72" width="6.7109375" style="3" customWidth="1"/>
    <col min="73" max="73" width="11.42578125" style="3" customWidth="1"/>
    <col min="74" max="79" width="9.5703125" style="3" customWidth="1"/>
    <col min="80" max="16384" width="9" style="3"/>
  </cols>
  <sheetData>
    <row r="1" spans="2:79" ht="15.75" thickBot="1"/>
    <row r="2" spans="2:79"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9"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9"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5" spans="2:79">
      <c r="BV5" s="51"/>
      <c r="BW5" s="51"/>
      <c r="BX5" s="51"/>
      <c r="BY5" s="51"/>
      <c r="BZ5" s="51"/>
      <c r="CA5" s="51"/>
    </row>
    <row r="6" spans="2:79" ht="18" thickBot="1">
      <c r="B6" s="9" t="str">
        <f>目標!B6</f>
        <v>【MBO】</v>
      </c>
      <c r="C6" s="10"/>
      <c r="D6" s="10"/>
      <c r="E6" s="10"/>
      <c r="F6" s="10"/>
      <c r="G6" s="10"/>
      <c r="H6" s="10"/>
      <c r="I6" s="10"/>
      <c r="J6" s="11"/>
      <c r="K6" s="11"/>
      <c r="L6" s="11"/>
      <c r="M6" s="12"/>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5"/>
      <c r="BU6" s="14" t="s">
        <v>337</v>
      </c>
      <c r="BV6" s="66"/>
      <c r="BW6" s="66"/>
      <c r="BX6" s="66"/>
      <c r="BY6" s="66"/>
      <c r="BZ6" s="66"/>
      <c r="CA6" s="67"/>
    </row>
    <row r="7" spans="2:79" ht="18.2" customHeight="1">
      <c r="B7" s="324" t="s">
        <v>0</v>
      </c>
      <c r="C7" s="324" t="s">
        <v>1</v>
      </c>
      <c r="D7" s="324"/>
      <c r="E7" s="324"/>
      <c r="F7" s="324"/>
      <c r="G7" s="324"/>
      <c r="H7" s="324"/>
      <c r="I7" s="324"/>
      <c r="J7" s="324"/>
      <c r="K7" s="324"/>
      <c r="L7" s="324"/>
      <c r="M7" s="324"/>
      <c r="N7" s="324"/>
      <c r="O7" s="324"/>
      <c r="P7" s="324"/>
      <c r="Q7" s="324"/>
      <c r="R7" s="324"/>
      <c r="S7" s="324"/>
      <c r="T7" s="324"/>
      <c r="U7" s="324"/>
      <c r="V7" s="324"/>
      <c r="W7" s="356" t="s">
        <v>2</v>
      </c>
      <c r="X7" s="356"/>
      <c r="Y7" s="356"/>
      <c r="Z7" s="356"/>
      <c r="AA7" s="356"/>
      <c r="AB7" s="356"/>
      <c r="AC7" s="356"/>
      <c r="AD7" s="356"/>
      <c r="AE7" s="356"/>
      <c r="AF7" s="356"/>
      <c r="AG7" s="356"/>
      <c r="AH7" s="356"/>
      <c r="AI7" s="356"/>
      <c r="AJ7" s="356"/>
      <c r="AK7" s="356"/>
      <c r="AL7" s="356"/>
      <c r="AM7" s="347" t="s">
        <v>3</v>
      </c>
      <c r="AN7" s="348"/>
      <c r="AO7" s="349" t="s">
        <v>11</v>
      </c>
      <c r="AP7" s="215"/>
      <c r="AQ7" s="215"/>
      <c r="AR7" s="215"/>
      <c r="AS7" s="215"/>
      <c r="AT7" s="215"/>
      <c r="AU7" s="215"/>
      <c r="AV7" s="215"/>
      <c r="AW7" s="215"/>
      <c r="AX7" s="215"/>
      <c r="AY7" s="215"/>
      <c r="AZ7" s="215"/>
      <c r="BA7" s="215"/>
      <c r="BB7" s="215"/>
      <c r="BC7" s="216"/>
      <c r="BD7" s="214" t="s">
        <v>12</v>
      </c>
      <c r="BE7" s="351"/>
      <c r="BF7" s="329" t="s">
        <v>336</v>
      </c>
      <c r="BG7" s="330"/>
      <c r="BH7" s="330"/>
      <c r="BI7" s="330"/>
      <c r="BJ7" s="330"/>
      <c r="BK7" s="330"/>
      <c r="BL7" s="330"/>
      <c r="BM7" s="330"/>
      <c r="BN7" s="330"/>
      <c r="BO7" s="330"/>
      <c r="BP7" s="330"/>
      <c r="BQ7" s="330"/>
      <c r="BR7" s="330"/>
      <c r="BS7" s="331"/>
      <c r="BU7" s="7"/>
      <c r="BV7" s="265" t="s">
        <v>68</v>
      </c>
      <c r="BW7" s="266"/>
      <c r="BX7" s="266"/>
      <c r="BY7" s="266"/>
      <c r="BZ7" s="266"/>
      <c r="CA7" s="267"/>
    </row>
    <row r="8" spans="2:79" ht="18.2" customHeight="1">
      <c r="B8" s="346"/>
      <c r="C8" s="324"/>
      <c r="D8" s="324"/>
      <c r="E8" s="324"/>
      <c r="F8" s="324"/>
      <c r="G8" s="324"/>
      <c r="H8" s="324"/>
      <c r="I8" s="324"/>
      <c r="J8" s="324"/>
      <c r="K8" s="324"/>
      <c r="L8" s="324"/>
      <c r="M8" s="324"/>
      <c r="N8" s="324"/>
      <c r="O8" s="324"/>
      <c r="P8" s="324"/>
      <c r="Q8" s="324"/>
      <c r="R8" s="324"/>
      <c r="S8" s="324"/>
      <c r="T8" s="324"/>
      <c r="U8" s="324"/>
      <c r="V8" s="324"/>
      <c r="W8" s="356"/>
      <c r="X8" s="356"/>
      <c r="Y8" s="356"/>
      <c r="Z8" s="356"/>
      <c r="AA8" s="356"/>
      <c r="AB8" s="356"/>
      <c r="AC8" s="356"/>
      <c r="AD8" s="356"/>
      <c r="AE8" s="356"/>
      <c r="AF8" s="356"/>
      <c r="AG8" s="356"/>
      <c r="AH8" s="356"/>
      <c r="AI8" s="356"/>
      <c r="AJ8" s="356"/>
      <c r="AK8" s="356"/>
      <c r="AL8" s="356"/>
      <c r="AM8" s="335" t="s">
        <v>5</v>
      </c>
      <c r="AN8" s="336"/>
      <c r="AO8" s="350"/>
      <c r="AP8" s="218"/>
      <c r="AQ8" s="218"/>
      <c r="AR8" s="218"/>
      <c r="AS8" s="218"/>
      <c r="AT8" s="218"/>
      <c r="AU8" s="218"/>
      <c r="AV8" s="218"/>
      <c r="AW8" s="218"/>
      <c r="AX8" s="218"/>
      <c r="AY8" s="218"/>
      <c r="AZ8" s="218"/>
      <c r="BA8" s="218"/>
      <c r="BB8" s="218"/>
      <c r="BC8" s="219"/>
      <c r="BD8" s="352"/>
      <c r="BE8" s="353"/>
      <c r="BF8" s="332"/>
      <c r="BG8" s="333"/>
      <c r="BH8" s="333"/>
      <c r="BI8" s="333"/>
      <c r="BJ8" s="333"/>
      <c r="BK8" s="333"/>
      <c r="BL8" s="333"/>
      <c r="BM8" s="333"/>
      <c r="BN8" s="333"/>
      <c r="BO8" s="333"/>
      <c r="BP8" s="333"/>
      <c r="BQ8" s="333"/>
      <c r="BR8" s="333"/>
      <c r="BS8" s="334"/>
      <c r="BU8" s="8"/>
      <c r="BV8" s="268"/>
      <c r="BW8" s="269"/>
      <c r="BX8" s="269"/>
      <c r="BY8" s="269"/>
      <c r="BZ8" s="269"/>
      <c r="CA8" s="270"/>
    </row>
    <row r="9" spans="2:79" ht="18.2" customHeight="1">
      <c r="B9" s="324">
        <v>1</v>
      </c>
      <c r="C9" s="128">
        <f>IF(目標!C9="","※上期目標未入力",目標!IC9)</f>
        <v>0</v>
      </c>
      <c r="D9" s="128"/>
      <c r="E9" s="128"/>
      <c r="F9" s="128"/>
      <c r="G9" s="128"/>
      <c r="H9" s="128"/>
      <c r="I9" s="128"/>
      <c r="J9" s="128"/>
      <c r="K9" s="128"/>
      <c r="L9" s="128"/>
      <c r="M9" s="128"/>
      <c r="N9" s="128"/>
      <c r="O9" s="128"/>
      <c r="P9" s="128"/>
      <c r="Q9" s="128"/>
      <c r="R9" s="128"/>
      <c r="S9" s="128"/>
      <c r="T9" s="128"/>
      <c r="U9" s="128"/>
      <c r="V9" s="128"/>
      <c r="W9" s="321" t="str">
        <f>目標!W9</f>
        <v>High</v>
      </c>
      <c r="X9" s="322"/>
      <c r="Y9" s="322"/>
      <c r="Z9" s="322"/>
      <c r="AA9" s="322"/>
      <c r="AB9" s="322"/>
      <c r="AC9" s="322"/>
      <c r="AD9" s="322"/>
      <c r="AE9" s="322"/>
      <c r="AF9" s="322"/>
      <c r="AG9" s="322"/>
      <c r="AH9" s="322"/>
      <c r="AI9" s="322"/>
      <c r="AJ9" s="322"/>
      <c r="AK9" s="322"/>
      <c r="AL9" s="323"/>
      <c r="AM9" s="337">
        <f>目標!BR9</f>
        <v>40</v>
      </c>
      <c r="AN9" s="300"/>
      <c r="AO9" s="253"/>
      <c r="AP9" s="254"/>
      <c r="AQ9" s="254"/>
      <c r="AR9" s="254"/>
      <c r="AS9" s="254"/>
      <c r="AT9" s="254"/>
      <c r="AU9" s="254"/>
      <c r="AV9" s="254"/>
      <c r="AW9" s="254"/>
      <c r="AX9" s="254"/>
      <c r="AY9" s="254"/>
      <c r="AZ9" s="254"/>
      <c r="BA9" s="254"/>
      <c r="BB9" s="254"/>
      <c r="BC9" s="303"/>
      <c r="BD9" s="340"/>
      <c r="BE9" s="341"/>
      <c r="BF9" s="253"/>
      <c r="BG9" s="254"/>
      <c r="BH9" s="254"/>
      <c r="BI9" s="254"/>
      <c r="BJ9" s="254"/>
      <c r="BK9" s="254"/>
      <c r="BL9" s="254"/>
      <c r="BM9" s="254"/>
      <c r="BN9" s="254"/>
      <c r="BO9" s="254"/>
      <c r="BP9" s="254"/>
      <c r="BQ9" s="254"/>
      <c r="BR9" s="254"/>
      <c r="BS9" s="295"/>
      <c r="BU9" s="262" t="s">
        <v>338</v>
      </c>
      <c r="BV9" s="253"/>
      <c r="BW9" s="254"/>
      <c r="BX9" s="254"/>
      <c r="BY9" s="254"/>
      <c r="BZ9" s="254"/>
      <c r="CA9" s="255"/>
    </row>
    <row r="10" spans="2:79" ht="18.2" customHeight="1">
      <c r="B10" s="324"/>
      <c r="C10" s="128"/>
      <c r="D10" s="128"/>
      <c r="E10" s="128"/>
      <c r="F10" s="128"/>
      <c r="G10" s="128"/>
      <c r="H10" s="128"/>
      <c r="I10" s="128"/>
      <c r="J10" s="128"/>
      <c r="K10" s="128"/>
      <c r="L10" s="128"/>
      <c r="M10" s="128"/>
      <c r="N10" s="128"/>
      <c r="O10" s="128"/>
      <c r="P10" s="128"/>
      <c r="Q10" s="128"/>
      <c r="R10" s="128"/>
      <c r="S10" s="128"/>
      <c r="T10" s="128"/>
      <c r="U10" s="128"/>
      <c r="V10" s="128"/>
      <c r="W10" s="315" t="str">
        <f>IF(目標!W10="","※上期目標未入力",目標!W10)</f>
        <v xml:space="preserve">85%
</v>
      </c>
      <c r="X10" s="316"/>
      <c r="Y10" s="316"/>
      <c r="Z10" s="316"/>
      <c r="AA10" s="316"/>
      <c r="AB10" s="316"/>
      <c r="AC10" s="316"/>
      <c r="AD10" s="316"/>
      <c r="AE10" s="316"/>
      <c r="AF10" s="316"/>
      <c r="AG10" s="316"/>
      <c r="AH10" s="316"/>
      <c r="AI10" s="316"/>
      <c r="AJ10" s="316"/>
      <c r="AK10" s="316"/>
      <c r="AL10" s="317"/>
      <c r="AM10" s="338"/>
      <c r="AN10" s="301"/>
      <c r="AO10" s="256"/>
      <c r="AP10" s="257"/>
      <c r="AQ10" s="257"/>
      <c r="AR10" s="257"/>
      <c r="AS10" s="257"/>
      <c r="AT10" s="257"/>
      <c r="AU10" s="257"/>
      <c r="AV10" s="257"/>
      <c r="AW10" s="257"/>
      <c r="AX10" s="257"/>
      <c r="AY10" s="257"/>
      <c r="AZ10" s="257"/>
      <c r="BA10" s="257"/>
      <c r="BB10" s="257"/>
      <c r="BC10" s="304"/>
      <c r="BD10" s="342"/>
      <c r="BE10" s="343"/>
      <c r="BF10" s="256"/>
      <c r="BG10" s="257"/>
      <c r="BH10" s="257"/>
      <c r="BI10" s="257"/>
      <c r="BJ10" s="257"/>
      <c r="BK10" s="257"/>
      <c r="BL10" s="257"/>
      <c r="BM10" s="257"/>
      <c r="BN10" s="257"/>
      <c r="BO10" s="257"/>
      <c r="BP10" s="257"/>
      <c r="BQ10" s="257"/>
      <c r="BR10" s="257"/>
      <c r="BS10" s="296"/>
      <c r="BU10" s="263"/>
      <c r="BV10" s="256"/>
      <c r="BW10" s="257"/>
      <c r="BX10" s="257"/>
      <c r="BY10" s="257"/>
      <c r="BZ10" s="257"/>
      <c r="CA10" s="258"/>
    </row>
    <row r="11" spans="2:79" ht="18.2" customHeight="1">
      <c r="B11" s="324"/>
      <c r="C11" s="128"/>
      <c r="D11" s="128"/>
      <c r="E11" s="128"/>
      <c r="F11" s="128"/>
      <c r="G11" s="128"/>
      <c r="H11" s="128"/>
      <c r="I11" s="128"/>
      <c r="J11" s="128"/>
      <c r="K11" s="128"/>
      <c r="L11" s="128"/>
      <c r="M11" s="128"/>
      <c r="N11" s="128"/>
      <c r="O11" s="128"/>
      <c r="P11" s="128"/>
      <c r="Q11" s="128"/>
      <c r="R11" s="128"/>
      <c r="S11" s="128"/>
      <c r="T11" s="128"/>
      <c r="U11" s="128"/>
      <c r="V11" s="128"/>
      <c r="W11" s="315"/>
      <c r="X11" s="316"/>
      <c r="Y11" s="316"/>
      <c r="Z11" s="316"/>
      <c r="AA11" s="316"/>
      <c r="AB11" s="316"/>
      <c r="AC11" s="316"/>
      <c r="AD11" s="316"/>
      <c r="AE11" s="316"/>
      <c r="AF11" s="316"/>
      <c r="AG11" s="316"/>
      <c r="AH11" s="316"/>
      <c r="AI11" s="316"/>
      <c r="AJ11" s="316"/>
      <c r="AK11" s="316"/>
      <c r="AL11" s="317"/>
      <c r="AM11" s="338"/>
      <c r="AN11" s="301"/>
      <c r="AO11" s="256"/>
      <c r="AP11" s="257"/>
      <c r="AQ11" s="257"/>
      <c r="AR11" s="257"/>
      <c r="AS11" s="257"/>
      <c r="AT11" s="257"/>
      <c r="AU11" s="257"/>
      <c r="AV11" s="257"/>
      <c r="AW11" s="257"/>
      <c r="AX11" s="257"/>
      <c r="AY11" s="257"/>
      <c r="AZ11" s="257"/>
      <c r="BA11" s="257"/>
      <c r="BB11" s="257"/>
      <c r="BC11" s="304"/>
      <c r="BD11" s="342"/>
      <c r="BE11" s="343"/>
      <c r="BF11" s="256"/>
      <c r="BG11" s="257"/>
      <c r="BH11" s="257"/>
      <c r="BI11" s="257"/>
      <c r="BJ11" s="257"/>
      <c r="BK11" s="257"/>
      <c r="BL11" s="257"/>
      <c r="BM11" s="257"/>
      <c r="BN11" s="257"/>
      <c r="BO11" s="257"/>
      <c r="BP11" s="257"/>
      <c r="BQ11" s="257"/>
      <c r="BR11" s="257"/>
      <c r="BS11" s="296"/>
      <c r="BU11" s="263"/>
      <c r="BV11" s="256"/>
      <c r="BW11" s="257"/>
      <c r="BX11" s="257"/>
      <c r="BY11" s="257"/>
      <c r="BZ11" s="257"/>
      <c r="CA11" s="258"/>
    </row>
    <row r="12" spans="2:79" ht="18.2" customHeight="1">
      <c r="B12" s="324"/>
      <c r="C12" s="128"/>
      <c r="D12" s="128"/>
      <c r="E12" s="128"/>
      <c r="F12" s="128"/>
      <c r="G12" s="128"/>
      <c r="H12" s="128"/>
      <c r="I12" s="128"/>
      <c r="J12" s="128"/>
      <c r="K12" s="128"/>
      <c r="L12" s="128"/>
      <c r="M12" s="128"/>
      <c r="N12" s="128"/>
      <c r="O12" s="128"/>
      <c r="P12" s="128"/>
      <c r="Q12" s="128"/>
      <c r="R12" s="128"/>
      <c r="S12" s="128"/>
      <c r="T12" s="128"/>
      <c r="U12" s="128"/>
      <c r="V12" s="128"/>
      <c r="W12" s="315"/>
      <c r="X12" s="316"/>
      <c r="Y12" s="316"/>
      <c r="Z12" s="316"/>
      <c r="AA12" s="316"/>
      <c r="AB12" s="316"/>
      <c r="AC12" s="316"/>
      <c r="AD12" s="316"/>
      <c r="AE12" s="316"/>
      <c r="AF12" s="316"/>
      <c r="AG12" s="316"/>
      <c r="AH12" s="316"/>
      <c r="AI12" s="316"/>
      <c r="AJ12" s="316"/>
      <c r="AK12" s="316"/>
      <c r="AL12" s="317"/>
      <c r="AM12" s="338"/>
      <c r="AN12" s="301"/>
      <c r="AO12" s="256"/>
      <c r="AP12" s="257"/>
      <c r="AQ12" s="257"/>
      <c r="AR12" s="257"/>
      <c r="AS12" s="257"/>
      <c r="AT12" s="257"/>
      <c r="AU12" s="257"/>
      <c r="AV12" s="257"/>
      <c r="AW12" s="257"/>
      <c r="AX12" s="257"/>
      <c r="AY12" s="257"/>
      <c r="AZ12" s="257"/>
      <c r="BA12" s="257"/>
      <c r="BB12" s="257"/>
      <c r="BC12" s="304"/>
      <c r="BD12" s="342"/>
      <c r="BE12" s="343"/>
      <c r="BF12" s="256"/>
      <c r="BG12" s="257"/>
      <c r="BH12" s="257"/>
      <c r="BI12" s="257"/>
      <c r="BJ12" s="257"/>
      <c r="BK12" s="257"/>
      <c r="BL12" s="257"/>
      <c r="BM12" s="257"/>
      <c r="BN12" s="257"/>
      <c r="BO12" s="257"/>
      <c r="BP12" s="257"/>
      <c r="BQ12" s="257"/>
      <c r="BR12" s="257"/>
      <c r="BS12" s="296"/>
      <c r="BU12" s="263"/>
      <c r="BV12" s="256"/>
      <c r="BW12" s="257"/>
      <c r="BX12" s="257"/>
      <c r="BY12" s="257"/>
      <c r="BZ12" s="257"/>
      <c r="CA12" s="258"/>
    </row>
    <row r="13" spans="2:79" ht="18.2" customHeight="1">
      <c r="B13" s="324"/>
      <c r="C13" s="128"/>
      <c r="D13" s="128"/>
      <c r="E13" s="128"/>
      <c r="F13" s="128"/>
      <c r="G13" s="128"/>
      <c r="H13" s="128"/>
      <c r="I13" s="128"/>
      <c r="J13" s="128"/>
      <c r="K13" s="128"/>
      <c r="L13" s="128"/>
      <c r="M13" s="128"/>
      <c r="N13" s="128"/>
      <c r="O13" s="128"/>
      <c r="P13" s="128"/>
      <c r="Q13" s="128"/>
      <c r="R13" s="128"/>
      <c r="S13" s="128"/>
      <c r="T13" s="128"/>
      <c r="U13" s="128"/>
      <c r="V13" s="128"/>
      <c r="W13" s="318"/>
      <c r="X13" s="319"/>
      <c r="Y13" s="319"/>
      <c r="Z13" s="319"/>
      <c r="AA13" s="319"/>
      <c r="AB13" s="319"/>
      <c r="AC13" s="319"/>
      <c r="AD13" s="319"/>
      <c r="AE13" s="319"/>
      <c r="AF13" s="319"/>
      <c r="AG13" s="319"/>
      <c r="AH13" s="319"/>
      <c r="AI13" s="319"/>
      <c r="AJ13" s="319"/>
      <c r="AK13" s="319"/>
      <c r="AL13" s="320"/>
      <c r="AM13" s="338"/>
      <c r="AN13" s="301"/>
      <c r="AO13" s="256"/>
      <c r="AP13" s="257"/>
      <c r="AQ13" s="257"/>
      <c r="AR13" s="257"/>
      <c r="AS13" s="257"/>
      <c r="AT13" s="257"/>
      <c r="AU13" s="257"/>
      <c r="AV13" s="257"/>
      <c r="AW13" s="257"/>
      <c r="AX13" s="257"/>
      <c r="AY13" s="257"/>
      <c r="AZ13" s="257"/>
      <c r="BA13" s="257"/>
      <c r="BB13" s="257"/>
      <c r="BC13" s="304"/>
      <c r="BD13" s="342"/>
      <c r="BE13" s="343"/>
      <c r="BF13" s="256"/>
      <c r="BG13" s="257"/>
      <c r="BH13" s="257"/>
      <c r="BI13" s="257"/>
      <c r="BJ13" s="257"/>
      <c r="BK13" s="257"/>
      <c r="BL13" s="257"/>
      <c r="BM13" s="257"/>
      <c r="BN13" s="257"/>
      <c r="BO13" s="257"/>
      <c r="BP13" s="257"/>
      <c r="BQ13" s="257"/>
      <c r="BR13" s="257"/>
      <c r="BS13" s="296"/>
      <c r="BU13" s="263"/>
      <c r="BV13" s="256"/>
      <c r="BW13" s="257"/>
      <c r="BX13" s="257"/>
      <c r="BY13" s="257"/>
      <c r="BZ13" s="257"/>
      <c r="CA13" s="258"/>
    </row>
    <row r="14" spans="2:79" ht="18.2" customHeight="1">
      <c r="B14" s="324"/>
      <c r="C14" s="128"/>
      <c r="D14" s="128"/>
      <c r="E14" s="128"/>
      <c r="F14" s="128"/>
      <c r="G14" s="128"/>
      <c r="H14" s="128"/>
      <c r="I14" s="128"/>
      <c r="J14" s="128"/>
      <c r="K14" s="128"/>
      <c r="L14" s="128"/>
      <c r="M14" s="128"/>
      <c r="N14" s="128"/>
      <c r="O14" s="128"/>
      <c r="P14" s="128"/>
      <c r="Q14" s="128"/>
      <c r="R14" s="128"/>
      <c r="S14" s="128"/>
      <c r="T14" s="128"/>
      <c r="U14" s="128"/>
      <c r="V14" s="128"/>
      <c r="W14" s="321" t="str">
        <f>目標!W14</f>
        <v>Middle</v>
      </c>
      <c r="X14" s="322"/>
      <c r="Y14" s="322"/>
      <c r="Z14" s="322"/>
      <c r="AA14" s="322"/>
      <c r="AB14" s="322"/>
      <c r="AC14" s="322"/>
      <c r="AD14" s="322"/>
      <c r="AE14" s="322"/>
      <c r="AF14" s="322"/>
      <c r="AG14" s="322"/>
      <c r="AH14" s="322"/>
      <c r="AI14" s="322"/>
      <c r="AJ14" s="322"/>
      <c r="AK14" s="322"/>
      <c r="AL14" s="323"/>
      <c r="AM14" s="338"/>
      <c r="AN14" s="301"/>
      <c r="AO14" s="256"/>
      <c r="AP14" s="257"/>
      <c r="AQ14" s="257"/>
      <c r="AR14" s="257"/>
      <c r="AS14" s="257"/>
      <c r="AT14" s="257"/>
      <c r="AU14" s="257"/>
      <c r="AV14" s="257"/>
      <c r="AW14" s="257"/>
      <c r="AX14" s="257"/>
      <c r="AY14" s="257"/>
      <c r="AZ14" s="257"/>
      <c r="BA14" s="257"/>
      <c r="BB14" s="257"/>
      <c r="BC14" s="304"/>
      <c r="BD14" s="342"/>
      <c r="BE14" s="343"/>
      <c r="BF14" s="256"/>
      <c r="BG14" s="257"/>
      <c r="BH14" s="257"/>
      <c r="BI14" s="257"/>
      <c r="BJ14" s="257"/>
      <c r="BK14" s="257"/>
      <c r="BL14" s="257"/>
      <c r="BM14" s="257"/>
      <c r="BN14" s="257"/>
      <c r="BO14" s="257"/>
      <c r="BP14" s="257"/>
      <c r="BQ14" s="257"/>
      <c r="BR14" s="257"/>
      <c r="BS14" s="296"/>
      <c r="BU14" s="263"/>
      <c r="BV14" s="256"/>
      <c r="BW14" s="257"/>
      <c r="BX14" s="257"/>
      <c r="BY14" s="257"/>
      <c r="BZ14" s="257"/>
      <c r="CA14" s="258"/>
    </row>
    <row r="15" spans="2:79" ht="18.2" customHeight="1">
      <c r="B15" s="324"/>
      <c r="C15" s="128"/>
      <c r="D15" s="128"/>
      <c r="E15" s="128"/>
      <c r="F15" s="128"/>
      <c r="G15" s="128"/>
      <c r="H15" s="128"/>
      <c r="I15" s="128"/>
      <c r="J15" s="128"/>
      <c r="K15" s="128"/>
      <c r="L15" s="128"/>
      <c r="M15" s="128"/>
      <c r="N15" s="128"/>
      <c r="O15" s="128"/>
      <c r="P15" s="128"/>
      <c r="Q15" s="128"/>
      <c r="R15" s="128"/>
      <c r="S15" s="128"/>
      <c r="T15" s="128"/>
      <c r="U15" s="128"/>
      <c r="V15" s="128"/>
      <c r="W15" s="315" t="str">
        <f>IF(目標!W15="","※上期目標未入力",目標!W15)</f>
        <v xml:space="preserve">80%
</v>
      </c>
      <c r="X15" s="316"/>
      <c r="Y15" s="316"/>
      <c r="Z15" s="316"/>
      <c r="AA15" s="316"/>
      <c r="AB15" s="316"/>
      <c r="AC15" s="316"/>
      <c r="AD15" s="316"/>
      <c r="AE15" s="316"/>
      <c r="AF15" s="316"/>
      <c r="AG15" s="316"/>
      <c r="AH15" s="316"/>
      <c r="AI15" s="316"/>
      <c r="AJ15" s="316"/>
      <c r="AK15" s="316"/>
      <c r="AL15" s="317"/>
      <c r="AM15" s="338"/>
      <c r="AN15" s="301"/>
      <c r="AO15" s="256"/>
      <c r="AP15" s="257"/>
      <c r="AQ15" s="257"/>
      <c r="AR15" s="257"/>
      <c r="AS15" s="257"/>
      <c r="AT15" s="257"/>
      <c r="AU15" s="257"/>
      <c r="AV15" s="257"/>
      <c r="AW15" s="257"/>
      <c r="AX15" s="257"/>
      <c r="AY15" s="257"/>
      <c r="AZ15" s="257"/>
      <c r="BA15" s="257"/>
      <c r="BB15" s="257"/>
      <c r="BC15" s="304"/>
      <c r="BD15" s="342"/>
      <c r="BE15" s="343"/>
      <c r="BF15" s="256"/>
      <c r="BG15" s="257"/>
      <c r="BH15" s="257"/>
      <c r="BI15" s="257"/>
      <c r="BJ15" s="257"/>
      <c r="BK15" s="257"/>
      <c r="BL15" s="257"/>
      <c r="BM15" s="257"/>
      <c r="BN15" s="257"/>
      <c r="BO15" s="257"/>
      <c r="BP15" s="257"/>
      <c r="BQ15" s="257"/>
      <c r="BR15" s="257"/>
      <c r="BS15" s="296"/>
      <c r="BU15" s="263"/>
      <c r="BV15" s="256"/>
      <c r="BW15" s="257"/>
      <c r="BX15" s="257"/>
      <c r="BY15" s="257"/>
      <c r="BZ15" s="257"/>
      <c r="CA15" s="258"/>
    </row>
    <row r="16" spans="2:79" ht="18.2" customHeight="1">
      <c r="B16" s="324"/>
      <c r="C16" s="128"/>
      <c r="D16" s="128"/>
      <c r="E16" s="128"/>
      <c r="F16" s="128"/>
      <c r="G16" s="128"/>
      <c r="H16" s="128"/>
      <c r="I16" s="128"/>
      <c r="J16" s="128"/>
      <c r="K16" s="128"/>
      <c r="L16" s="128"/>
      <c r="M16" s="128"/>
      <c r="N16" s="128"/>
      <c r="O16" s="128"/>
      <c r="P16" s="128"/>
      <c r="Q16" s="128"/>
      <c r="R16" s="128"/>
      <c r="S16" s="128"/>
      <c r="T16" s="128"/>
      <c r="U16" s="128"/>
      <c r="V16" s="128"/>
      <c r="W16" s="315"/>
      <c r="X16" s="316"/>
      <c r="Y16" s="316"/>
      <c r="Z16" s="316"/>
      <c r="AA16" s="316"/>
      <c r="AB16" s="316"/>
      <c r="AC16" s="316"/>
      <c r="AD16" s="316"/>
      <c r="AE16" s="316"/>
      <c r="AF16" s="316"/>
      <c r="AG16" s="316"/>
      <c r="AH16" s="316"/>
      <c r="AI16" s="316"/>
      <c r="AJ16" s="316"/>
      <c r="AK16" s="316"/>
      <c r="AL16" s="317"/>
      <c r="AM16" s="338"/>
      <c r="AN16" s="301"/>
      <c r="AO16" s="256"/>
      <c r="AP16" s="257"/>
      <c r="AQ16" s="257"/>
      <c r="AR16" s="257"/>
      <c r="AS16" s="257"/>
      <c r="AT16" s="257"/>
      <c r="AU16" s="257"/>
      <c r="AV16" s="257"/>
      <c r="AW16" s="257"/>
      <c r="AX16" s="257"/>
      <c r="AY16" s="257"/>
      <c r="AZ16" s="257"/>
      <c r="BA16" s="257"/>
      <c r="BB16" s="257"/>
      <c r="BC16" s="304"/>
      <c r="BD16" s="342"/>
      <c r="BE16" s="343"/>
      <c r="BF16" s="256"/>
      <c r="BG16" s="257"/>
      <c r="BH16" s="257"/>
      <c r="BI16" s="257"/>
      <c r="BJ16" s="257"/>
      <c r="BK16" s="257"/>
      <c r="BL16" s="257"/>
      <c r="BM16" s="257"/>
      <c r="BN16" s="257"/>
      <c r="BO16" s="257"/>
      <c r="BP16" s="257"/>
      <c r="BQ16" s="257"/>
      <c r="BR16" s="257"/>
      <c r="BS16" s="296"/>
      <c r="BU16" s="263"/>
      <c r="BV16" s="256"/>
      <c r="BW16" s="257"/>
      <c r="BX16" s="257"/>
      <c r="BY16" s="257"/>
      <c r="BZ16" s="257"/>
      <c r="CA16" s="258"/>
    </row>
    <row r="17" spans="2:79" ht="18.2" customHeight="1">
      <c r="B17" s="324"/>
      <c r="C17" s="128"/>
      <c r="D17" s="128"/>
      <c r="E17" s="128"/>
      <c r="F17" s="128"/>
      <c r="G17" s="128"/>
      <c r="H17" s="128"/>
      <c r="I17" s="128"/>
      <c r="J17" s="128"/>
      <c r="K17" s="128"/>
      <c r="L17" s="128"/>
      <c r="M17" s="128"/>
      <c r="N17" s="128"/>
      <c r="O17" s="128"/>
      <c r="P17" s="128"/>
      <c r="Q17" s="128"/>
      <c r="R17" s="128"/>
      <c r="S17" s="128"/>
      <c r="T17" s="128"/>
      <c r="U17" s="128"/>
      <c r="V17" s="128"/>
      <c r="W17" s="315"/>
      <c r="X17" s="316"/>
      <c r="Y17" s="316"/>
      <c r="Z17" s="316"/>
      <c r="AA17" s="316"/>
      <c r="AB17" s="316"/>
      <c r="AC17" s="316"/>
      <c r="AD17" s="316"/>
      <c r="AE17" s="316"/>
      <c r="AF17" s="316"/>
      <c r="AG17" s="316"/>
      <c r="AH17" s="316"/>
      <c r="AI17" s="316"/>
      <c r="AJ17" s="316"/>
      <c r="AK17" s="316"/>
      <c r="AL17" s="317"/>
      <c r="AM17" s="338"/>
      <c r="AN17" s="301"/>
      <c r="AO17" s="256"/>
      <c r="AP17" s="257"/>
      <c r="AQ17" s="257"/>
      <c r="AR17" s="257"/>
      <c r="AS17" s="257"/>
      <c r="AT17" s="257"/>
      <c r="AU17" s="257"/>
      <c r="AV17" s="257"/>
      <c r="AW17" s="257"/>
      <c r="AX17" s="257"/>
      <c r="AY17" s="257"/>
      <c r="AZ17" s="257"/>
      <c r="BA17" s="257"/>
      <c r="BB17" s="257"/>
      <c r="BC17" s="304"/>
      <c r="BD17" s="342"/>
      <c r="BE17" s="343"/>
      <c r="BF17" s="256"/>
      <c r="BG17" s="257"/>
      <c r="BH17" s="257"/>
      <c r="BI17" s="257"/>
      <c r="BJ17" s="257"/>
      <c r="BK17" s="257"/>
      <c r="BL17" s="257"/>
      <c r="BM17" s="257"/>
      <c r="BN17" s="257"/>
      <c r="BO17" s="257"/>
      <c r="BP17" s="257"/>
      <c r="BQ17" s="257"/>
      <c r="BR17" s="257"/>
      <c r="BS17" s="296"/>
      <c r="BU17" s="263"/>
      <c r="BV17" s="256"/>
      <c r="BW17" s="257"/>
      <c r="BX17" s="257"/>
      <c r="BY17" s="257"/>
      <c r="BZ17" s="257"/>
      <c r="CA17" s="258"/>
    </row>
    <row r="18" spans="2:79" ht="18.2" customHeight="1">
      <c r="B18" s="324"/>
      <c r="C18" s="128"/>
      <c r="D18" s="128"/>
      <c r="E18" s="128"/>
      <c r="F18" s="128"/>
      <c r="G18" s="128"/>
      <c r="H18" s="128"/>
      <c r="I18" s="128"/>
      <c r="J18" s="128"/>
      <c r="K18" s="128"/>
      <c r="L18" s="128"/>
      <c r="M18" s="128"/>
      <c r="N18" s="128"/>
      <c r="O18" s="128"/>
      <c r="P18" s="128"/>
      <c r="Q18" s="128"/>
      <c r="R18" s="128"/>
      <c r="S18" s="128"/>
      <c r="T18" s="128"/>
      <c r="U18" s="128"/>
      <c r="V18" s="128"/>
      <c r="W18" s="318"/>
      <c r="X18" s="319"/>
      <c r="Y18" s="319"/>
      <c r="Z18" s="319"/>
      <c r="AA18" s="319"/>
      <c r="AB18" s="319"/>
      <c r="AC18" s="319"/>
      <c r="AD18" s="319"/>
      <c r="AE18" s="319"/>
      <c r="AF18" s="319"/>
      <c r="AG18" s="319"/>
      <c r="AH18" s="319"/>
      <c r="AI18" s="319"/>
      <c r="AJ18" s="319"/>
      <c r="AK18" s="319"/>
      <c r="AL18" s="320"/>
      <c r="AM18" s="339"/>
      <c r="AN18" s="302"/>
      <c r="AO18" s="259"/>
      <c r="AP18" s="260"/>
      <c r="AQ18" s="260"/>
      <c r="AR18" s="260"/>
      <c r="AS18" s="260"/>
      <c r="AT18" s="260"/>
      <c r="AU18" s="260"/>
      <c r="AV18" s="260"/>
      <c r="AW18" s="260"/>
      <c r="AX18" s="260"/>
      <c r="AY18" s="260"/>
      <c r="AZ18" s="260"/>
      <c r="BA18" s="260"/>
      <c r="BB18" s="260"/>
      <c r="BC18" s="326"/>
      <c r="BD18" s="344"/>
      <c r="BE18" s="345"/>
      <c r="BF18" s="259"/>
      <c r="BG18" s="260"/>
      <c r="BH18" s="260"/>
      <c r="BI18" s="260"/>
      <c r="BJ18" s="260"/>
      <c r="BK18" s="260"/>
      <c r="BL18" s="260"/>
      <c r="BM18" s="260"/>
      <c r="BN18" s="260"/>
      <c r="BO18" s="260"/>
      <c r="BP18" s="260"/>
      <c r="BQ18" s="260"/>
      <c r="BR18" s="260"/>
      <c r="BS18" s="325"/>
      <c r="BU18" s="264"/>
      <c r="BV18" s="259"/>
      <c r="BW18" s="260"/>
      <c r="BX18" s="260"/>
      <c r="BY18" s="260"/>
      <c r="BZ18" s="260"/>
      <c r="CA18" s="261"/>
    </row>
    <row r="19" spans="2:79" ht="18.2" customHeight="1">
      <c r="B19" s="324">
        <v>2</v>
      </c>
      <c r="C19" s="128">
        <f>IF(目標!C19="","※上期目標未入力",目標!IC19)</f>
        <v>0</v>
      </c>
      <c r="D19" s="128"/>
      <c r="E19" s="128"/>
      <c r="F19" s="128"/>
      <c r="G19" s="128"/>
      <c r="H19" s="128"/>
      <c r="I19" s="128"/>
      <c r="J19" s="128"/>
      <c r="K19" s="128"/>
      <c r="L19" s="128"/>
      <c r="M19" s="128"/>
      <c r="N19" s="128"/>
      <c r="O19" s="128"/>
      <c r="P19" s="128"/>
      <c r="Q19" s="128"/>
      <c r="R19" s="128"/>
      <c r="S19" s="128"/>
      <c r="T19" s="128"/>
      <c r="U19" s="128"/>
      <c r="V19" s="128"/>
      <c r="W19" s="321" t="str">
        <f>目標!W19</f>
        <v>High</v>
      </c>
      <c r="X19" s="322"/>
      <c r="Y19" s="322"/>
      <c r="Z19" s="322"/>
      <c r="AA19" s="322"/>
      <c r="AB19" s="322"/>
      <c r="AC19" s="322"/>
      <c r="AD19" s="322"/>
      <c r="AE19" s="322"/>
      <c r="AF19" s="322"/>
      <c r="AG19" s="322"/>
      <c r="AH19" s="322"/>
      <c r="AI19" s="322"/>
      <c r="AJ19" s="322"/>
      <c r="AK19" s="322"/>
      <c r="AL19" s="323"/>
      <c r="AM19" s="300">
        <f>目標!BR19</f>
        <v>30</v>
      </c>
      <c r="AN19" s="300"/>
      <c r="AO19" s="253"/>
      <c r="AP19" s="254"/>
      <c r="AQ19" s="254"/>
      <c r="AR19" s="254"/>
      <c r="AS19" s="254"/>
      <c r="AT19" s="254"/>
      <c r="AU19" s="254"/>
      <c r="AV19" s="254"/>
      <c r="AW19" s="254"/>
      <c r="AX19" s="254"/>
      <c r="AY19" s="254"/>
      <c r="AZ19" s="254"/>
      <c r="BA19" s="254"/>
      <c r="BB19" s="254"/>
      <c r="BC19" s="303"/>
      <c r="BD19" s="306"/>
      <c r="BE19" s="307"/>
      <c r="BF19" s="253"/>
      <c r="BG19" s="254"/>
      <c r="BH19" s="254"/>
      <c r="BI19" s="254"/>
      <c r="BJ19" s="254"/>
      <c r="BK19" s="254"/>
      <c r="BL19" s="254"/>
      <c r="BM19" s="254"/>
      <c r="BN19" s="254"/>
      <c r="BO19" s="254"/>
      <c r="BP19" s="254"/>
      <c r="BQ19" s="254"/>
      <c r="BR19" s="254"/>
      <c r="BS19" s="295"/>
      <c r="BU19" s="262" t="s">
        <v>339</v>
      </c>
      <c r="BV19" s="253"/>
      <c r="BW19" s="254"/>
      <c r="BX19" s="254"/>
      <c r="BY19" s="254"/>
      <c r="BZ19" s="254"/>
      <c r="CA19" s="255"/>
    </row>
    <row r="20" spans="2:79" ht="18.2" customHeight="1">
      <c r="B20" s="324"/>
      <c r="C20" s="128"/>
      <c r="D20" s="128"/>
      <c r="E20" s="128"/>
      <c r="F20" s="128"/>
      <c r="G20" s="128"/>
      <c r="H20" s="128"/>
      <c r="I20" s="128"/>
      <c r="J20" s="128"/>
      <c r="K20" s="128"/>
      <c r="L20" s="128"/>
      <c r="M20" s="128"/>
      <c r="N20" s="128"/>
      <c r="O20" s="128"/>
      <c r="P20" s="128"/>
      <c r="Q20" s="128"/>
      <c r="R20" s="128"/>
      <c r="S20" s="128"/>
      <c r="T20" s="128"/>
      <c r="U20" s="128"/>
      <c r="V20" s="128"/>
      <c r="W20" s="315">
        <f>IF(目標!W20="","※上期目標未入力",目標!W20)</f>
        <v>0.82</v>
      </c>
      <c r="X20" s="316"/>
      <c r="Y20" s="316"/>
      <c r="Z20" s="316"/>
      <c r="AA20" s="316"/>
      <c r="AB20" s="316"/>
      <c r="AC20" s="316"/>
      <c r="AD20" s="316"/>
      <c r="AE20" s="316"/>
      <c r="AF20" s="316"/>
      <c r="AG20" s="316"/>
      <c r="AH20" s="316"/>
      <c r="AI20" s="316"/>
      <c r="AJ20" s="316"/>
      <c r="AK20" s="316"/>
      <c r="AL20" s="317"/>
      <c r="AM20" s="301"/>
      <c r="AN20" s="301"/>
      <c r="AO20" s="256"/>
      <c r="AP20" s="257"/>
      <c r="AQ20" s="257"/>
      <c r="AR20" s="257"/>
      <c r="AS20" s="257"/>
      <c r="AT20" s="257"/>
      <c r="AU20" s="257"/>
      <c r="AV20" s="257"/>
      <c r="AW20" s="257"/>
      <c r="AX20" s="257"/>
      <c r="AY20" s="257"/>
      <c r="AZ20" s="257"/>
      <c r="BA20" s="257"/>
      <c r="BB20" s="257"/>
      <c r="BC20" s="304"/>
      <c r="BD20" s="308"/>
      <c r="BE20" s="309"/>
      <c r="BF20" s="256"/>
      <c r="BG20" s="257"/>
      <c r="BH20" s="257"/>
      <c r="BI20" s="257"/>
      <c r="BJ20" s="257"/>
      <c r="BK20" s="257"/>
      <c r="BL20" s="257"/>
      <c r="BM20" s="257"/>
      <c r="BN20" s="257"/>
      <c r="BO20" s="257"/>
      <c r="BP20" s="257"/>
      <c r="BQ20" s="257"/>
      <c r="BR20" s="257"/>
      <c r="BS20" s="296"/>
      <c r="BU20" s="263"/>
      <c r="BV20" s="256"/>
      <c r="BW20" s="257"/>
      <c r="BX20" s="257"/>
      <c r="BY20" s="257"/>
      <c r="BZ20" s="257"/>
      <c r="CA20" s="258"/>
    </row>
    <row r="21" spans="2:79" ht="18.2" customHeight="1">
      <c r="B21" s="324"/>
      <c r="C21" s="128"/>
      <c r="D21" s="128"/>
      <c r="E21" s="128"/>
      <c r="F21" s="128"/>
      <c r="G21" s="128"/>
      <c r="H21" s="128"/>
      <c r="I21" s="128"/>
      <c r="J21" s="128"/>
      <c r="K21" s="128"/>
      <c r="L21" s="128"/>
      <c r="M21" s="128"/>
      <c r="N21" s="128"/>
      <c r="O21" s="128"/>
      <c r="P21" s="128"/>
      <c r="Q21" s="128"/>
      <c r="R21" s="128"/>
      <c r="S21" s="128"/>
      <c r="T21" s="128"/>
      <c r="U21" s="128"/>
      <c r="V21" s="128"/>
      <c r="W21" s="315"/>
      <c r="X21" s="316"/>
      <c r="Y21" s="316"/>
      <c r="Z21" s="316"/>
      <c r="AA21" s="316"/>
      <c r="AB21" s="316"/>
      <c r="AC21" s="316"/>
      <c r="AD21" s="316"/>
      <c r="AE21" s="316"/>
      <c r="AF21" s="316"/>
      <c r="AG21" s="316"/>
      <c r="AH21" s="316"/>
      <c r="AI21" s="316"/>
      <c r="AJ21" s="316"/>
      <c r="AK21" s="316"/>
      <c r="AL21" s="317"/>
      <c r="AM21" s="301"/>
      <c r="AN21" s="301"/>
      <c r="AO21" s="256"/>
      <c r="AP21" s="257"/>
      <c r="AQ21" s="257"/>
      <c r="AR21" s="257"/>
      <c r="AS21" s="257"/>
      <c r="AT21" s="257"/>
      <c r="AU21" s="257"/>
      <c r="AV21" s="257"/>
      <c r="AW21" s="257"/>
      <c r="AX21" s="257"/>
      <c r="AY21" s="257"/>
      <c r="AZ21" s="257"/>
      <c r="BA21" s="257"/>
      <c r="BB21" s="257"/>
      <c r="BC21" s="304"/>
      <c r="BD21" s="308"/>
      <c r="BE21" s="309"/>
      <c r="BF21" s="256"/>
      <c r="BG21" s="257"/>
      <c r="BH21" s="257"/>
      <c r="BI21" s="257"/>
      <c r="BJ21" s="257"/>
      <c r="BK21" s="257"/>
      <c r="BL21" s="257"/>
      <c r="BM21" s="257"/>
      <c r="BN21" s="257"/>
      <c r="BO21" s="257"/>
      <c r="BP21" s="257"/>
      <c r="BQ21" s="257"/>
      <c r="BR21" s="257"/>
      <c r="BS21" s="296"/>
      <c r="BU21" s="263"/>
      <c r="BV21" s="256"/>
      <c r="BW21" s="257"/>
      <c r="BX21" s="257"/>
      <c r="BY21" s="257"/>
      <c r="BZ21" s="257"/>
      <c r="CA21" s="258"/>
    </row>
    <row r="22" spans="2:79" ht="18.2" customHeight="1">
      <c r="B22" s="324"/>
      <c r="C22" s="128"/>
      <c r="D22" s="128"/>
      <c r="E22" s="128"/>
      <c r="F22" s="128"/>
      <c r="G22" s="128"/>
      <c r="H22" s="128"/>
      <c r="I22" s="128"/>
      <c r="J22" s="128"/>
      <c r="K22" s="128"/>
      <c r="L22" s="128"/>
      <c r="M22" s="128"/>
      <c r="N22" s="128"/>
      <c r="O22" s="128"/>
      <c r="P22" s="128"/>
      <c r="Q22" s="128"/>
      <c r="R22" s="128"/>
      <c r="S22" s="128"/>
      <c r="T22" s="128"/>
      <c r="U22" s="128"/>
      <c r="V22" s="128"/>
      <c r="W22" s="315"/>
      <c r="X22" s="316"/>
      <c r="Y22" s="316"/>
      <c r="Z22" s="316"/>
      <c r="AA22" s="316"/>
      <c r="AB22" s="316"/>
      <c r="AC22" s="316"/>
      <c r="AD22" s="316"/>
      <c r="AE22" s="316"/>
      <c r="AF22" s="316"/>
      <c r="AG22" s="316"/>
      <c r="AH22" s="316"/>
      <c r="AI22" s="316"/>
      <c r="AJ22" s="316"/>
      <c r="AK22" s="316"/>
      <c r="AL22" s="317"/>
      <c r="AM22" s="301"/>
      <c r="AN22" s="301"/>
      <c r="AO22" s="256"/>
      <c r="AP22" s="257"/>
      <c r="AQ22" s="257"/>
      <c r="AR22" s="257"/>
      <c r="AS22" s="257"/>
      <c r="AT22" s="257"/>
      <c r="AU22" s="257"/>
      <c r="AV22" s="257"/>
      <c r="AW22" s="257"/>
      <c r="AX22" s="257"/>
      <c r="AY22" s="257"/>
      <c r="AZ22" s="257"/>
      <c r="BA22" s="257"/>
      <c r="BB22" s="257"/>
      <c r="BC22" s="304"/>
      <c r="BD22" s="308"/>
      <c r="BE22" s="309"/>
      <c r="BF22" s="256"/>
      <c r="BG22" s="257"/>
      <c r="BH22" s="257"/>
      <c r="BI22" s="257"/>
      <c r="BJ22" s="257"/>
      <c r="BK22" s="257"/>
      <c r="BL22" s="257"/>
      <c r="BM22" s="257"/>
      <c r="BN22" s="257"/>
      <c r="BO22" s="257"/>
      <c r="BP22" s="257"/>
      <c r="BQ22" s="257"/>
      <c r="BR22" s="257"/>
      <c r="BS22" s="296"/>
      <c r="BU22" s="263"/>
      <c r="BV22" s="256"/>
      <c r="BW22" s="257"/>
      <c r="BX22" s="257"/>
      <c r="BY22" s="257"/>
      <c r="BZ22" s="257"/>
      <c r="CA22" s="258"/>
    </row>
    <row r="23" spans="2:79" ht="18.2" customHeight="1">
      <c r="B23" s="324"/>
      <c r="C23" s="128"/>
      <c r="D23" s="128"/>
      <c r="E23" s="128"/>
      <c r="F23" s="128"/>
      <c r="G23" s="128"/>
      <c r="H23" s="128"/>
      <c r="I23" s="128"/>
      <c r="J23" s="128"/>
      <c r="K23" s="128"/>
      <c r="L23" s="128"/>
      <c r="M23" s="128"/>
      <c r="N23" s="128"/>
      <c r="O23" s="128"/>
      <c r="P23" s="128"/>
      <c r="Q23" s="128"/>
      <c r="R23" s="128"/>
      <c r="S23" s="128"/>
      <c r="T23" s="128"/>
      <c r="U23" s="128"/>
      <c r="V23" s="128"/>
      <c r="W23" s="318"/>
      <c r="X23" s="319"/>
      <c r="Y23" s="319"/>
      <c r="Z23" s="319"/>
      <c r="AA23" s="319"/>
      <c r="AB23" s="319"/>
      <c r="AC23" s="319"/>
      <c r="AD23" s="319"/>
      <c r="AE23" s="319"/>
      <c r="AF23" s="319"/>
      <c r="AG23" s="319"/>
      <c r="AH23" s="319"/>
      <c r="AI23" s="319"/>
      <c r="AJ23" s="319"/>
      <c r="AK23" s="319"/>
      <c r="AL23" s="320"/>
      <c r="AM23" s="301"/>
      <c r="AN23" s="301"/>
      <c r="AO23" s="256"/>
      <c r="AP23" s="257"/>
      <c r="AQ23" s="257"/>
      <c r="AR23" s="257"/>
      <c r="AS23" s="257"/>
      <c r="AT23" s="257"/>
      <c r="AU23" s="257"/>
      <c r="AV23" s="257"/>
      <c r="AW23" s="257"/>
      <c r="AX23" s="257"/>
      <c r="AY23" s="257"/>
      <c r="AZ23" s="257"/>
      <c r="BA23" s="257"/>
      <c r="BB23" s="257"/>
      <c r="BC23" s="304"/>
      <c r="BD23" s="308"/>
      <c r="BE23" s="309"/>
      <c r="BF23" s="256"/>
      <c r="BG23" s="257"/>
      <c r="BH23" s="257"/>
      <c r="BI23" s="257"/>
      <c r="BJ23" s="257"/>
      <c r="BK23" s="257"/>
      <c r="BL23" s="257"/>
      <c r="BM23" s="257"/>
      <c r="BN23" s="257"/>
      <c r="BO23" s="257"/>
      <c r="BP23" s="257"/>
      <c r="BQ23" s="257"/>
      <c r="BR23" s="257"/>
      <c r="BS23" s="296"/>
      <c r="BU23" s="263"/>
      <c r="BV23" s="256"/>
      <c r="BW23" s="257"/>
      <c r="BX23" s="257"/>
      <c r="BY23" s="257"/>
      <c r="BZ23" s="257"/>
      <c r="CA23" s="258"/>
    </row>
    <row r="24" spans="2:79" ht="18.2" customHeight="1">
      <c r="B24" s="324"/>
      <c r="C24" s="128"/>
      <c r="D24" s="128"/>
      <c r="E24" s="128"/>
      <c r="F24" s="128"/>
      <c r="G24" s="128"/>
      <c r="H24" s="128"/>
      <c r="I24" s="128"/>
      <c r="J24" s="128"/>
      <c r="K24" s="128"/>
      <c r="L24" s="128"/>
      <c r="M24" s="128"/>
      <c r="N24" s="128"/>
      <c r="O24" s="128"/>
      <c r="P24" s="128"/>
      <c r="Q24" s="128"/>
      <c r="R24" s="128"/>
      <c r="S24" s="128"/>
      <c r="T24" s="128"/>
      <c r="U24" s="128"/>
      <c r="V24" s="128"/>
      <c r="W24" s="321" t="str">
        <f>目標!W24</f>
        <v>Middle</v>
      </c>
      <c r="X24" s="322"/>
      <c r="Y24" s="322"/>
      <c r="Z24" s="322"/>
      <c r="AA24" s="322"/>
      <c r="AB24" s="322"/>
      <c r="AC24" s="322"/>
      <c r="AD24" s="322"/>
      <c r="AE24" s="322"/>
      <c r="AF24" s="322"/>
      <c r="AG24" s="322"/>
      <c r="AH24" s="322"/>
      <c r="AI24" s="322"/>
      <c r="AJ24" s="322"/>
      <c r="AK24" s="322"/>
      <c r="AL24" s="323"/>
      <c r="AM24" s="301"/>
      <c r="AN24" s="301"/>
      <c r="AO24" s="256"/>
      <c r="AP24" s="257"/>
      <c r="AQ24" s="257"/>
      <c r="AR24" s="257"/>
      <c r="AS24" s="257"/>
      <c r="AT24" s="257"/>
      <c r="AU24" s="257"/>
      <c r="AV24" s="257"/>
      <c r="AW24" s="257"/>
      <c r="AX24" s="257"/>
      <c r="AY24" s="257"/>
      <c r="AZ24" s="257"/>
      <c r="BA24" s="257"/>
      <c r="BB24" s="257"/>
      <c r="BC24" s="304"/>
      <c r="BD24" s="308"/>
      <c r="BE24" s="309"/>
      <c r="BF24" s="256"/>
      <c r="BG24" s="257"/>
      <c r="BH24" s="257"/>
      <c r="BI24" s="257"/>
      <c r="BJ24" s="257"/>
      <c r="BK24" s="257"/>
      <c r="BL24" s="257"/>
      <c r="BM24" s="257"/>
      <c r="BN24" s="257"/>
      <c r="BO24" s="257"/>
      <c r="BP24" s="257"/>
      <c r="BQ24" s="257"/>
      <c r="BR24" s="257"/>
      <c r="BS24" s="296"/>
      <c r="BU24" s="263"/>
      <c r="BV24" s="256"/>
      <c r="BW24" s="257"/>
      <c r="BX24" s="257"/>
      <c r="BY24" s="257"/>
      <c r="BZ24" s="257"/>
      <c r="CA24" s="258"/>
    </row>
    <row r="25" spans="2:79" ht="18.2" customHeight="1">
      <c r="B25" s="324"/>
      <c r="C25" s="128"/>
      <c r="D25" s="128"/>
      <c r="E25" s="128"/>
      <c r="F25" s="128"/>
      <c r="G25" s="128"/>
      <c r="H25" s="128"/>
      <c r="I25" s="128"/>
      <c r="J25" s="128"/>
      <c r="K25" s="128"/>
      <c r="L25" s="128"/>
      <c r="M25" s="128"/>
      <c r="N25" s="128"/>
      <c r="O25" s="128"/>
      <c r="P25" s="128"/>
      <c r="Q25" s="128"/>
      <c r="R25" s="128"/>
      <c r="S25" s="128"/>
      <c r="T25" s="128"/>
      <c r="U25" s="128"/>
      <c r="V25" s="128"/>
      <c r="W25" s="315">
        <f>IF(目標!W25="","※上期目標未入力",目標!W25)</f>
        <v>0.77</v>
      </c>
      <c r="X25" s="316"/>
      <c r="Y25" s="316"/>
      <c r="Z25" s="316"/>
      <c r="AA25" s="316"/>
      <c r="AB25" s="316"/>
      <c r="AC25" s="316"/>
      <c r="AD25" s="316"/>
      <c r="AE25" s="316"/>
      <c r="AF25" s="316"/>
      <c r="AG25" s="316"/>
      <c r="AH25" s="316"/>
      <c r="AI25" s="316"/>
      <c r="AJ25" s="316"/>
      <c r="AK25" s="316"/>
      <c r="AL25" s="317"/>
      <c r="AM25" s="301"/>
      <c r="AN25" s="301"/>
      <c r="AO25" s="256"/>
      <c r="AP25" s="257"/>
      <c r="AQ25" s="257"/>
      <c r="AR25" s="257"/>
      <c r="AS25" s="257"/>
      <c r="AT25" s="257"/>
      <c r="AU25" s="257"/>
      <c r="AV25" s="257"/>
      <c r="AW25" s="257"/>
      <c r="AX25" s="257"/>
      <c r="AY25" s="257"/>
      <c r="AZ25" s="257"/>
      <c r="BA25" s="257"/>
      <c r="BB25" s="257"/>
      <c r="BC25" s="304"/>
      <c r="BD25" s="308"/>
      <c r="BE25" s="309"/>
      <c r="BF25" s="256"/>
      <c r="BG25" s="257"/>
      <c r="BH25" s="257"/>
      <c r="BI25" s="257"/>
      <c r="BJ25" s="257"/>
      <c r="BK25" s="257"/>
      <c r="BL25" s="257"/>
      <c r="BM25" s="257"/>
      <c r="BN25" s="257"/>
      <c r="BO25" s="257"/>
      <c r="BP25" s="257"/>
      <c r="BQ25" s="257"/>
      <c r="BR25" s="257"/>
      <c r="BS25" s="296"/>
      <c r="BU25" s="263"/>
      <c r="BV25" s="256"/>
      <c r="BW25" s="257"/>
      <c r="BX25" s="257"/>
      <c r="BY25" s="257"/>
      <c r="BZ25" s="257"/>
      <c r="CA25" s="258"/>
    </row>
    <row r="26" spans="2:79" ht="18.2" customHeight="1">
      <c r="B26" s="324"/>
      <c r="C26" s="128"/>
      <c r="D26" s="128"/>
      <c r="E26" s="128"/>
      <c r="F26" s="128"/>
      <c r="G26" s="128"/>
      <c r="H26" s="128"/>
      <c r="I26" s="128"/>
      <c r="J26" s="128"/>
      <c r="K26" s="128"/>
      <c r="L26" s="128"/>
      <c r="M26" s="128"/>
      <c r="N26" s="128"/>
      <c r="O26" s="128"/>
      <c r="P26" s="128"/>
      <c r="Q26" s="128"/>
      <c r="R26" s="128"/>
      <c r="S26" s="128"/>
      <c r="T26" s="128"/>
      <c r="U26" s="128"/>
      <c r="V26" s="128"/>
      <c r="W26" s="315"/>
      <c r="X26" s="316"/>
      <c r="Y26" s="316"/>
      <c r="Z26" s="316"/>
      <c r="AA26" s="316"/>
      <c r="AB26" s="316"/>
      <c r="AC26" s="316"/>
      <c r="AD26" s="316"/>
      <c r="AE26" s="316"/>
      <c r="AF26" s="316"/>
      <c r="AG26" s="316"/>
      <c r="AH26" s="316"/>
      <c r="AI26" s="316"/>
      <c r="AJ26" s="316"/>
      <c r="AK26" s="316"/>
      <c r="AL26" s="317"/>
      <c r="AM26" s="301"/>
      <c r="AN26" s="301"/>
      <c r="AO26" s="256"/>
      <c r="AP26" s="257"/>
      <c r="AQ26" s="257"/>
      <c r="AR26" s="257"/>
      <c r="AS26" s="257"/>
      <c r="AT26" s="257"/>
      <c r="AU26" s="257"/>
      <c r="AV26" s="257"/>
      <c r="AW26" s="257"/>
      <c r="AX26" s="257"/>
      <c r="AY26" s="257"/>
      <c r="AZ26" s="257"/>
      <c r="BA26" s="257"/>
      <c r="BB26" s="257"/>
      <c r="BC26" s="304"/>
      <c r="BD26" s="308"/>
      <c r="BE26" s="309"/>
      <c r="BF26" s="256"/>
      <c r="BG26" s="257"/>
      <c r="BH26" s="257"/>
      <c r="BI26" s="257"/>
      <c r="BJ26" s="257"/>
      <c r="BK26" s="257"/>
      <c r="BL26" s="257"/>
      <c r="BM26" s="257"/>
      <c r="BN26" s="257"/>
      <c r="BO26" s="257"/>
      <c r="BP26" s="257"/>
      <c r="BQ26" s="257"/>
      <c r="BR26" s="257"/>
      <c r="BS26" s="296"/>
      <c r="BU26" s="263"/>
      <c r="BV26" s="256"/>
      <c r="BW26" s="257"/>
      <c r="BX26" s="257"/>
      <c r="BY26" s="257"/>
      <c r="BZ26" s="257"/>
      <c r="CA26" s="258"/>
    </row>
    <row r="27" spans="2:79" ht="18.2" customHeight="1">
      <c r="B27" s="324"/>
      <c r="C27" s="128"/>
      <c r="D27" s="128"/>
      <c r="E27" s="128"/>
      <c r="F27" s="128"/>
      <c r="G27" s="128"/>
      <c r="H27" s="128"/>
      <c r="I27" s="128"/>
      <c r="J27" s="128"/>
      <c r="K27" s="128"/>
      <c r="L27" s="128"/>
      <c r="M27" s="128"/>
      <c r="N27" s="128"/>
      <c r="O27" s="128"/>
      <c r="P27" s="128"/>
      <c r="Q27" s="128"/>
      <c r="R27" s="128"/>
      <c r="S27" s="128"/>
      <c r="T27" s="128"/>
      <c r="U27" s="128"/>
      <c r="V27" s="128"/>
      <c r="W27" s="315"/>
      <c r="X27" s="316"/>
      <c r="Y27" s="316"/>
      <c r="Z27" s="316"/>
      <c r="AA27" s="316"/>
      <c r="AB27" s="316"/>
      <c r="AC27" s="316"/>
      <c r="AD27" s="316"/>
      <c r="AE27" s="316"/>
      <c r="AF27" s="316"/>
      <c r="AG27" s="316"/>
      <c r="AH27" s="316"/>
      <c r="AI27" s="316"/>
      <c r="AJ27" s="316"/>
      <c r="AK27" s="316"/>
      <c r="AL27" s="317"/>
      <c r="AM27" s="301"/>
      <c r="AN27" s="301"/>
      <c r="AO27" s="256"/>
      <c r="AP27" s="257"/>
      <c r="AQ27" s="257"/>
      <c r="AR27" s="257"/>
      <c r="AS27" s="257"/>
      <c r="AT27" s="257"/>
      <c r="AU27" s="257"/>
      <c r="AV27" s="257"/>
      <c r="AW27" s="257"/>
      <c r="AX27" s="257"/>
      <c r="AY27" s="257"/>
      <c r="AZ27" s="257"/>
      <c r="BA27" s="257"/>
      <c r="BB27" s="257"/>
      <c r="BC27" s="304"/>
      <c r="BD27" s="308"/>
      <c r="BE27" s="309"/>
      <c r="BF27" s="256"/>
      <c r="BG27" s="257"/>
      <c r="BH27" s="257"/>
      <c r="BI27" s="257"/>
      <c r="BJ27" s="257"/>
      <c r="BK27" s="257"/>
      <c r="BL27" s="257"/>
      <c r="BM27" s="257"/>
      <c r="BN27" s="257"/>
      <c r="BO27" s="257"/>
      <c r="BP27" s="257"/>
      <c r="BQ27" s="257"/>
      <c r="BR27" s="257"/>
      <c r="BS27" s="296"/>
      <c r="BU27" s="263"/>
      <c r="BV27" s="256"/>
      <c r="BW27" s="257"/>
      <c r="BX27" s="257"/>
      <c r="BY27" s="257"/>
      <c r="BZ27" s="257"/>
      <c r="CA27" s="258"/>
    </row>
    <row r="28" spans="2:79" ht="18.2" customHeight="1">
      <c r="B28" s="324"/>
      <c r="C28" s="128"/>
      <c r="D28" s="128"/>
      <c r="E28" s="128"/>
      <c r="F28" s="128"/>
      <c r="G28" s="128"/>
      <c r="H28" s="128"/>
      <c r="I28" s="128"/>
      <c r="J28" s="128"/>
      <c r="K28" s="128"/>
      <c r="L28" s="128"/>
      <c r="M28" s="128"/>
      <c r="N28" s="128"/>
      <c r="O28" s="128"/>
      <c r="P28" s="128"/>
      <c r="Q28" s="128"/>
      <c r="R28" s="128"/>
      <c r="S28" s="128"/>
      <c r="T28" s="128"/>
      <c r="U28" s="128"/>
      <c r="V28" s="128"/>
      <c r="W28" s="318"/>
      <c r="X28" s="319"/>
      <c r="Y28" s="319"/>
      <c r="Z28" s="319"/>
      <c r="AA28" s="319"/>
      <c r="AB28" s="319"/>
      <c r="AC28" s="319"/>
      <c r="AD28" s="319"/>
      <c r="AE28" s="319"/>
      <c r="AF28" s="319"/>
      <c r="AG28" s="319"/>
      <c r="AH28" s="319"/>
      <c r="AI28" s="319"/>
      <c r="AJ28" s="319"/>
      <c r="AK28" s="319"/>
      <c r="AL28" s="320"/>
      <c r="AM28" s="302"/>
      <c r="AN28" s="302"/>
      <c r="AO28" s="259"/>
      <c r="AP28" s="260"/>
      <c r="AQ28" s="260"/>
      <c r="AR28" s="260"/>
      <c r="AS28" s="260"/>
      <c r="AT28" s="260"/>
      <c r="AU28" s="260"/>
      <c r="AV28" s="260"/>
      <c r="AW28" s="260"/>
      <c r="AX28" s="260"/>
      <c r="AY28" s="260"/>
      <c r="AZ28" s="260"/>
      <c r="BA28" s="260"/>
      <c r="BB28" s="260"/>
      <c r="BC28" s="326"/>
      <c r="BD28" s="327"/>
      <c r="BE28" s="328"/>
      <c r="BF28" s="259"/>
      <c r="BG28" s="260"/>
      <c r="BH28" s="260"/>
      <c r="BI28" s="260"/>
      <c r="BJ28" s="260"/>
      <c r="BK28" s="260"/>
      <c r="BL28" s="260"/>
      <c r="BM28" s="260"/>
      <c r="BN28" s="260"/>
      <c r="BO28" s="260"/>
      <c r="BP28" s="260"/>
      <c r="BQ28" s="260"/>
      <c r="BR28" s="260"/>
      <c r="BS28" s="325"/>
      <c r="BU28" s="264"/>
      <c r="BV28" s="259"/>
      <c r="BW28" s="260"/>
      <c r="BX28" s="260"/>
      <c r="BY28" s="260"/>
      <c r="BZ28" s="260"/>
      <c r="CA28" s="261"/>
    </row>
    <row r="29" spans="2:79" ht="18.2" customHeight="1">
      <c r="B29" s="324">
        <v>3</v>
      </c>
      <c r="C29" s="128">
        <f>IF(目標!C29="","※上期目標未入力",目標!IC29)</f>
        <v>0</v>
      </c>
      <c r="D29" s="128"/>
      <c r="E29" s="128"/>
      <c r="F29" s="128"/>
      <c r="G29" s="128"/>
      <c r="H29" s="128"/>
      <c r="I29" s="128"/>
      <c r="J29" s="128"/>
      <c r="K29" s="128"/>
      <c r="L29" s="128"/>
      <c r="M29" s="128"/>
      <c r="N29" s="128"/>
      <c r="O29" s="128"/>
      <c r="P29" s="128"/>
      <c r="Q29" s="128"/>
      <c r="R29" s="128"/>
      <c r="S29" s="128"/>
      <c r="T29" s="128"/>
      <c r="U29" s="128"/>
      <c r="V29" s="128"/>
      <c r="W29" s="321" t="str">
        <f>目標!W29</f>
        <v>High</v>
      </c>
      <c r="X29" s="322"/>
      <c r="Y29" s="322"/>
      <c r="Z29" s="322"/>
      <c r="AA29" s="322"/>
      <c r="AB29" s="322"/>
      <c r="AC29" s="322"/>
      <c r="AD29" s="322"/>
      <c r="AE29" s="322"/>
      <c r="AF29" s="322"/>
      <c r="AG29" s="322"/>
      <c r="AH29" s="322"/>
      <c r="AI29" s="322"/>
      <c r="AJ29" s="322"/>
      <c r="AK29" s="322"/>
      <c r="AL29" s="323"/>
      <c r="AM29" s="300">
        <f>目標!BR29</f>
        <v>30</v>
      </c>
      <c r="AN29" s="300"/>
      <c r="AO29" s="253"/>
      <c r="AP29" s="254"/>
      <c r="AQ29" s="254"/>
      <c r="AR29" s="254"/>
      <c r="AS29" s="254"/>
      <c r="AT29" s="254"/>
      <c r="AU29" s="254"/>
      <c r="AV29" s="254"/>
      <c r="AW29" s="254"/>
      <c r="AX29" s="254"/>
      <c r="AY29" s="254"/>
      <c r="AZ29" s="254"/>
      <c r="BA29" s="254"/>
      <c r="BB29" s="254"/>
      <c r="BC29" s="303"/>
      <c r="BD29" s="306"/>
      <c r="BE29" s="307"/>
      <c r="BF29" s="253"/>
      <c r="BG29" s="254"/>
      <c r="BH29" s="254"/>
      <c r="BI29" s="254"/>
      <c r="BJ29" s="254"/>
      <c r="BK29" s="254"/>
      <c r="BL29" s="254"/>
      <c r="BM29" s="254"/>
      <c r="BN29" s="254"/>
      <c r="BO29" s="254"/>
      <c r="BP29" s="254"/>
      <c r="BQ29" s="254"/>
      <c r="BR29" s="254"/>
      <c r="BS29" s="295"/>
      <c r="BU29" s="262" t="s">
        <v>340</v>
      </c>
      <c r="BV29" s="253"/>
      <c r="BW29" s="254"/>
      <c r="BX29" s="254"/>
      <c r="BY29" s="254"/>
      <c r="BZ29" s="254"/>
      <c r="CA29" s="255"/>
    </row>
    <row r="30" spans="2:79" ht="18.2" customHeight="1">
      <c r="B30" s="324"/>
      <c r="C30" s="128"/>
      <c r="D30" s="128"/>
      <c r="E30" s="128"/>
      <c r="F30" s="128"/>
      <c r="G30" s="128"/>
      <c r="H30" s="128"/>
      <c r="I30" s="128"/>
      <c r="J30" s="128"/>
      <c r="K30" s="128"/>
      <c r="L30" s="128"/>
      <c r="M30" s="128"/>
      <c r="N30" s="128"/>
      <c r="O30" s="128"/>
      <c r="P30" s="128"/>
      <c r="Q30" s="128"/>
      <c r="R30" s="128"/>
      <c r="S30" s="128"/>
      <c r="T30" s="128"/>
      <c r="U30" s="128"/>
      <c r="V30" s="128"/>
      <c r="W30" s="315" t="str">
        <f>IF(目標!W30="","※上期目標未入力",目標!W30)</f>
        <v xml:space="preserve">
+------+--------------------+-------------+
| LOC     | Bug from QA                 | Bug from JP     |
+------+--------------------+-------------+
| 1000    | 0.15                             | 0.15                 |
+------+--------------------+-------------+
</v>
      </c>
      <c r="X30" s="316"/>
      <c r="Y30" s="316"/>
      <c r="Z30" s="316"/>
      <c r="AA30" s="316"/>
      <c r="AB30" s="316"/>
      <c r="AC30" s="316"/>
      <c r="AD30" s="316"/>
      <c r="AE30" s="316"/>
      <c r="AF30" s="316"/>
      <c r="AG30" s="316"/>
      <c r="AH30" s="316"/>
      <c r="AI30" s="316"/>
      <c r="AJ30" s="316"/>
      <c r="AK30" s="316"/>
      <c r="AL30" s="317"/>
      <c r="AM30" s="301"/>
      <c r="AN30" s="301"/>
      <c r="AO30" s="256"/>
      <c r="AP30" s="257"/>
      <c r="AQ30" s="257"/>
      <c r="AR30" s="257"/>
      <c r="AS30" s="257"/>
      <c r="AT30" s="257"/>
      <c r="AU30" s="257"/>
      <c r="AV30" s="257"/>
      <c r="AW30" s="257"/>
      <c r="AX30" s="257"/>
      <c r="AY30" s="257"/>
      <c r="AZ30" s="257"/>
      <c r="BA30" s="257"/>
      <c r="BB30" s="257"/>
      <c r="BC30" s="304"/>
      <c r="BD30" s="308"/>
      <c r="BE30" s="309"/>
      <c r="BF30" s="256"/>
      <c r="BG30" s="257"/>
      <c r="BH30" s="257"/>
      <c r="BI30" s="257"/>
      <c r="BJ30" s="257"/>
      <c r="BK30" s="257"/>
      <c r="BL30" s="257"/>
      <c r="BM30" s="257"/>
      <c r="BN30" s="257"/>
      <c r="BO30" s="257"/>
      <c r="BP30" s="257"/>
      <c r="BQ30" s="257"/>
      <c r="BR30" s="257"/>
      <c r="BS30" s="296"/>
      <c r="BU30" s="263"/>
      <c r="BV30" s="256"/>
      <c r="BW30" s="257"/>
      <c r="BX30" s="257"/>
      <c r="BY30" s="257"/>
      <c r="BZ30" s="257"/>
      <c r="CA30" s="258"/>
    </row>
    <row r="31" spans="2:79" ht="18.2" customHeight="1">
      <c r="B31" s="324"/>
      <c r="C31" s="128"/>
      <c r="D31" s="128"/>
      <c r="E31" s="128"/>
      <c r="F31" s="128"/>
      <c r="G31" s="128"/>
      <c r="H31" s="128"/>
      <c r="I31" s="128"/>
      <c r="J31" s="128"/>
      <c r="K31" s="128"/>
      <c r="L31" s="128"/>
      <c r="M31" s="128"/>
      <c r="N31" s="128"/>
      <c r="O31" s="128"/>
      <c r="P31" s="128"/>
      <c r="Q31" s="128"/>
      <c r="R31" s="128"/>
      <c r="S31" s="128"/>
      <c r="T31" s="128"/>
      <c r="U31" s="128"/>
      <c r="V31" s="128"/>
      <c r="W31" s="315"/>
      <c r="X31" s="316"/>
      <c r="Y31" s="316"/>
      <c r="Z31" s="316"/>
      <c r="AA31" s="316"/>
      <c r="AB31" s="316"/>
      <c r="AC31" s="316"/>
      <c r="AD31" s="316"/>
      <c r="AE31" s="316"/>
      <c r="AF31" s="316"/>
      <c r="AG31" s="316"/>
      <c r="AH31" s="316"/>
      <c r="AI31" s="316"/>
      <c r="AJ31" s="316"/>
      <c r="AK31" s="316"/>
      <c r="AL31" s="317"/>
      <c r="AM31" s="301"/>
      <c r="AN31" s="301"/>
      <c r="AO31" s="256"/>
      <c r="AP31" s="257"/>
      <c r="AQ31" s="257"/>
      <c r="AR31" s="257"/>
      <c r="AS31" s="257"/>
      <c r="AT31" s="257"/>
      <c r="AU31" s="257"/>
      <c r="AV31" s="257"/>
      <c r="AW31" s="257"/>
      <c r="AX31" s="257"/>
      <c r="AY31" s="257"/>
      <c r="AZ31" s="257"/>
      <c r="BA31" s="257"/>
      <c r="BB31" s="257"/>
      <c r="BC31" s="304"/>
      <c r="BD31" s="308"/>
      <c r="BE31" s="309"/>
      <c r="BF31" s="256"/>
      <c r="BG31" s="257"/>
      <c r="BH31" s="257"/>
      <c r="BI31" s="257"/>
      <c r="BJ31" s="257"/>
      <c r="BK31" s="257"/>
      <c r="BL31" s="257"/>
      <c r="BM31" s="257"/>
      <c r="BN31" s="257"/>
      <c r="BO31" s="257"/>
      <c r="BP31" s="257"/>
      <c r="BQ31" s="257"/>
      <c r="BR31" s="257"/>
      <c r="BS31" s="296"/>
      <c r="BU31" s="263"/>
      <c r="BV31" s="256"/>
      <c r="BW31" s="257"/>
      <c r="BX31" s="257"/>
      <c r="BY31" s="257"/>
      <c r="BZ31" s="257"/>
      <c r="CA31" s="258"/>
    </row>
    <row r="32" spans="2:79" ht="18.2" customHeight="1">
      <c r="B32" s="324"/>
      <c r="C32" s="128"/>
      <c r="D32" s="128"/>
      <c r="E32" s="128"/>
      <c r="F32" s="128"/>
      <c r="G32" s="128"/>
      <c r="H32" s="128"/>
      <c r="I32" s="128"/>
      <c r="J32" s="128"/>
      <c r="K32" s="128"/>
      <c r="L32" s="128"/>
      <c r="M32" s="128"/>
      <c r="N32" s="128"/>
      <c r="O32" s="128"/>
      <c r="P32" s="128"/>
      <c r="Q32" s="128"/>
      <c r="R32" s="128"/>
      <c r="S32" s="128"/>
      <c r="T32" s="128"/>
      <c r="U32" s="128"/>
      <c r="V32" s="128"/>
      <c r="W32" s="315"/>
      <c r="X32" s="316"/>
      <c r="Y32" s="316"/>
      <c r="Z32" s="316"/>
      <c r="AA32" s="316"/>
      <c r="AB32" s="316"/>
      <c r="AC32" s="316"/>
      <c r="AD32" s="316"/>
      <c r="AE32" s="316"/>
      <c r="AF32" s="316"/>
      <c r="AG32" s="316"/>
      <c r="AH32" s="316"/>
      <c r="AI32" s="316"/>
      <c r="AJ32" s="316"/>
      <c r="AK32" s="316"/>
      <c r="AL32" s="317"/>
      <c r="AM32" s="301"/>
      <c r="AN32" s="301"/>
      <c r="AO32" s="256"/>
      <c r="AP32" s="257"/>
      <c r="AQ32" s="257"/>
      <c r="AR32" s="257"/>
      <c r="AS32" s="257"/>
      <c r="AT32" s="257"/>
      <c r="AU32" s="257"/>
      <c r="AV32" s="257"/>
      <c r="AW32" s="257"/>
      <c r="AX32" s="257"/>
      <c r="AY32" s="257"/>
      <c r="AZ32" s="257"/>
      <c r="BA32" s="257"/>
      <c r="BB32" s="257"/>
      <c r="BC32" s="304"/>
      <c r="BD32" s="308"/>
      <c r="BE32" s="309"/>
      <c r="BF32" s="256"/>
      <c r="BG32" s="257"/>
      <c r="BH32" s="257"/>
      <c r="BI32" s="257"/>
      <c r="BJ32" s="257"/>
      <c r="BK32" s="257"/>
      <c r="BL32" s="257"/>
      <c r="BM32" s="257"/>
      <c r="BN32" s="257"/>
      <c r="BO32" s="257"/>
      <c r="BP32" s="257"/>
      <c r="BQ32" s="257"/>
      <c r="BR32" s="257"/>
      <c r="BS32" s="296"/>
      <c r="BU32" s="263"/>
      <c r="BV32" s="256"/>
      <c r="BW32" s="257"/>
      <c r="BX32" s="257"/>
      <c r="BY32" s="257"/>
      <c r="BZ32" s="257"/>
      <c r="CA32" s="258"/>
    </row>
    <row r="33" spans="2:79" ht="18.2" customHeight="1">
      <c r="B33" s="324"/>
      <c r="C33" s="128"/>
      <c r="D33" s="128"/>
      <c r="E33" s="128"/>
      <c r="F33" s="128"/>
      <c r="G33" s="128"/>
      <c r="H33" s="128"/>
      <c r="I33" s="128"/>
      <c r="J33" s="128"/>
      <c r="K33" s="128"/>
      <c r="L33" s="128"/>
      <c r="M33" s="128"/>
      <c r="N33" s="128"/>
      <c r="O33" s="128"/>
      <c r="P33" s="128"/>
      <c r="Q33" s="128"/>
      <c r="R33" s="128"/>
      <c r="S33" s="128"/>
      <c r="T33" s="128"/>
      <c r="U33" s="128"/>
      <c r="V33" s="128"/>
      <c r="W33" s="318"/>
      <c r="X33" s="319"/>
      <c r="Y33" s="319"/>
      <c r="Z33" s="319"/>
      <c r="AA33" s="319"/>
      <c r="AB33" s="319"/>
      <c r="AC33" s="319"/>
      <c r="AD33" s="319"/>
      <c r="AE33" s="319"/>
      <c r="AF33" s="319"/>
      <c r="AG33" s="319"/>
      <c r="AH33" s="319"/>
      <c r="AI33" s="319"/>
      <c r="AJ33" s="319"/>
      <c r="AK33" s="319"/>
      <c r="AL33" s="320"/>
      <c r="AM33" s="301"/>
      <c r="AN33" s="301"/>
      <c r="AO33" s="256"/>
      <c r="AP33" s="257"/>
      <c r="AQ33" s="257"/>
      <c r="AR33" s="257"/>
      <c r="AS33" s="257"/>
      <c r="AT33" s="257"/>
      <c r="AU33" s="257"/>
      <c r="AV33" s="257"/>
      <c r="AW33" s="257"/>
      <c r="AX33" s="257"/>
      <c r="AY33" s="257"/>
      <c r="AZ33" s="257"/>
      <c r="BA33" s="257"/>
      <c r="BB33" s="257"/>
      <c r="BC33" s="304"/>
      <c r="BD33" s="308"/>
      <c r="BE33" s="309"/>
      <c r="BF33" s="256"/>
      <c r="BG33" s="257"/>
      <c r="BH33" s="257"/>
      <c r="BI33" s="257"/>
      <c r="BJ33" s="257"/>
      <c r="BK33" s="257"/>
      <c r="BL33" s="257"/>
      <c r="BM33" s="257"/>
      <c r="BN33" s="257"/>
      <c r="BO33" s="257"/>
      <c r="BP33" s="257"/>
      <c r="BQ33" s="257"/>
      <c r="BR33" s="257"/>
      <c r="BS33" s="296"/>
      <c r="BU33" s="263"/>
      <c r="BV33" s="256"/>
      <c r="BW33" s="257"/>
      <c r="BX33" s="257"/>
      <c r="BY33" s="257"/>
      <c r="BZ33" s="257"/>
      <c r="CA33" s="258"/>
    </row>
    <row r="34" spans="2:79" ht="18.2" customHeight="1">
      <c r="B34" s="324"/>
      <c r="C34" s="128"/>
      <c r="D34" s="128"/>
      <c r="E34" s="128"/>
      <c r="F34" s="128"/>
      <c r="G34" s="128"/>
      <c r="H34" s="128"/>
      <c r="I34" s="128"/>
      <c r="J34" s="128"/>
      <c r="K34" s="128"/>
      <c r="L34" s="128"/>
      <c r="M34" s="128"/>
      <c r="N34" s="128"/>
      <c r="O34" s="128"/>
      <c r="P34" s="128"/>
      <c r="Q34" s="128"/>
      <c r="R34" s="128"/>
      <c r="S34" s="128"/>
      <c r="T34" s="128"/>
      <c r="U34" s="128"/>
      <c r="V34" s="128"/>
      <c r="W34" s="321" t="str">
        <f>目標!W34</f>
        <v>Middle</v>
      </c>
      <c r="X34" s="322"/>
      <c r="Y34" s="322"/>
      <c r="Z34" s="322"/>
      <c r="AA34" s="322"/>
      <c r="AB34" s="322"/>
      <c r="AC34" s="322"/>
      <c r="AD34" s="322"/>
      <c r="AE34" s="322"/>
      <c r="AF34" s="322"/>
      <c r="AG34" s="322"/>
      <c r="AH34" s="322"/>
      <c r="AI34" s="322"/>
      <c r="AJ34" s="322"/>
      <c r="AK34" s="322"/>
      <c r="AL34" s="323"/>
      <c r="AM34" s="301"/>
      <c r="AN34" s="301"/>
      <c r="AO34" s="256"/>
      <c r="AP34" s="257"/>
      <c r="AQ34" s="257"/>
      <c r="AR34" s="257"/>
      <c r="AS34" s="257"/>
      <c r="AT34" s="257"/>
      <c r="AU34" s="257"/>
      <c r="AV34" s="257"/>
      <c r="AW34" s="257"/>
      <c r="AX34" s="257"/>
      <c r="AY34" s="257"/>
      <c r="AZ34" s="257"/>
      <c r="BA34" s="257"/>
      <c r="BB34" s="257"/>
      <c r="BC34" s="304"/>
      <c r="BD34" s="308"/>
      <c r="BE34" s="309"/>
      <c r="BF34" s="256"/>
      <c r="BG34" s="257"/>
      <c r="BH34" s="257"/>
      <c r="BI34" s="257"/>
      <c r="BJ34" s="257"/>
      <c r="BK34" s="257"/>
      <c r="BL34" s="257"/>
      <c r="BM34" s="257"/>
      <c r="BN34" s="257"/>
      <c r="BO34" s="257"/>
      <c r="BP34" s="257"/>
      <c r="BQ34" s="257"/>
      <c r="BR34" s="257"/>
      <c r="BS34" s="296"/>
      <c r="BU34" s="263"/>
      <c r="BV34" s="256"/>
      <c r="BW34" s="257"/>
      <c r="BX34" s="257"/>
      <c r="BY34" s="257"/>
      <c r="BZ34" s="257"/>
      <c r="CA34" s="258"/>
    </row>
    <row r="35" spans="2:79" ht="18.2" customHeight="1">
      <c r="B35" s="324"/>
      <c r="C35" s="128"/>
      <c r="D35" s="128"/>
      <c r="E35" s="128"/>
      <c r="F35" s="128"/>
      <c r="G35" s="128"/>
      <c r="H35" s="128"/>
      <c r="I35" s="128"/>
      <c r="J35" s="128"/>
      <c r="K35" s="128"/>
      <c r="L35" s="128"/>
      <c r="M35" s="128"/>
      <c r="N35" s="128"/>
      <c r="O35" s="128"/>
      <c r="P35" s="128"/>
      <c r="Q35" s="128"/>
      <c r="R35" s="128"/>
      <c r="S35" s="128"/>
      <c r="T35" s="128"/>
      <c r="U35" s="128"/>
      <c r="V35" s="128"/>
      <c r="W35" s="315" t="str">
        <f>IF(目標!W35="","※上期目標未入力",目標!W35)</f>
        <v xml:space="preserve">`
+------+--------------------+-------------+
| LOC     | Code review(RV+JP)      | Bug(RV+JP)      |
+------+--------------------+-------------+
| 1000    | 0.25                             | 0.25                 |
+------+--------------------+-------------+
</v>
      </c>
      <c r="X35" s="316"/>
      <c r="Y35" s="316"/>
      <c r="Z35" s="316"/>
      <c r="AA35" s="316"/>
      <c r="AB35" s="316"/>
      <c r="AC35" s="316"/>
      <c r="AD35" s="316"/>
      <c r="AE35" s="316"/>
      <c r="AF35" s="316"/>
      <c r="AG35" s="316"/>
      <c r="AH35" s="316"/>
      <c r="AI35" s="316"/>
      <c r="AJ35" s="316"/>
      <c r="AK35" s="316"/>
      <c r="AL35" s="317"/>
      <c r="AM35" s="301"/>
      <c r="AN35" s="301"/>
      <c r="AO35" s="256"/>
      <c r="AP35" s="257"/>
      <c r="AQ35" s="257"/>
      <c r="AR35" s="257"/>
      <c r="AS35" s="257"/>
      <c r="AT35" s="257"/>
      <c r="AU35" s="257"/>
      <c r="AV35" s="257"/>
      <c r="AW35" s="257"/>
      <c r="AX35" s="257"/>
      <c r="AY35" s="257"/>
      <c r="AZ35" s="257"/>
      <c r="BA35" s="257"/>
      <c r="BB35" s="257"/>
      <c r="BC35" s="304"/>
      <c r="BD35" s="308"/>
      <c r="BE35" s="309"/>
      <c r="BF35" s="256"/>
      <c r="BG35" s="257"/>
      <c r="BH35" s="257"/>
      <c r="BI35" s="257"/>
      <c r="BJ35" s="257"/>
      <c r="BK35" s="257"/>
      <c r="BL35" s="257"/>
      <c r="BM35" s="257"/>
      <c r="BN35" s="257"/>
      <c r="BO35" s="257"/>
      <c r="BP35" s="257"/>
      <c r="BQ35" s="257"/>
      <c r="BR35" s="257"/>
      <c r="BS35" s="296"/>
      <c r="BU35" s="263"/>
      <c r="BV35" s="256"/>
      <c r="BW35" s="257"/>
      <c r="BX35" s="257"/>
      <c r="BY35" s="257"/>
      <c r="BZ35" s="257"/>
      <c r="CA35" s="258"/>
    </row>
    <row r="36" spans="2:79" ht="18.2" customHeight="1">
      <c r="B36" s="324"/>
      <c r="C36" s="128"/>
      <c r="D36" s="128"/>
      <c r="E36" s="128"/>
      <c r="F36" s="128"/>
      <c r="G36" s="128"/>
      <c r="H36" s="128"/>
      <c r="I36" s="128"/>
      <c r="J36" s="128"/>
      <c r="K36" s="128"/>
      <c r="L36" s="128"/>
      <c r="M36" s="128"/>
      <c r="N36" s="128"/>
      <c r="O36" s="128"/>
      <c r="P36" s="128"/>
      <c r="Q36" s="128"/>
      <c r="R36" s="128"/>
      <c r="S36" s="128"/>
      <c r="T36" s="128"/>
      <c r="U36" s="128"/>
      <c r="V36" s="128"/>
      <c r="W36" s="315"/>
      <c r="X36" s="316"/>
      <c r="Y36" s="316"/>
      <c r="Z36" s="316"/>
      <c r="AA36" s="316"/>
      <c r="AB36" s="316"/>
      <c r="AC36" s="316"/>
      <c r="AD36" s="316"/>
      <c r="AE36" s="316"/>
      <c r="AF36" s="316"/>
      <c r="AG36" s="316"/>
      <c r="AH36" s="316"/>
      <c r="AI36" s="316"/>
      <c r="AJ36" s="316"/>
      <c r="AK36" s="316"/>
      <c r="AL36" s="317"/>
      <c r="AM36" s="301"/>
      <c r="AN36" s="301"/>
      <c r="AO36" s="256"/>
      <c r="AP36" s="257"/>
      <c r="AQ36" s="257"/>
      <c r="AR36" s="257"/>
      <c r="AS36" s="257"/>
      <c r="AT36" s="257"/>
      <c r="AU36" s="257"/>
      <c r="AV36" s="257"/>
      <c r="AW36" s="257"/>
      <c r="AX36" s="257"/>
      <c r="AY36" s="257"/>
      <c r="AZ36" s="257"/>
      <c r="BA36" s="257"/>
      <c r="BB36" s="257"/>
      <c r="BC36" s="304"/>
      <c r="BD36" s="308"/>
      <c r="BE36" s="309"/>
      <c r="BF36" s="256"/>
      <c r="BG36" s="257"/>
      <c r="BH36" s="257"/>
      <c r="BI36" s="257"/>
      <c r="BJ36" s="257"/>
      <c r="BK36" s="257"/>
      <c r="BL36" s="257"/>
      <c r="BM36" s="257"/>
      <c r="BN36" s="257"/>
      <c r="BO36" s="257"/>
      <c r="BP36" s="257"/>
      <c r="BQ36" s="257"/>
      <c r="BR36" s="257"/>
      <c r="BS36" s="296"/>
      <c r="BU36" s="263"/>
      <c r="BV36" s="256"/>
      <c r="BW36" s="257"/>
      <c r="BX36" s="257"/>
      <c r="BY36" s="257"/>
      <c r="BZ36" s="257"/>
      <c r="CA36" s="258"/>
    </row>
    <row r="37" spans="2:79" ht="18.2" customHeight="1">
      <c r="B37" s="324"/>
      <c r="C37" s="128"/>
      <c r="D37" s="128"/>
      <c r="E37" s="128"/>
      <c r="F37" s="128"/>
      <c r="G37" s="128"/>
      <c r="H37" s="128"/>
      <c r="I37" s="128"/>
      <c r="J37" s="128"/>
      <c r="K37" s="128"/>
      <c r="L37" s="128"/>
      <c r="M37" s="128"/>
      <c r="N37" s="128"/>
      <c r="O37" s="128"/>
      <c r="P37" s="128"/>
      <c r="Q37" s="128"/>
      <c r="R37" s="128"/>
      <c r="S37" s="128"/>
      <c r="T37" s="128"/>
      <c r="U37" s="128"/>
      <c r="V37" s="128"/>
      <c r="W37" s="315"/>
      <c r="X37" s="316"/>
      <c r="Y37" s="316"/>
      <c r="Z37" s="316"/>
      <c r="AA37" s="316"/>
      <c r="AB37" s="316"/>
      <c r="AC37" s="316"/>
      <c r="AD37" s="316"/>
      <c r="AE37" s="316"/>
      <c r="AF37" s="316"/>
      <c r="AG37" s="316"/>
      <c r="AH37" s="316"/>
      <c r="AI37" s="316"/>
      <c r="AJ37" s="316"/>
      <c r="AK37" s="316"/>
      <c r="AL37" s="317"/>
      <c r="AM37" s="301"/>
      <c r="AN37" s="301"/>
      <c r="AO37" s="256"/>
      <c r="AP37" s="257"/>
      <c r="AQ37" s="257"/>
      <c r="AR37" s="257"/>
      <c r="AS37" s="257"/>
      <c r="AT37" s="257"/>
      <c r="AU37" s="257"/>
      <c r="AV37" s="257"/>
      <c r="AW37" s="257"/>
      <c r="AX37" s="257"/>
      <c r="AY37" s="257"/>
      <c r="AZ37" s="257"/>
      <c r="BA37" s="257"/>
      <c r="BB37" s="257"/>
      <c r="BC37" s="304"/>
      <c r="BD37" s="308"/>
      <c r="BE37" s="309"/>
      <c r="BF37" s="256"/>
      <c r="BG37" s="257"/>
      <c r="BH37" s="257"/>
      <c r="BI37" s="257"/>
      <c r="BJ37" s="257"/>
      <c r="BK37" s="257"/>
      <c r="BL37" s="257"/>
      <c r="BM37" s="257"/>
      <c r="BN37" s="257"/>
      <c r="BO37" s="257"/>
      <c r="BP37" s="257"/>
      <c r="BQ37" s="257"/>
      <c r="BR37" s="257"/>
      <c r="BS37" s="296"/>
      <c r="BU37" s="263"/>
      <c r="BV37" s="256"/>
      <c r="BW37" s="257"/>
      <c r="BX37" s="257"/>
      <c r="BY37" s="257"/>
      <c r="BZ37" s="257"/>
      <c r="CA37" s="258"/>
    </row>
    <row r="38" spans="2:79" ht="18.2" customHeight="1">
      <c r="B38" s="324"/>
      <c r="C38" s="128"/>
      <c r="D38" s="128"/>
      <c r="E38" s="128"/>
      <c r="F38" s="128"/>
      <c r="G38" s="128"/>
      <c r="H38" s="128"/>
      <c r="I38" s="128"/>
      <c r="J38" s="128"/>
      <c r="K38" s="128"/>
      <c r="L38" s="128"/>
      <c r="M38" s="128"/>
      <c r="N38" s="128"/>
      <c r="O38" s="128"/>
      <c r="P38" s="128"/>
      <c r="Q38" s="128"/>
      <c r="R38" s="128"/>
      <c r="S38" s="128"/>
      <c r="T38" s="128"/>
      <c r="U38" s="128"/>
      <c r="V38" s="128"/>
      <c r="W38" s="318"/>
      <c r="X38" s="319"/>
      <c r="Y38" s="319"/>
      <c r="Z38" s="319"/>
      <c r="AA38" s="319"/>
      <c r="AB38" s="319"/>
      <c r="AC38" s="319"/>
      <c r="AD38" s="319"/>
      <c r="AE38" s="319"/>
      <c r="AF38" s="319"/>
      <c r="AG38" s="319"/>
      <c r="AH38" s="319"/>
      <c r="AI38" s="319"/>
      <c r="AJ38" s="319"/>
      <c r="AK38" s="319"/>
      <c r="AL38" s="320"/>
      <c r="AM38" s="302"/>
      <c r="AN38" s="302"/>
      <c r="AO38" s="259"/>
      <c r="AP38" s="260"/>
      <c r="AQ38" s="260"/>
      <c r="AR38" s="260"/>
      <c r="AS38" s="260"/>
      <c r="AT38" s="260"/>
      <c r="AU38" s="260"/>
      <c r="AV38" s="260"/>
      <c r="AW38" s="260"/>
      <c r="AX38" s="260"/>
      <c r="AY38" s="260"/>
      <c r="AZ38" s="260"/>
      <c r="BA38" s="260"/>
      <c r="BB38" s="260"/>
      <c r="BC38" s="326"/>
      <c r="BD38" s="327"/>
      <c r="BE38" s="328"/>
      <c r="BF38" s="259"/>
      <c r="BG38" s="260"/>
      <c r="BH38" s="260"/>
      <c r="BI38" s="260"/>
      <c r="BJ38" s="260"/>
      <c r="BK38" s="260"/>
      <c r="BL38" s="260"/>
      <c r="BM38" s="260"/>
      <c r="BN38" s="260"/>
      <c r="BO38" s="260"/>
      <c r="BP38" s="260"/>
      <c r="BQ38" s="260"/>
      <c r="BR38" s="260"/>
      <c r="BS38" s="325"/>
      <c r="BU38" s="264"/>
      <c r="BV38" s="259"/>
      <c r="BW38" s="260"/>
      <c r="BX38" s="260"/>
      <c r="BY38" s="260"/>
      <c r="BZ38" s="260"/>
      <c r="CA38" s="261"/>
    </row>
    <row r="39" spans="2:79" ht="18.2" customHeight="1">
      <c r="B39" s="324">
        <v>4</v>
      </c>
      <c r="C39" s="128" t="e">
        <f>IF(目標!#REF!="","※上期目標未入力",目標!#REF!)</f>
        <v>#REF!</v>
      </c>
      <c r="D39" s="128"/>
      <c r="E39" s="128"/>
      <c r="F39" s="128"/>
      <c r="G39" s="128"/>
      <c r="H39" s="128"/>
      <c r="I39" s="128"/>
      <c r="J39" s="128"/>
      <c r="K39" s="128"/>
      <c r="L39" s="128"/>
      <c r="M39" s="128"/>
      <c r="N39" s="128"/>
      <c r="O39" s="128"/>
      <c r="P39" s="128"/>
      <c r="Q39" s="128"/>
      <c r="R39" s="128"/>
      <c r="S39" s="128"/>
      <c r="T39" s="128"/>
      <c r="U39" s="128"/>
      <c r="V39" s="128"/>
      <c r="W39" s="321" t="e">
        <f>目標!#REF!</f>
        <v>#REF!</v>
      </c>
      <c r="X39" s="322"/>
      <c r="Y39" s="322"/>
      <c r="Z39" s="322"/>
      <c r="AA39" s="322"/>
      <c r="AB39" s="322"/>
      <c r="AC39" s="322"/>
      <c r="AD39" s="322"/>
      <c r="AE39" s="322"/>
      <c r="AF39" s="322"/>
      <c r="AG39" s="322"/>
      <c r="AH39" s="322"/>
      <c r="AI39" s="322"/>
      <c r="AJ39" s="322"/>
      <c r="AK39" s="322"/>
      <c r="AL39" s="323"/>
      <c r="AM39" s="300" t="e">
        <f>目標!#REF!</f>
        <v>#REF!</v>
      </c>
      <c r="AN39" s="300"/>
      <c r="AO39" s="253"/>
      <c r="AP39" s="254"/>
      <c r="AQ39" s="254"/>
      <c r="AR39" s="254"/>
      <c r="AS39" s="254"/>
      <c r="AT39" s="254"/>
      <c r="AU39" s="254"/>
      <c r="AV39" s="254"/>
      <c r="AW39" s="254"/>
      <c r="AX39" s="254"/>
      <c r="AY39" s="254"/>
      <c r="AZ39" s="254"/>
      <c r="BA39" s="254"/>
      <c r="BB39" s="254"/>
      <c r="BC39" s="303"/>
      <c r="BD39" s="306"/>
      <c r="BE39" s="307"/>
      <c r="BF39" s="253"/>
      <c r="BG39" s="254"/>
      <c r="BH39" s="254"/>
      <c r="BI39" s="254"/>
      <c r="BJ39" s="254"/>
      <c r="BK39" s="254"/>
      <c r="BL39" s="254"/>
      <c r="BM39" s="254"/>
      <c r="BN39" s="254"/>
      <c r="BO39" s="254"/>
      <c r="BP39" s="254"/>
      <c r="BQ39" s="254"/>
      <c r="BR39" s="254"/>
      <c r="BS39" s="295"/>
      <c r="BU39" s="262" t="s">
        <v>341</v>
      </c>
      <c r="BV39" s="253"/>
      <c r="BW39" s="254"/>
      <c r="BX39" s="254"/>
      <c r="BY39" s="254"/>
      <c r="BZ39" s="254"/>
      <c r="CA39" s="255"/>
    </row>
    <row r="40" spans="2:79" ht="18.2" customHeight="1">
      <c r="B40" s="324"/>
      <c r="C40" s="128"/>
      <c r="D40" s="128"/>
      <c r="E40" s="128"/>
      <c r="F40" s="128"/>
      <c r="G40" s="128"/>
      <c r="H40" s="128"/>
      <c r="I40" s="128"/>
      <c r="J40" s="128"/>
      <c r="K40" s="128"/>
      <c r="L40" s="128"/>
      <c r="M40" s="128"/>
      <c r="N40" s="128"/>
      <c r="O40" s="128"/>
      <c r="P40" s="128"/>
      <c r="Q40" s="128"/>
      <c r="R40" s="128"/>
      <c r="S40" s="128"/>
      <c r="T40" s="128"/>
      <c r="U40" s="128"/>
      <c r="V40" s="128"/>
      <c r="W40" s="315" t="e">
        <f>IF(目標!#REF!="","※上期目標未入力",目標!#REF!)</f>
        <v>#REF!</v>
      </c>
      <c r="X40" s="316"/>
      <c r="Y40" s="316"/>
      <c r="Z40" s="316"/>
      <c r="AA40" s="316"/>
      <c r="AB40" s="316"/>
      <c r="AC40" s="316"/>
      <c r="AD40" s="316"/>
      <c r="AE40" s="316"/>
      <c r="AF40" s="316"/>
      <c r="AG40" s="316"/>
      <c r="AH40" s="316"/>
      <c r="AI40" s="316"/>
      <c r="AJ40" s="316"/>
      <c r="AK40" s="316"/>
      <c r="AL40" s="317"/>
      <c r="AM40" s="301"/>
      <c r="AN40" s="301"/>
      <c r="AO40" s="256"/>
      <c r="AP40" s="257"/>
      <c r="AQ40" s="257"/>
      <c r="AR40" s="257"/>
      <c r="AS40" s="257"/>
      <c r="AT40" s="257"/>
      <c r="AU40" s="257"/>
      <c r="AV40" s="257"/>
      <c r="AW40" s="257"/>
      <c r="AX40" s="257"/>
      <c r="AY40" s="257"/>
      <c r="AZ40" s="257"/>
      <c r="BA40" s="257"/>
      <c r="BB40" s="257"/>
      <c r="BC40" s="304"/>
      <c r="BD40" s="308"/>
      <c r="BE40" s="309"/>
      <c r="BF40" s="256"/>
      <c r="BG40" s="257"/>
      <c r="BH40" s="257"/>
      <c r="BI40" s="257"/>
      <c r="BJ40" s="257"/>
      <c r="BK40" s="257"/>
      <c r="BL40" s="257"/>
      <c r="BM40" s="257"/>
      <c r="BN40" s="257"/>
      <c r="BO40" s="257"/>
      <c r="BP40" s="257"/>
      <c r="BQ40" s="257"/>
      <c r="BR40" s="257"/>
      <c r="BS40" s="296"/>
      <c r="BU40" s="263"/>
      <c r="BV40" s="256"/>
      <c r="BW40" s="257"/>
      <c r="BX40" s="257"/>
      <c r="BY40" s="257"/>
      <c r="BZ40" s="257"/>
      <c r="CA40" s="258"/>
    </row>
    <row r="41" spans="2:79" ht="18.2" customHeight="1">
      <c r="B41" s="324"/>
      <c r="C41" s="128"/>
      <c r="D41" s="128"/>
      <c r="E41" s="128"/>
      <c r="F41" s="128"/>
      <c r="G41" s="128"/>
      <c r="H41" s="128"/>
      <c r="I41" s="128"/>
      <c r="J41" s="128"/>
      <c r="K41" s="128"/>
      <c r="L41" s="128"/>
      <c r="M41" s="128"/>
      <c r="N41" s="128"/>
      <c r="O41" s="128"/>
      <c r="P41" s="128"/>
      <c r="Q41" s="128"/>
      <c r="R41" s="128"/>
      <c r="S41" s="128"/>
      <c r="T41" s="128"/>
      <c r="U41" s="128"/>
      <c r="V41" s="128"/>
      <c r="W41" s="315"/>
      <c r="X41" s="316"/>
      <c r="Y41" s="316"/>
      <c r="Z41" s="316"/>
      <c r="AA41" s="316"/>
      <c r="AB41" s="316"/>
      <c r="AC41" s="316"/>
      <c r="AD41" s="316"/>
      <c r="AE41" s="316"/>
      <c r="AF41" s="316"/>
      <c r="AG41" s="316"/>
      <c r="AH41" s="316"/>
      <c r="AI41" s="316"/>
      <c r="AJ41" s="316"/>
      <c r="AK41" s="316"/>
      <c r="AL41" s="317"/>
      <c r="AM41" s="301"/>
      <c r="AN41" s="301"/>
      <c r="AO41" s="256"/>
      <c r="AP41" s="257"/>
      <c r="AQ41" s="257"/>
      <c r="AR41" s="257"/>
      <c r="AS41" s="257"/>
      <c r="AT41" s="257"/>
      <c r="AU41" s="257"/>
      <c r="AV41" s="257"/>
      <c r="AW41" s="257"/>
      <c r="AX41" s="257"/>
      <c r="AY41" s="257"/>
      <c r="AZ41" s="257"/>
      <c r="BA41" s="257"/>
      <c r="BB41" s="257"/>
      <c r="BC41" s="304"/>
      <c r="BD41" s="308"/>
      <c r="BE41" s="309"/>
      <c r="BF41" s="256"/>
      <c r="BG41" s="257"/>
      <c r="BH41" s="257"/>
      <c r="BI41" s="257"/>
      <c r="BJ41" s="257"/>
      <c r="BK41" s="257"/>
      <c r="BL41" s="257"/>
      <c r="BM41" s="257"/>
      <c r="BN41" s="257"/>
      <c r="BO41" s="257"/>
      <c r="BP41" s="257"/>
      <c r="BQ41" s="257"/>
      <c r="BR41" s="257"/>
      <c r="BS41" s="296"/>
      <c r="BU41" s="263"/>
      <c r="BV41" s="256"/>
      <c r="BW41" s="257"/>
      <c r="BX41" s="257"/>
      <c r="BY41" s="257"/>
      <c r="BZ41" s="257"/>
      <c r="CA41" s="258"/>
    </row>
    <row r="42" spans="2:79" ht="18.2" customHeight="1">
      <c r="B42" s="324"/>
      <c r="C42" s="128"/>
      <c r="D42" s="128"/>
      <c r="E42" s="128"/>
      <c r="F42" s="128"/>
      <c r="G42" s="128"/>
      <c r="H42" s="128"/>
      <c r="I42" s="128"/>
      <c r="J42" s="128"/>
      <c r="K42" s="128"/>
      <c r="L42" s="128"/>
      <c r="M42" s="128"/>
      <c r="N42" s="128"/>
      <c r="O42" s="128"/>
      <c r="P42" s="128"/>
      <c r="Q42" s="128"/>
      <c r="R42" s="128"/>
      <c r="S42" s="128"/>
      <c r="T42" s="128"/>
      <c r="U42" s="128"/>
      <c r="V42" s="128"/>
      <c r="W42" s="315"/>
      <c r="X42" s="316"/>
      <c r="Y42" s="316"/>
      <c r="Z42" s="316"/>
      <c r="AA42" s="316"/>
      <c r="AB42" s="316"/>
      <c r="AC42" s="316"/>
      <c r="AD42" s="316"/>
      <c r="AE42" s="316"/>
      <c r="AF42" s="316"/>
      <c r="AG42" s="316"/>
      <c r="AH42" s="316"/>
      <c r="AI42" s="316"/>
      <c r="AJ42" s="316"/>
      <c r="AK42" s="316"/>
      <c r="AL42" s="317"/>
      <c r="AM42" s="301"/>
      <c r="AN42" s="301"/>
      <c r="AO42" s="256"/>
      <c r="AP42" s="257"/>
      <c r="AQ42" s="257"/>
      <c r="AR42" s="257"/>
      <c r="AS42" s="257"/>
      <c r="AT42" s="257"/>
      <c r="AU42" s="257"/>
      <c r="AV42" s="257"/>
      <c r="AW42" s="257"/>
      <c r="AX42" s="257"/>
      <c r="AY42" s="257"/>
      <c r="AZ42" s="257"/>
      <c r="BA42" s="257"/>
      <c r="BB42" s="257"/>
      <c r="BC42" s="304"/>
      <c r="BD42" s="308"/>
      <c r="BE42" s="309"/>
      <c r="BF42" s="256"/>
      <c r="BG42" s="257"/>
      <c r="BH42" s="257"/>
      <c r="BI42" s="257"/>
      <c r="BJ42" s="257"/>
      <c r="BK42" s="257"/>
      <c r="BL42" s="257"/>
      <c r="BM42" s="257"/>
      <c r="BN42" s="257"/>
      <c r="BO42" s="257"/>
      <c r="BP42" s="257"/>
      <c r="BQ42" s="257"/>
      <c r="BR42" s="257"/>
      <c r="BS42" s="296"/>
      <c r="BU42" s="263"/>
      <c r="BV42" s="256"/>
      <c r="BW42" s="257"/>
      <c r="BX42" s="257"/>
      <c r="BY42" s="257"/>
      <c r="BZ42" s="257"/>
      <c r="CA42" s="258"/>
    </row>
    <row r="43" spans="2:79" ht="18.2" customHeight="1">
      <c r="B43" s="324"/>
      <c r="C43" s="128"/>
      <c r="D43" s="128"/>
      <c r="E43" s="128"/>
      <c r="F43" s="128"/>
      <c r="G43" s="128"/>
      <c r="H43" s="128"/>
      <c r="I43" s="128"/>
      <c r="J43" s="128"/>
      <c r="K43" s="128"/>
      <c r="L43" s="128"/>
      <c r="M43" s="128"/>
      <c r="N43" s="128"/>
      <c r="O43" s="128"/>
      <c r="P43" s="128"/>
      <c r="Q43" s="128"/>
      <c r="R43" s="128"/>
      <c r="S43" s="128"/>
      <c r="T43" s="128"/>
      <c r="U43" s="128"/>
      <c r="V43" s="128"/>
      <c r="W43" s="318"/>
      <c r="X43" s="319"/>
      <c r="Y43" s="319"/>
      <c r="Z43" s="319"/>
      <c r="AA43" s="319"/>
      <c r="AB43" s="319"/>
      <c r="AC43" s="319"/>
      <c r="AD43" s="319"/>
      <c r="AE43" s="319"/>
      <c r="AF43" s="319"/>
      <c r="AG43" s="319"/>
      <c r="AH43" s="319"/>
      <c r="AI43" s="319"/>
      <c r="AJ43" s="319"/>
      <c r="AK43" s="319"/>
      <c r="AL43" s="320"/>
      <c r="AM43" s="301"/>
      <c r="AN43" s="301"/>
      <c r="AO43" s="256"/>
      <c r="AP43" s="257"/>
      <c r="AQ43" s="257"/>
      <c r="AR43" s="257"/>
      <c r="AS43" s="257"/>
      <c r="AT43" s="257"/>
      <c r="AU43" s="257"/>
      <c r="AV43" s="257"/>
      <c r="AW43" s="257"/>
      <c r="AX43" s="257"/>
      <c r="AY43" s="257"/>
      <c r="AZ43" s="257"/>
      <c r="BA43" s="257"/>
      <c r="BB43" s="257"/>
      <c r="BC43" s="304"/>
      <c r="BD43" s="308"/>
      <c r="BE43" s="309"/>
      <c r="BF43" s="256"/>
      <c r="BG43" s="257"/>
      <c r="BH43" s="257"/>
      <c r="BI43" s="257"/>
      <c r="BJ43" s="257"/>
      <c r="BK43" s="257"/>
      <c r="BL43" s="257"/>
      <c r="BM43" s="257"/>
      <c r="BN43" s="257"/>
      <c r="BO43" s="257"/>
      <c r="BP43" s="257"/>
      <c r="BQ43" s="257"/>
      <c r="BR43" s="257"/>
      <c r="BS43" s="296"/>
      <c r="BU43" s="263"/>
      <c r="BV43" s="256"/>
      <c r="BW43" s="257"/>
      <c r="BX43" s="257"/>
      <c r="BY43" s="257"/>
      <c r="BZ43" s="257"/>
      <c r="CA43" s="258"/>
    </row>
    <row r="44" spans="2:79" ht="18.2" customHeight="1">
      <c r="B44" s="324"/>
      <c r="C44" s="128"/>
      <c r="D44" s="128"/>
      <c r="E44" s="128"/>
      <c r="F44" s="128"/>
      <c r="G44" s="128"/>
      <c r="H44" s="128"/>
      <c r="I44" s="128"/>
      <c r="J44" s="128"/>
      <c r="K44" s="128"/>
      <c r="L44" s="128"/>
      <c r="M44" s="128"/>
      <c r="N44" s="128"/>
      <c r="O44" s="128"/>
      <c r="P44" s="128"/>
      <c r="Q44" s="128"/>
      <c r="R44" s="128"/>
      <c r="S44" s="128"/>
      <c r="T44" s="128"/>
      <c r="U44" s="128"/>
      <c r="V44" s="128"/>
      <c r="W44" s="321" t="e">
        <f>目標!#REF!</f>
        <v>#REF!</v>
      </c>
      <c r="X44" s="322"/>
      <c r="Y44" s="322"/>
      <c r="Z44" s="322"/>
      <c r="AA44" s="322"/>
      <c r="AB44" s="322"/>
      <c r="AC44" s="322"/>
      <c r="AD44" s="322"/>
      <c r="AE44" s="322"/>
      <c r="AF44" s="322"/>
      <c r="AG44" s="322"/>
      <c r="AH44" s="322"/>
      <c r="AI44" s="322"/>
      <c r="AJ44" s="322"/>
      <c r="AK44" s="322"/>
      <c r="AL44" s="323"/>
      <c r="AM44" s="301"/>
      <c r="AN44" s="301"/>
      <c r="AO44" s="256"/>
      <c r="AP44" s="257"/>
      <c r="AQ44" s="257"/>
      <c r="AR44" s="257"/>
      <c r="AS44" s="257"/>
      <c r="AT44" s="257"/>
      <c r="AU44" s="257"/>
      <c r="AV44" s="257"/>
      <c r="AW44" s="257"/>
      <c r="AX44" s="257"/>
      <c r="AY44" s="257"/>
      <c r="AZ44" s="257"/>
      <c r="BA44" s="257"/>
      <c r="BB44" s="257"/>
      <c r="BC44" s="304"/>
      <c r="BD44" s="308"/>
      <c r="BE44" s="309"/>
      <c r="BF44" s="256"/>
      <c r="BG44" s="257"/>
      <c r="BH44" s="257"/>
      <c r="BI44" s="257"/>
      <c r="BJ44" s="257"/>
      <c r="BK44" s="257"/>
      <c r="BL44" s="257"/>
      <c r="BM44" s="257"/>
      <c r="BN44" s="257"/>
      <c r="BO44" s="257"/>
      <c r="BP44" s="257"/>
      <c r="BQ44" s="257"/>
      <c r="BR44" s="257"/>
      <c r="BS44" s="296"/>
      <c r="BU44" s="263"/>
      <c r="BV44" s="256"/>
      <c r="BW44" s="257"/>
      <c r="BX44" s="257"/>
      <c r="BY44" s="257"/>
      <c r="BZ44" s="257"/>
      <c r="CA44" s="258"/>
    </row>
    <row r="45" spans="2:79" ht="18.2" customHeight="1">
      <c r="B45" s="324"/>
      <c r="C45" s="128"/>
      <c r="D45" s="128"/>
      <c r="E45" s="128"/>
      <c r="F45" s="128"/>
      <c r="G45" s="128"/>
      <c r="H45" s="128"/>
      <c r="I45" s="128"/>
      <c r="J45" s="128"/>
      <c r="K45" s="128"/>
      <c r="L45" s="128"/>
      <c r="M45" s="128"/>
      <c r="N45" s="128"/>
      <c r="O45" s="128"/>
      <c r="P45" s="128"/>
      <c r="Q45" s="128"/>
      <c r="R45" s="128"/>
      <c r="S45" s="128"/>
      <c r="T45" s="128"/>
      <c r="U45" s="128"/>
      <c r="V45" s="128"/>
      <c r="W45" s="315" t="e">
        <f>IF(目標!#REF!="","※上期目標未入力",目標!#REF!)</f>
        <v>#REF!</v>
      </c>
      <c r="X45" s="316"/>
      <c r="Y45" s="316"/>
      <c r="Z45" s="316"/>
      <c r="AA45" s="316"/>
      <c r="AB45" s="316"/>
      <c r="AC45" s="316"/>
      <c r="AD45" s="316"/>
      <c r="AE45" s="316"/>
      <c r="AF45" s="316"/>
      <c r="AG45" s="316"/>
      <c r="AH45" s="316"/>
      <c r="AI45" s="316"/>
      <c r="AJ45" s="316"/>
      <c r="AK45" s="316"/>
      <c r="AL45" s="317"/>
      <c r="AM45" s="301"/>
      <c r="AN45" s="301"/>
      <c r="AO45" s="256"/>
      <c r="AP45" s="257"/>
      <c r="AQ45" s="257"/>
      <c r="AR45" s="257"/>
      <c r="AS45" s="257"/>
      <c r="AT45" s="257"/>
      <c r="AU45" s="257"/>
      <c r="AV45" s="257"/>
      <c r="AW45" s="257"/>
      <c r="AX45" s="257"/>
      <c r="AY45" s="257"/>
      <c r="AZ45" s="257"/>
      <c r="BA45" s="257"/>
      <c r="BB45" s="257"/>
      <c r="BC45" s="304"/>
      <c r="BD45" s="308"/>
      <c r="BE45" s="309"/>
      <c r="BF45" s="256"/>
      <c r="BG45" s="257"/>
      <c r="BH45" s="257"/>
      <c r="BI45" s="257"/>
      <c r="BJ45" s="257"/>
      <c r="BK45" s="257"/>
      <c r="BL45" s="257"/>
      <c r="BM45" s="257"/>
      <c r="BN45" s="257"/>
      <c r="BO45" s="257"/>
      <c r="BP45" s="257"/>
      <c r="BQ45" s="257"/>
      <c r="BR45" s="257"/>
      <c r="BS45" s="296"/>
      <c r="BU45" s="263"/>
      <c r="BV45" s="256"/>
      <c r="BW45" s="257"/>
      <c r="BX45" s="257"/>
      <c r="BY45" s="257"/>
      <c r="BZ45" s="257"/>
      <c r="CA45" s="258"/>
    </row>
    <row r="46" spans="2:79" ht="18.2" customHeight="1">
      <c r="B46" s="324"/>
      <c r="C46" s="128"/>
      <c r="D46" s="128"/>
      <c r="E46" s="128"/>
      <c r="F46" s="128"/>
      <c r="G46" s="128"/>
      <c r="H46" s="128"/>
      <c r="I46" s="128"/>
      <c r="J46" s="128"/>
      <c r="K46" s="128"/>
      <c r="L46" s="128"/>
      <c r="M46" s="128"/>
      <c r="N46" s="128"/>
      <c r="O46" s="128"/>
      <c r="P46" s="128"/>
      <c r="Q46" s="128"/>
      <c r="R46" s="128"/>
      <c r="S46" s="128"/>
      <c r="T46" s="128"/>
      <c r="U46" s="128"/>
      <c r="V46" s="128"/>
      <c r="W46" s="315"/>
      <c r="X46" s="316"/>
      <c r="Y46" s="316"/>
      <c r="Z46" s="316"/>
      <c r="AA46" s="316"/>
      <c r="AB46" s="316"/>
      <c r="AC46" s="316"/>
      <c r="AD46" s="316"/>
      <c r="AE46" s="316"/>
      <c r="AF46" s="316"/>
      <c r="AG46" s="316"/>
      <c r="AH46" s="316"/>
      <c r="AI46" s="316"/>
      <c r="AJ46" s="316"/>
      <c r="AK46" s="316"/>
      <c r="AL46" s="317"/>
      <c r="AM46" s="301"/>
      <c r="AN46" s="301"/>
      <c r="AO46" s="256"/>
      <c r="AP46" s="257"/>
      <c r="AQ46" s="257"/>
      <c r="AR46" s="257"/>
      <c r="AS46" s="257"/>
      <c r="AT46" s="257"/>
      <c r="AU46" s="257"/>
      <c r="AV46" s="257"/>
      <c r="AW46" s="257"/>
      <c r="AX46" s="257"/>
      <c r="AY46" s="257"/>
      <c r="AZ46" s="257"/>
      <c r="BA46" s="257"/>
      <c r="BB46" s="257"/>
      <c r="BC46" s="304"/>
      <c r="BD46" s="308"/>
      <c r="BE46" s="309"/>
      <c r="BF46" s="256"/>
      <c r="BG46" s="257"/>
      <c r="BH46" s="257"/>
      <c r="BI46" s="257"/>
      <c r="BJ46" s="257"/>
      <c r="BK46" s="257"/>
      <c r="BL46" s="257"/>
      <c r="BM46" s="257"/>
      <c r="BN46" s="257"/>
      <c r="BO46" s="257"/>
      <c r="BP46" s="257"/>
      <c r="BQ46" s="257"/>
      <c r="BR46" s="257"/>
      <c r="BS46" s="296"/>
      <c r="BU46" s="263"/>
      <c r="BV46" s="256"/>
      <c r="BW46" s="257"/>
      <c r="BX46" s="257"/>
      <c r="BY46" s="257"/>
      <c r="BZ46" s="257"/>
      <c r="CA46" s="258"/>
    </row>
    <row r="47" spans="2:79" ht="18.2" customHeight="1">
      <c r="B47" s="324"/>
      <c r="C47" s="128"/>
      <c r="D47" s="128"/>
      <c r="E47" s="128"/>
      <c r="F47" s="128"/>
      <c r="G47" s="128"/>
      <c r="H47" s="128"/>
      <c r="I47" s="128"/>
      <c r="J47" s="128"/>
      <c r="K47" s="128"/>
      <c r="L47" s="128"/>
      <c r="M47" s="128"/>
      <c r="N47" s="128"/>
      <c r="O47" s="128"/>
      <c r="P47" s="128"/>
      <c r="Q47" s="128"/>
      <c r="R47" s="128"/>
      <c r="S47" s="128"/>
      <c r="T47" s="128"/>
      <c r="U47" s="128"/>
      <c r="V47" s="128"/>
      <c r="W47" s="315"/>
      <c r="X47" s="316"/>
      <c r="Y47" s="316"/>
      <c r="Z47" s="316"/>
      <c r="AA47" s="316"/>
      <c r="AB47" s="316"/>
      <c r="AC47" s="316"/>
      <c r="AD47" s="316"/>
      <c r="AE47" s="316"/>
      <c r="AF47" s="316"/>
      <c r="AG47" s="316"/>
      <c r="AH47" s="316"/>
      <c r="AI47" s="316"/>
      <c r="AJ47" s="316"/>
      <c r="AK47" s="316"/>
      <c r="AL47" s="317"/>
      <c r="AM47" s="301"/>
      <c r="AN47" s="301"/>
      <c r="AO47" s="256"/>
      <c r="AP47" s="257"/>
      <c r="AQ47" s="257"/>
      <c r="AR47" s="257"/>
      <c r="AS47" s="257"/>
      <c r="AT47" s="257"/>
      <c r="AU47" s="257"/>
      <c r="AV47" s="257"/>
      <c r="AW47" s="257"/>
      <c r="AX47" s="257"/>
      <c r="AY47" s="257"/>
      <c r="AZ47" s="257"/>
      <c r="BA47" s="257"/>
      <c r="BB47" s="257"/>
      <c r="BC47" s="304"/>
      <c r="BD47" s="308"/>
      <c r="BE47" s="309"/>
      <c r="BF47" s="256"/>
      <c r="BG47" s="257"/>
      <c r="BH47" s="257"/>
      <c r="BI47" s="257"/>
      <c r="BJ47" s="257"/>
      <c r="BK47" s="257"/>
      <c r="BL47" s="257"/>
      <c r="BM47" s="257"/>
      <c r="BN47" s="257"/>
      <c r="BO47" s="257"/>
      <c r="BP47" s="257"/>
      <c r="BQ47" s="257"/>
      <c r="BR47" s="257"/>
      <c r="BS47" s="296"/>
      <c r="BU47" s="263"/>
      <c r="BV47" s="256"/>
      <c r="BW47" s="257"/>
      <c r="BX47" s="257"/>
      <c r="BY47" s="257"/>
      <c r="BZ47" s="257"/>
      <c r="CA47" s="258"/>
    </row>
    <row r="48" spans="2:79" ht="18.2" customHeight="1" thickBot="1">
      <c r="B48" s="324"/>
      <c r="C48" s="128"/>
      <c r="D48" s="128"/>
      <c r="E48" s="128"/>
      <c r="F48" s="128"/>
      <c r="G48" s="128"/>
      <c r="H48" s="128"/>
      <c r="I48" s="128"/>
      <c r="J48" s="128"/>
      <c r="K48" s="128"/>
      <c r="L48" s="128"/>
      <c r="M48" s="128"/>
      <c r="N48" s="128"/>
      <c r="O48" s="128"/>
      <c r="P48" s="128"/>
      <c r="Q48" s="128"/>
      <c r="R48" s="128"/>
      <c r="S48" s="128"/>
      <c r="T48" s="128"/>
      <c r="U48" s="128"/>
      <c r="V48" s="128"/>
      <c r="W48" s="318"/>
      <c r="X48" s="319"/>
      <c r="Y48" s="319"/>
      <c r="Z48" s="319"/>
      <c r="AA48" s="319"/>
      <c r="AB48" s="319"/>
      <c r="AC48" s="319"/>
      <c r="AD48" s="319"/>
      <c r="AE48" s="319"/>
      <c r="AF48" s="319"/>
      <c r="AG48" s="319"/>
      <c r="AH48" s="319"/>
      <c r="AI48" s="319"/>
      <c r="AJ48" s="319"/>
      <c r="AK48" s="319"/>
      <c r="AL48" s="320"/>
      <c r="AM48" s="302"/>
      <c r="AN48" s="302"/>
      <c r="AO48" s="259"/>
      <c r="AP48" s="260"/>
      <c r="AQ48" s="260"/>
      <c r="AR48" s="260"/>
      <c r="AS48" s="260"/>
      <c r="AT48" s="260"/>
      <c r="AU48" s="260"/>
      <c r="AV48" s="260"/>
      <c r="AW48" s="260"/>
      <c r="AX48" s="260"/>
      <c r="AY48" s="260"/>
      <c r="AZ48" s="260"/>
      <c r="BA48" s="260"/>
      <c r="BB48" s="260"/>
      <c r="BC48" s="326"/>
      <c r="BD48" s="327"/>
      <c r="BE48" s="328"/>
      <c r="BF48" s="259"/>
      <c r="BG48" s="260"/>
      <c r="BH48" s="260"/>
      <c r="BI48" s="260"/>
      <c r="BJ48" s="260"/>
      <c r="BK48" s="260"/>
      <c r="BL48" s="260"/>
      <c r="BM48" s="260"/>
      <c r="BN48" s="260"/>
      <c r="BO48" s="260"/>
      <c r="BP48" s="260"/>
      <c r="BQ48" s="260"/>
      <c r="BR48" s="260"/>
      <c r="BS48" s="325"/>
      <c r="BU48" s="264"/>
      <c r="BV48" s="291"/>
      <c r="BW48" s="292"/>
      <c r="BX48" s="292"/>
      <c r="BY48" s="292"/>
      <c r="BZ48" s="292"/>
      <c r="CA48" s="293"/>
    </row>
    <row r="49" spans="2:79" ht="18.2" customHeight="1">
      <c r="B49" s="324">
        <v>5</v>
      </c>
      <c r="C49" s="128" t="e">
        <f>IF(目標!#REF!="","※上期目標未入力",目標!#REF!)</f>
        <v>#REF!</v>
      </c>
      <c r="D49" s="128"/>
      <c r="E49" s="128"/>
      <c r="F49" s="128"/>
      <c r="G49" s="128"/>
      <c r="H49" s="128"/>
      <c r="I49" s="128"/>
      <c r="J49" s="128"/>
      <c r="K49" s="128"/>
      <c r="L49" s="128"/>
      <c r="M49" s="128"/>
      <c r="N49" s="128"/>
      <c r="O49" s="128"/>
      <c r="P49" s="128"/>
      <c r="Q49" s="128"/>
      <c r="R49" s="128"/>
      <c r="S49" s="128"/>
      <c r="T49" s="128"/>
      <c r="U49" s="128"/>
      <c r="V49" s="128"/>
      <c r="W49" s="321" t="e">
        <f>目標!#REF!</f>
        <v>#REF!</v>
      </c>
      <c r="X49" s="322"/>
      <c r="Y49" s="322"/>
      <c r="Z49" s="322"/>
      <c r="AA49" s="322"/>
      <c r="AB49" s="322"/>
      <c r="AC49" s="322"/>
      <c r="AD49" s="322"/>
      <c r="AE49" s="322"/>
      <c r="AF49" s="322"/>
      <c r="AG49" s="322"/>
      <c r="AH49" s="322"/>
      <c r="AI49" s="322"/>
      <c r="AJ49" s="322"/>
      <c r="AK49" s="322"/>
      <c r="AL49" s="323"/>
      <c r="AM49" s="300" t="e">
        <f>目標!#REF!</f>
        <v>#REF!</v>
      </c>
      <c r="AN49" s="300"/>
      <c r="AO49" s="253"/>
      <c r="AP49" s="254"/>
      <c r="AQ49" s="254"/>
      <c r="AR49" s="254"/>
      <c r="AS49" s="254"/>
      <c r="AT49" s="254"/>
      <c r="AU49" s="254"/>
      <c r="AV49" s="254"/>
      <c r="AW49" s="254"/>
      <c r="AX49" s="254"/>
      <c r="AY49" s="254"/>
      <c r="AZ49" s="254"/>
      <c r="BA49" s="254"/>
      <c r="BB49" s="254"/>
      <c r="BC49" s="303"/>
      <c r="BD49" s="306"/>
      <c r="BE49" s="307"/>
      <c r="BF49" s="253"/>
      <c r="BG49" s="254"/>
      <c r="BH49" s="254"/>
      <c r="BI49" s="254"/>
      <c r="BJ49" s="254"/>
      <c r="BK49" s="254"/>
      <c r="BL49" s="254"/>
      <c r="BM49" s="254"/>
      <c r="BN49" s="254"/>
      <c r="BO49" s="254"/>
      <c r="BP49" s="254"/>
      <c r="BQ49" s="254"/>
      <c r="BR49" s="254"/>
      <c r="BS49" s="295"/>
    </row>
    <row r="50" spans="2:79" ht="18.2" customHeight="1" thickBot="1">
      <c r="B50" s="324"/>
      <c r="C50" s="128"/>
      <c r="D50" s="128"/>
      <c r="E50" s="128"/>
      <c r="F50" s="128"/>
      <c r="G50" s="128"/>
      <c r="H50" s="128"/>
      <c r="I50" s="128"/>
      <c r="J50" s="128"/>
      <c r="K50" s="128"/>
      <c r="L50" s="128"/>
      <c r="M50" s="128"/>
      <c r="N50" s="128"/>
      <c r="O50" s="128"/>
      <c r="P50" s="128"/>
      <c r="Q50" s="128"/>
      <c r="R50" s="128"/>
      <c r="S50" s="128"/>
      <c r="T50" s="128"/>
      <c r="U50" s="128"/>
      <c r="V50" s="128"/>
      <c r="W50" s="312" t="e">
        <f>IF(目標!#REF!="","※上期目標未入力",目標!#REF!)</f>
        <v>#REF!</v>
      </c>
      <c r="X50" s="313"/>
      <c r="Y50" s="313"/>
      <c r="Z50" s="313"/>
      <c r="AA50" s="313"/>
      <c r="AB50" s="313"/>
      <c r="AC50" s="313"/>
      <c r="AD50" s="313"/>
      <c r="AE50" s="313"/>
      <c r="AF50" s="313"/>
      <c r="AG50" s="313"/>
      <c r="AH50" s="313"/>
      <c r="AI50" s="313"/>
      <c r="AJ50" s="313"/>
      <c r="AK50" s="313"/>
      <c r="AL50" s="314"/>
      <c r="AM50" s="301"/>
      <c r="AN50" s="301"/>
      <c r="AO50" s="256"/>
      <c r="AP50" s="257"/>
      <c r="AQ50" s="257"/>
      <c r="AR50" s="257"/>
      <c r="AS50" s="257"/>
      <c r="AT50" s="257"/>
      <c r="AU50" s="257"/>
      <c r="AV50" s="257"/>
      <c r="AW50" s="257"/>
      <c r="AX50" s="257"/>
      <c r="AY50" s="257"/>
      <c r="AZ50" s="257"/>
      <c r="BA50" s="257"/>
      <c r="BB50" s="257"/>
      <c r="BC50" s="304"/>
      <c r="BD50" s="308"/>
      <c r="BE50" s="309"/>
      <c r="BF50" s="256"/>
      <c r="BG50" s="257"/>
      <c r="BH50" s="257"/>
      <c r="BI50" s="257"/>
      <c r="BJ50" s="257"/>
      <c r="BK50" s="257"/>
      <c r="BL50" s="257"/>
      <c r="BM50" s="257"/>
      <c r="BN50" s="257"/>
      <c r="BO50" s="257"/>
      <c r="BP50" s="257"/>
      <c r="BQ50" s="257"/>
      <c r="BR50" s="257"/>
      <c r="BS50" s="296"/>
      <c r="BU50" s="14" t="s">
        <v>342</v>
      </c>
      <c r="BV50" s="62"/>
      <c r="BW50" s="62"/>
      <c r="BX50" s="62"/>
      <c r="BY50" s="62"/>
      <c r="BZ50" s="62"/>
      <c r="CA50" s="63"/>
    </row>
    <row r="51" spans="2:79" ht="18.2" customHeight="1">
      <c r="B51" s="324"/>
      <c r="C51" s="128"/>
      <c r="D51" s="128"/>
      <c r="E51" s="128"/>
      <c r="F51" s="128"/>
      <c r="G51" s="128"/>
      <c r="H51" s="128"/>
      <c r="I51" s="128"/>
      <c r="J51" s="128"/>
      <c r="K51" s="128"/>
      <c r="L51" s="128"/>
      <c r="M51" s="128"/>
      <c r="N51" s="128"/>
      <c r="O51" s="128"/>
      <c r="P51" s="128"/>
      <c r="Q51" s="128"/>
      <c r="R51" s="128"/>
      <c r="S51" s="128"/>
      <c r="T51" s="128"/>
      <c r="U51" s="128"/>
      <c r="V51" s="128"/>
      <c r="W51" s="315"/>
      <c r="X51" s="316"/>
      <c r="Y51" s="316"/>
      <c r="Z51" s="316"/>
      <c r="AA51" s="316"/>
      <c r="AB51" s="316"/>
      <c r="AC51" s="316"/>
      <c r="AD51" s="316"/>
      <c r="AE51" s="316"/>
      <c r="AF51" s="316"/>
      <c r="AG51" s="316"/>
      <c r="AH51" s="316"/>
      <c r="AI51" s="316"/>
      <c r="AJ51" s="316"/>
      <c r="AK51" s="316"/>
      <c r="AL51" s="317"/>
      <c r="AM51" s="301"/>
      <c r="AN51" s="301"/>
      <c r="AO51" s="256"/>
      <c r="AP51" s="257"/>
      <c r="AQ51" s="257"/>
      <c r="AR51" s="257"/>
      <c r="AS51" s="257"/>
      <c r="AT51" s="257"/>
      <c r="AU51" s="257"/>
      <c r="AV51" s="257"/>
      <c r="AW51" s="257"/>
      <c r="AX51" s="257"/>
      <c r="AY51" s="257"/>
      <c r="AZ51" s="257"/>
      <c r="BA51" s="257"/>
      <c r="BB51" s="257"/>
      <c r="BC51" s="304"/>
      <c r="BD51" s="308"/>
      <c r="BE51" s="309"/>
      <c r="BF51" s="256"/>
      <c r="BG51" s="257"/>
      <c r="BH51" s="257"/>
      <c r="BI51" s="257"/>
      <c r="BJ51" s="257"/>
      <c r="BK51" s="257"/>
      <c r="BL51" s="257"/>
      <c r="BM51" s="257"/>
      <c r="BN51" s="257"/>
      <c r="BO51" s="257"/>
      <c r="BP51" s="257"/>
      <c r="BQ51" s="257"/>
      <c r="BR51" s="257"/>
      <c r="BS51" s="296"/>
      <c r="BU51" s="7"/>
      <c r="BV51" s="265" t="s">
        <v>68</v>
      </c>
      <c r="BW51" s="266"/>
      <c r="BX51" s="266"/>
      <c r="BY51" s="266"/>
      <c r="BZ51" s="266"/>
      <c r="CA51" s="267"/>
    </row>
    <row r="52" spans="2:79" ht="18.2" customHeight="1">
      <c r="B52" s="324"/>
      <c r="C52" s="128"/>
      <c r="D52" s="128"/>
      <c r="E52" s="128"/>
      <c r="F52" s="128"/>
      <c r="G52" s="128"/>
      <c r="H52" s="128"/>
      <c r="I52" s="128"/>
      <c r="J52" s="128"/>
      <c r="K52" s="128"/>
      <c r="L52" s="128"/>
      <c r="M52" s="128"/>
      <c r="N52" s="128"/>
      <c r="O52" s="128"/>
      <c r="P52" s="128"/>
      <c r="Q52" s="128"/>
      <c r="R52" s="128"/>
      <c r="S52" s="128"/>
      <c r="T52" s="128"/>
      <c r="U52" s="128"/>
      <c r="V52" s="128"/>
      <c r="W52" s="315"/>
      <c r="X52" s="316"/>
      <c r="Y52" s="316"/>
      <c r="Z52" s="316"/>
      <c r="AA52" s="316"/>
      <c r="AB52" s="316"/>
      <c r="AC52" s="316"/>
      <c r="AD52" s="316"/>
      <c r="AE52" s="316"/>
      <c r="AF52" s="316"/>
      <c r="AG52" s="316"/>
      <c r="AH52" s="316"/>
      <c r="AI52" s="316"/>
      <c r="AJ52" s="316"/>
      <c r="AK52" s="316"/>
      <c r="AL52" s="317"/>
      <c r="AM52" s="301"/>
      <c r="AN52" s="301"/>
      <c r="AO52" s="256"/>
      <c r="AP52" s="257"/>
      <c r="AQ52" s="257"/>
      <c r="AR52" s="257"/>
      <c r="AS52" s="257"/>
      <c r="AT52" s="257"/>
      <c r="AU52" s="257"/>
      <c r="AV52" s="257"/>
      <c r="AW52" s="257"/>
      <c r="AX52" s="257"/>
      <c r="AY52" s="257"/>
      <c r="AZ52" s="257"/>
      <c r="BA52" s="257"/>
      <c r="BB52" s="257"/>
      <c r="BC52" s="304"/>
      <c r="BD52" s="308"/>
      <c r="BE52" s="309"/>
      <c r="BF52" s="256"/>
      <c r="BG52" s="257"/>
      <c r="BH52" s="257"/>
      <c r="BI52" s="257"/>
      <c r="BJ52" s="257"/>
      <c r="BK52" s="257"/>
      <c r="BL52" s="257"/>
      <c r="BM52" s="257"/>
      <c r="BN52" s="257"/>
      <c r="BO52" s="257"/>
      <c r="BP52" s="257"/>
      <c r="BQ52" s="257"/>
      <c r="BR52" s="257"/>
      <c r="BS52" s="296"/>
      <c r="BU52" s="8"/>
      <c r="BV52" s="268"/>
      <c r="BW52" s="269"/>
      <c r="BX52" s="269"/>
      <c r="BY52" s="269"/>
      <c r="BZ52" s="269"/>
      <c r="CA52" s="270"/>
    </row>
    <row r="53" spans="2:79" ht="18.2" customHeight="1">
      <c r="B53" s="324"/>
      <c r="C53" s="128"/>
      <c r="D53" s="128"/>
      <c r="E53" s="128"/>
      <c r="F53" s="128"/>
      <c r="G53" s="128"/>
      <c r="H53" s="128"/>
      <c r="I53" s="128"/>
      <c r="J53" s="128"/>
      <c r="K53" s="128"/>
      <c r="L53" s="128"/>
      <c r="M53" s="128"/>
      <c r="N53" s="128"/>
      <c r="O53" s="128"/>
      <c r="P53" s="128"/>
      <c r="Q53" s="128"/>
      <c r="R53" s="128"/>
      <c r="S53" s="128"/>
      <c r="T53" s="128"/>
      <c r="U53" s="128"/>
      <c r="V53" s="128"/>
      <c r="W53" s="318"/>
      <c r="X53" s="319"/>
      <c r="Y53" s="319"/>
      <c r="Z53" s="319"/>
      <c r="AA53" s="319"/>
      <c r="AB53" s="319"/>
      <c r="AC53" s="319"/>
      <c r="AD53" s="319"/>
      <c r="AE53" s="319"/>
      <c r="AF53" s="319"/>
      <c r="AG53" s="319"/>
      <c r="AH53" s="319"/>
      <c r="AI53" s="319"/>
      <c r="AJ53" s="319"/>
      <c r="AK53" s="319"/>
      <c r="AL53" s="320"/>
      <c r="AM53" s="301"/>
      <c r="AN53" s="301"/>
      <c r="AO53" s="256"/>
      <c r="AP53" s="257"/>
      <c r="AQ53" s="257"/>
      <c r="AR53" s="257"/>
      <c r="AS53" s="257"/>
      <c r="AT53" s="257"/>
      <c r="AU53" s="257"/>
      <c r="AV53" s="257"/>
      <c r="AW53" s="257"/>
      <c r="AX53" s="257"/>
      <c r="AY53" s="257"/>
      <c r="AZ53" s="257"/>
      <c r="BA53" s="257"/>
      <c r="BB53" s="257"/>
      <c r="BC53" s="304"/>
      <c r="BD53" s="308"/>
      <c r="BE53" s="309"/>
      <c r="BF53" s="256"/>
      <c r="BG53" s="257"/>
      <c r="BH53" s="257"/>
      <c r="BI53" s="257"/>
      <c r="BJ53" s="257"/>
      <c r="BK53" s="257"/>
      <c r="BL53" s="257"/>
      <c r="BM53" s="257"/>
      <c r="BN53" s="257"/>
      <c r="BO53" s="257"/>
      <c r="BP53" s="257"/>
      <c r="BQ53" s="257"/>
      <c r="BR53" s="257"/>
      <c r="BS53" s="296"/>
      <c r="BU53" s="262" t="s">
        <v>343</v>
      </c>
      <c r="BV53" s="253"/>
      <c r="BW53" s="254"/>
      <c r="BX53" s="254"/>
      <c r="BY53" s="254"/>
      <c r="BZ53" s="254"/>
      <c r="CA53" s="255"/>
    </row>
    <row r="54" spans="2:79" ht="18.2" customHeight="1">
      <c r="B54" s="324"/>
      <c r="C54" s="128"/>
      <c r="D54" s="128"/>
      <c r="E54" s="128"/>
      <c r="F54" s="128"/>
      <c r="G54" s="128"/>
      <c r="H54" s="128"/>
      <c r="I54" s="128"/>
      <c r="J54" s="128"/>
      <c r="K54" s="128"/>
      <c r="L54" s="128"/>
      <c r="M54" s="128"/>
      <c r="N54" s="128"/>
      <c r="O54" s="128"/>
      <c r="P54" s="128"/>
      <c r="Q54" s="128"/>
      <c r="R54" s="128"/>
      <c r="S54" s="128"/>
      <c r="T54" s="128"/>
      <c r="U54" s="128"/>
      <c r="V54" s="128"/>
      <c r="W54" s="321" t="e">
        <f>目標!#REF!</f>
        <v>#REF!</v>
      </c>
      <c r="X54" s="322"/>
      <c r="Y54" s="322"/>
      <c r="Z54" s="322"/>
      <c r="AA54" s="322"/>
      <c r="AB54" s="322"/>
      <c r="AC54" s="322"/>
      <c r="AD54" s="322"/>
      <c r="AE54" s="322"/>
      <c r="AF54" s="322"/>
      <c r="AG54" s="322"/>
      <c r="AH54" s="322"/>
      <c r="AI54" s="322"/>
      <c r="AJ54" s="322"/>
      <c r="AK54" s="322"/>
      <c r="AL54" s="323"/>
      <c r="AM54" s="301"/>
      <c r="AN54" s="301"/>
      <c r="AO54" s="256"/>
      <c r="AP54" s="257"/>
      <c r="AQ54" s="257"/>
      <c r="AR54" s="257"/>
      <c r="AS54" s="257"/>
      <c r="AT54" s="257"/>
      <c r="AU54" s="257"/>
      <c r="AV54" s="257"/>
      <c r="AW54" s="257"/>
      <c r="AX54" s="257"/>
      <c r="AY54" s="257"/>
      <c r="AZ54" s="257"/>
      <c r="BA54" s="257"/>
      <c r="BB54" s="257"/>
      <c r="BC54" s="304"/>
      <c r="BD54" s="308"/>
      <c r="BE54" s="309"/>
      <c r="BF54" s="256"/>
      <c r="BG54" s="257"/>
      <c r="BH54" s="257"/>
      <c r="BI54" s="257"/>
      <c r="BJ54" s="257"/>
      <c r="BK54" s="257"/>
      <c r="BL54" s="257"/>
      <c r="BM54" s="257"/>
      <c r="BN54" s="257"/>
      <c r="BO54" s="257"/>
      <c r="BP54" s="257"/>
      <c r="BQ54" s="257"/>
      <c r="BR54" s="257"/>
      <c r="BS54" s="296"/>
      <c r="BU54" s="263"/>
      <c r="BV54" s="256"/>
      <c r="BW54" s="257"/>
      <c r="BX54" s="257"/>
      <c r="BY54" s="257"/>
      <c r="BZ54" s="257"/>
      <c r="CA54" s="258"/>
    </row>
    <row r="55" spans="2:79" ht="18.2" customHeight="1">
      <c r="B55" s="324"/>
      <c r="C55" s="128"/>
      <c r="D55" s="128"/>
      <c r="E55" s="128"/>
      <c r="F55" s="128"/>
      <c r="G55" s="128"/>
      <c r="H55" s="128"/>
      <c r="I55" s="128"/>
      <c r="J55" s="128"/>
      <c r="K55" s="128"/>
      <c r="L55" s="128"/>
      <c r="M55" s="128"/>
      <c r="N55" s="128"/>
      <c r="O55" s="128"/>
      <c r="P55" s="128"/>
      <c r="Q55" s="128"/>
      <c r="R55" s="128"/>
      <c r="S55" s="128"/>
      <c r="T55" s="128"/>
      <c r="U55" s="128"/>
      <c r="V55" s="128"/>
      <c r="W55" s="315" t="e">
        <f>IF(目標!#REF!="","※上期目標未入力",目標!#REF!)</f>
        <v>#REF!</v>
      </c>
      <c r="X55" s="316"/>
      <c r="Y55" s="316"/>
      <c r="Z55" s="316"/>
      <c r="AA55" s="316"/>
      <c r="AB55" s="316"/>
      <c r="AC55" s="316"/>
      <c r="AD55" s="316"/>
      <c r="AE55" s="316"/>
      <c r="AF55" s="316"/>
      <c r="AG55" s="316"/>
      <c r="AH55" s="316"/>
      <c r="AI55" s="316"/>
      <c r="AJ55" s="316"/>
      <c r="AK55" s="316"/>
      <c r="AL55" s="317"/>
      <c r="AM55" s="301"/>
      <c r="AN55" s="301"/>
      <c r="AO55" s="256"/>
      <c r="AP55" s="257"/>
      <c r="AQ55" s="257"/>
      <c r="AR55" s="257"/>
      <c r="AS55" s="257"/>
      <c r="AT55" s="257"/>
      <c r="AU55" s="257"/>
      <c r="AV55" s="257"/>
      <c r="AW55" s="257"/>
      <c r="AX55" s="257"/>
      <c r="AY55" s="257"/>
      <c r="AZ55" s="257"/>
      <c r="BA55" s="257"/>
      <c r="BB55" s="257"/>
      <c r="BC55" s="304"/>
      <c r="BD55" s="308"/>
      <c r="BE55" s="309"/>
      <c r="BF55" s="256"/>
      <c r="BG55" s="257"/>
      <c r="BH55" s="257"/>
      <c r="BI55" s="257"/>
      <c r="BJ55" s="257"/>
      <c r="BK55" s="257"/>
      <c r="BL55" s="257"/>
      <c r="BM55" s="257"/>
      <c r="BN55" s="257"/>
      <c r="BO55" s="257"/>
      <c r="BP55" s="257"/>
      <c r="BQ55" s="257"/>
      <c r="BR55" s="257"/>
      <c r="BS55" s="296"/>
      <c r="BU55" s="263"/>
      <c r="BV55" s="256"/>
      <c r="BW55" s="257"/>
      <c r="BX55" s="257"/>
      <c r="BY55" s="257"/>
      <c r="BZ55" s="257"/>
      <c r="CA55" s="258"/>
    </row>
    <row r="56" spans="2:79" ht="18.2" customHeight="1">
      <c r="B56" s="324"/>
      <c r="C56" s="128"/>
      <c r="D56" s="128"/>
      <c r="E56" s="128"/>
      <c r="F56" s="128"/>
      <c r="G56" s="128"/>
      <c r="H56" s="128"/>
      <c r="I56" s="128"/>
      <c r="J56" s="128"/>
      <c r="K56" s="128"/>
      <c r="L56" s="128"/>
      <c r="M56" s="128"/>
      <c r="N56" s="128"/>
      <c r="O56" s="128"/>
      <c r="P56" s="128"/>
      <c r="Q56" s="128"/>
      <c r="R56" s="128"/>
      <c r="S56" s="128"/>
      <c r="T56" s="128"/>
      <c r="U56" s="128"/>
      <c r="V56" s="128"/>
      <c r="W56" s="315"/>
      <c r="X56" s="316"/>
      <c r="Y56" s="316"/>
      <c r="Z56" s="316"/>
      <c r="AA56" s="316"/>
      <c r="AB56" s="316"/>
      <c r="AC56" s="316"/>
      <c r="AD56" s="316"/>
      <c r="AE56" s="316"/>
      <c r="AF56" s="316"/>
      <c r="AG56" s="316"/>
      <c r="AH56" s="316"/>
      <c r="AI56" s="316"/>
      <c r="AJ56" s="316"/>
      <c r="AK56" s="316"/>
      <c r="AL56" s="317"/>
      <c r="AM56" s="301"/>
      <c r="AN56" s="301"/>
      <c r="AO56" s="256"/>
      <c r="AP56" s="257"/>
      <c r="AQ56" s="257"/>
      <c r="AR56" s="257"/>
      <c r="AS56" s="257"/>
      <c r="AT56" s="257"/>
      <c r="AU56" s="257"/>
      <c r="AV56" s="257"/>
      <c r="AW56" s="257"/>
      <c r="AX56" s="257"/>
      <c r="AY56" s="257"/>
      <c r="AZ56" s="257"/>
      <c r="BA56" s="257"/>
      <c r="BB56" s="257"/>
      <c r="BC56" s="304"/>
      <c r="BD56" s="308"/>
      <c r="BE56" s="309"/>
      <c r="BF56" s="256"/>
      <c r="BG56" s="257"/>
      <c r="BH56" s="257"/>
      <c r="BI56" s="257"/>
      <c r="BJ56" s="257"/>
      <c r="BK56" s="257"/>
      <c r="BL56" s="257"/>
      <c r="BM56" s="257"/>
      <c r="BN56" s="257"/>
      <c r="BO56" s="257"/>
      <c r="BP56" s="257"/>
      <c r="BQ56" s="257"/>
      <c r="BR56" s="257"/>
      <c r="BS56" s="296"/>
      <c r="BU56" s="263"/>
      <c r="BV56" s="256"/>
      <c r="BW56" s="257"/>
      <c r="BX56" s="257"/>
      <c r="BY56" s="257"/>
      <c r="BZ56" s="257"/>
      <c r="CA56" s="258"/>
    </row>
    <row r="57" spans="2:79" ht="18.2" customHeight="1">
      <c r="B57" s="324"/>
      <c r="C57" s="128"/>
      <c r="D57" s="128"/>
      <c r="E57" s="128"/>
      <c r="F57" s="128"/>
      <c r="G57" s="128"/>
      <c r="H57" s="128"/>
      <c r="I57" s="128"/>
      <c r="J57" s="128"/>
      <c r="K57" s="128"/>
      <c r="L57" s="128"/>
      <c r="M57" s="128"/>
      <c r="N57" s="128"/>
      <c r="O57" s="128"/>
      <c r="P57" s="128"/>
      <c r="Q57" s="128"/>
      <c r="R57" s="128"/>
      <c r="S57" s="128"/>
      <c r="T57" s="128"/>
      <c r="U57" s="128"/>
      <c r="V57" s="128"/>
      <c r="W57" s="315"/>
      <c r="X57" s="316"/>
      <c r="Y57" s="316"/>
      <c r="Z57" s="316"/>
      <c r="AA57" s="316"/>
      <c r="AB57" s="316"/>
      <c r="AC57" s="316"/>
      <c r="AD57" s="316"/>
      <c r="AE57" s="316"/>
      <c r="AF57" s="316"/>
      <c r="AG57" s="316"/>
      <c r="AH57" s="316"/>
      <c r="AI57" s="316"/>
      <c r="AJ57" s="316"/>
      <c r="AK57" s="316"/>
      <c r="AL57" s="317"/>
      <c r="AM57" s="301"/>
      <c r="AN57" s="301"/>
      <c r="AO57" s="256"/>
      <c r="AP57" s="257"/>
      <c r="AQ57" s="257"/>
      <c r="AR57" s="257"/>
      <c r="AS57" s="257"/>
      <c r="AT57" s="257"/>
      <c r="AU57" s="257"/>
      <c r="AV57" s="257"/>
      <c r="AW57" s="257"/>
      <c r="AX57" s="257"/>
      <c r="AY57" s="257"/>
      <c r="AZ57" s="257"/>
      <c r="BA57" s="257"/>
      <c r="BB57" s="257"/>
      <c r="BC57" s="304"/>
      <c r="BD57" s="308"/>
      <c r="BE57" s="309"/>
      <c r="BF57" s="256"/>
      <c r="BG57" s="257"/>
      <c r="BH57" s="257"/>
      <c r="BI57" s="257"/>
      <c r="BJ57" s="257"/>
      <c r="BK57" s="257"/>
      <c r="BL57" s="257"/>
      <c r="BM57" s="257"/>
      <c r="BN57" s="257"/>
      <c r="BO57" s="257"/>
      <c r="BP57" s="257"/>
      <c r="BQ57" s="257"/>
      <c r="BR57" s="257"/>
      <c r="BS57" s="296"/>
      <c r="BU57" s="263"/>
      <c r="BV57" s="256"/>
      <c r="BW57" s="257"/>
      <c r="BX57" s="257"/>
      <c r="BY57" s="257"/>
      <c r="BZ57" s="257"/>
      <c r="CA57" s="258"/>
    </row>
    <row r="58" spans="2:79" ht="18.2" customHeight="1" thickBot="1">
      <c r="B58" s="324"/>
      <c r="C58" s="128"/>
      <c r="D58" s="128"/>
      <c r="E58" s="128"/>
      <c r="F58" s="128"/>
      <c r="G58" s="128"/>
      <c r="H58" s="128"/>
      <c r="I58" s="128"/>
      <c r="J58" s="128"/>
      <c r="K58" s="128"/>
      <c r="L58" s="128"/>
      <c r="M58" s="128"/>
      <c r="N58" s="128"/>
      <c r="O58" s="128"/>
      <c r="P58" s="128"/>
      <c r="Q58" s="128"/>
      <c r="R58" s="128"/>
      <c r="S58" s="128"/>
      <c r="T58" s="128"/>
      <c r="U58" s="128"/>
      <c r="V58" s="128"/>
      <c r="W58" s="318"/>
      <c r="X58" s="319"/>
      <c r="Y58" s="319"/>
      <c r="Z58" s="319"/>
      <c r="AA58" s="319"/>
      <c r="AB58" s="319"/>
      <c r="AC58" s="319"/>
      <c r="AD58" s="319"/>
      <c r="AE58" s="319"/>
      <c r="AF58" s="319"/>
      <c r="AG58" s="319"/>
      <c r="AH58" s="319"/>
      <c r="AI58" s="319"/>
      <c r="AJ58" s="319"/>
      <c r="AK58" s="319"/>
      <c r="AL58" s="320"/>
      <c r="AM58" s="302"/>
      <c r="AN58" s="302"/>
      <c r="AO58" s="291"/>
      <c r="AP58" s="292"/>
      <c r="AQ58" s="292"/>
      <c r="AR58" s="292"/>
      <c r="AS58" s="292"/>
      <c r="AT58" s="292"/>
      <c r="AU58" s="292"/>
      <c r="AV58" s="292"/>
      <c r="AW58" s="292"/>
      <c r="AX58" s="292"/>
      <c r="AY58" s="292"/>
      <c r="AZ58" s="292"/>
      <c r="BA58" s="292"/>
      <c r="BB58" s="292"/>
      <c r="BC58" s="305"/>
      <c r="BD58" s="310"/>
      <c r="BE58" s="311"/>
      <c r="BF58" s="297"/>
      <c r="BG58" s="298"/>
      <c r="BH58" s="298"/>
      <c r="BI58" s="298"/>
      <c r="BJ58" s="298"/>
      <c r="BK58" s="298"/>
      <c r="BL58" s="298"/>
      <c r="BM58" s="298"/>
      <c r="BN58" s="298"/>
      <c r="BO58" s="298"/>
      <c r="BP58" s="298"/>
      <c r="BQ58" s="298"/>
      <c r="BR58" s="298"/>
      <c r="BS58" s="299"/>
      <c r="BU58" s="264"/>
      <c r="BV58" s="259"/>
      <c r="BW58" s="260"/>
      <c r="BX58" s="260"/>
      <c r="BY58" s="260"/>
      <c r="BZ58" s="260"/>
      <c r="CA58" s="261"/>
    </row>
    <row r="59" spans="2:79" ht="18.2" customHeight="1" thickBot="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294"/>
      <c r="AN59" s="294"/>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U59" s="262" t="s">
        <v>344</v>
      </c>
      <c r="BV59" s="253"/>
      <c r="BW59" s="254"/>
      <c r="BX59" s="254"/>
      <c r="BY59" s="254"/>
      <c r="BZ59" s="254"/>
      <c r="CA59" s="255"/>
    </row>
    <row r="60" spans="2:79" ht="18.2" customHeight="1">
      <c r="B60" s="280" t="s">
        <v>6</v>
      </c>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2"/>
      <c r="AT60" s="283" t="s">
        <v>7</v>
      </c>
      <c r="AU60" s="284"/>
      <c r="AV60" s="284"/>
      <c r="AW60" s="284"/>
      <c r="AX60" s="284"/>
      <c r="AY60" s="284"/>
      <c r="AZ60" s="284"/>
      <c r="BA60" s="284"/>
      <c r="BB60" s="284"/>
      <c r="BC60" s="284"/>
      <c r="BD60" s="284"/>
      <c r="BE60" s="284"/>
      <c r="BF60" s="284"/>
      <c r="BG60" s="284"/>
      <c r="BH60" s="284"/>
      <c r="BI60" s="284"/>
      <c r="BJ60" s="284"/>
      <c r="BK60" s="284"/>
      <c r="BL60" s="284"/>
      <c r="BM60" s="284"/>
      <c r="BN60" s="284"/>
      <c r="BO60" s="284"/>
      <c r="BP60" s="284"/>
      <c r="BQ60" s="284"/>
      <c r="BR60" s="284"/>
      <c r="BS60" s="285"/>
      <c r="BU60" s="263"/>
      <c r="BV60" s="256"/>
      <c r="BW60" s="257"/>
      <c r="BX60" s="257"/>
      <c r="BY60" s="257"/>
      <c r="BZ60" s="257"/>
      <c r="CA60" s="258"/>
    </row>
    <row r="61" spans="2:79" ht="18.2" customHeight="1">
      <c r="B61" s="271"/>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c r="AE61" s="272"/>
      <c r="AF61" s="272"/>
      <c r="AG61" s="272"/>
      <c r="AH61" s="272"/>
      <c r="AI61" s="272"/>
      <c r="AJ61" s="272"/>
      <c r="AK61" s="272"/>
      <c r="AL61" s="272"/>
      <c r="AM61" s="272"/>
      <c r="AN61" s="272"/>
      <c r="AO61" s="272"/>
      <c r="AP61" s="272"/>
      <c r="AQ61" s="272"/>
      <c r="AR61" s="272"/>
      <c r="AS61" s="273"/>
      <c r="AT61" s="271"/>
      <c r="AU61" s="272"/>
      <c r="AV61" s="272"/>
      <c r="AW61" s="272"/>
      <c r="AX61" s="272"/>
      <c r="AY61" s="272"/>
      <c r="AZ61" s="272"/>
      <c r="BA61" s="272"/>
      <c r="BB61" s="272"/>
      <c r="BC61" s="272"/>
      <c r="BD61" s="272"/>
      <c r="BE61" s="272"/>
      <c r="BF61" s="272"/>
      <c r="BG61" s="272"/>
      <c r="BH61" s="272"/>
      <c r="BI61" s="272"/>
      <c r="BJ61" s="272"/>
      <c r="BK61" s="272"/>
      <c r="BL61" s="272"/>
      <c r="BM61" s="272"/>
      <c r="BN61" s="272"/>
      <c r="BO61" s="272"/>
      <c r="BP61" s="272"/>
      <c r="BQ61" s="272"/>
      <c r="BR61" s="272"/>
      <c r="BS61" s="286"/>
      <c r="BU61" s="263"/>
      <c r="BV61" s="256"/>
      <c r="BW61" s="257"/>
      <c r="BX61" s="257"/>
      <c r="BY61" s="257"/>
      <c r="BZ61" s="257"/>
      <c r="CA61" s="258"/>
    </row>
    <row r="62" spans="2:79" ht="18.2" customHeight="1">
      <c r="B62" s="274"/>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I62" s="275"/>
      <c r="AJ62" s="275"/>
      <c r="AK62" s="275"/>
      <c r="AL62" s="275"/>
      <c r="AM62" s="275"/>
      <c r="AN62" s="275"/>
      <c r="AO62" s="275"/>
      <c r="AP62" s="275"/>
      <c r="AQ62" s="275"/>
      <c r="AR62" s="275"/>
      <c r="AS62" s="276"/>
      <c r="AT62" s="274"/>
      <c r="AU62" s="275"/>
      <c r="AV62" s="275"/>
      <c r="AW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87"/>
      <c r="BU62" s="263"/>
      <c r="BV62" s="256"/>
      <c r="BW62" s="257"/>
      <c r="BX62" s="257"/>
      <c r="BY62" s="257"/>
      <c r="BZ62" s="257"/>
      <c r="CA62" s="258"/>
    </row>
    <row r="63" spans="2:79" ht="18.2" customHeight="1">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I63" s="275"/>
      <c r="AJ63" s="275"/>
      <c r="AK63" s="275"/>
      <c r="AL63" s="275"/>
      <c r="AM63" s="275"/>
      <c r="AN63" s="275"/>
      <c r="AO63" s="275"/>
      <c r="AP63" s="275"/>
      <c r="AQ63" s="275"/>
      <c r="AR63" s="275"/>
      <c r="AS63" s="276"/>
      <c r="AT63" s="274"/>
      <c r="AU63" s="275"/>
      <c r="AV63" s="275"/>
      <c r="AW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87"/>
      <c r="BU63" s="263"/>
      <c r="BV63" s="256"/>
      <c r="BW63" s="257"/>
      <c r="BX63" s="257"/>
      <c r="BY63" s="257"/>
      <c r="BZ63" s="257"/>
      <c r="CA63" s="258"/>
    </row>
    <row r="64" spans="2:79" ht="18.2" customHeight="1">
      <c r="B64" s="274"/>
      <c r="C64" s="275"/>
      <c r="D64" s="275"/>
      <c r="E64" s="275"/>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I64" s="275"/>
      <c r="AJ64" s="275"/>
      <c r="AK64" s="275"/>
      <c r="AL64" s="275"/>
      <c r="AM64" s="275"/>
      <c r="AN64" s="275"/>
      <c r="AO64" s="275"/>
      <c r="AP64" s="275"/>
      <c r="AQ64" s="275"/>
      <c r="AR64" s="275"/>
      <c r="AS64" s="276"/>
      <c r="AT64" s="274"/>
      <c r="AU64" s="275"/>
      <c r="AV64" s="275"/>
      <c r="AW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87"/>
      <c r="BU64" s="264"/>
      <c r="BV64" s="259"/>
      <c r="BW64" s="260"/>
      <c r="BX64" s="260"/>
      <c r="BY64" s="260"/>
      <c r="BZ64" s="260"/>
      <c r="CA64" s="261"/>
    </row>
    <row r="65" spans="2:79" ht="18.2" customHeight="1">
      <c r="B65" s="274"/>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6"/>
      <c r="AT65" s="274"/>
      <c r="AU65" s="275"/>
      <c r="AV65" s="275"/>
      <c r="AW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87"/>
      <c r="BU65" s="262" t="s">
        <v>345</v>
      </c>
      <c r="BV65" s="253"/>
      <c r="BW65" s="254"/>
      <c r="BX65" s="254"/>
      <c r="BY65" s="254"/>
      <c r="BZ65" s="254"/>
      <c r="CA65" s="255"/>
    </row>
    <row r="66" spans="2:79" ht="18.2" customHeight="1">
      <c r="B66" s="274"/>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6"/>
      <c r="AT66" s="274"/>
      <c r="AU66" s="275"/>
      <c r="AV66" s="275"/>
      <c r="AW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87"/>
      <c r="BU66" s="263"/>
      <c r="BV66" s="256"/>
      <c r="BW66" s="257"/>
      <c r="BX66" s="257"/>
      <c r="BY66" s="257"/>
      <c r="BZ66" s="257"/>
      <c r="CA66" s="258"/>
    </row>
    <row r="67" spans="2:79" ht="18.2" customHeight="1">
      <c r="B67" s="274"/>
      <c r="C67" s="275"/>
      <c r="D67" s="275"/>
      <c r="E67" s="275"/>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I67" s="275"/>
      <c r="AJ67" s="275"/>
      <c r="AK67" s="275"/>
      <c r="AL67" s="275"/>
      <c r="AM67" s="275"/>
      <c r="AN67" s="275"/>
      <c r="AO67" s="275"/>
      <c r="AP67" s="275"/>
      <c r="AQ67" s="275"/>
      <c r="AR67" s="275"/>
      <c r="AS67" s="276"/>
      <c r="AT67" s="274"/>
      <c r="AU67" s="275"/>
      <c r="AV67" s="275"/>
      <c r="AW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87"/>
      <c r="BU67" s="263"/>
      <c r="BV67" s="256"/>
      <c r="BW67" s="257"/>
      <c r="BX67" s="257"/>
      <c r="BY67" s="257"/>
      <c r="BZ67" s="257"/>
      <c r="CA67" s="258"/>
    </row>
    <row r="68" spans="2:79" ht="18.2" customHeight="1">
      <c r="B68" s="274"/>
      <c r="C68" s="275"/>
      <c r="D68" s="275"/>
      <c r="E68" s="275"/>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I68" s="275"/>
      <c r="AJ68" s="275"/>
      <c r="AK68" s="275"/>
      <c r="AL68" s="275"/>
      <c r="AM68" s="275"/>
      <c r="AN68" s="275"/>
      <c r="AO68" s="275"/>
      <c r="AP68" s="275"/>
      <c r="AQ68" s="275"/>
      <c r="AR68" s="275"/>
      <c r="AS68" s="276"/>
      <c r="AT68" s="274"/>
      <c r="AU68" s="275"/>
      <c r="AV68" s="275"/>
      <c r="AW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87"/>
      <c r="BU68" s="263"/>
      <c r="BV68" s="256"/>
      <c r="BW68" s="257"/>
      <c r="BX68" s="257"/>
      <c r="BY68" s="257"/>
      <c r="BZ68" s="257"/>
      <c r="CA68" s="258"/>
    </row>
    <row r="69" spans="2:79" ht="18.2" customHeight="1">
      <c r="B69" s="274"/>
      <c r="C69" s="275"/>
      <c r="D69" s="275"/>
      <c r="E69" s="275"/>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I69" s="275"/>
      <c r="AJ69" s="275"/>
      <c r="AK69" s="275"/>
      <c r="AL69" s="275"/>
      <c r="AM69" s="275"/>
      <c r="AN69" s="275"/>
      <c r="AO69" s="275"/>
      <c r="AP69" s="275"/>
      <c r="AQ69" s="275"/>
      <c r="AR69" s="275"/>
      <c r="AS69" s="276"/>
      <c r="AT69" s="274"/>
      <c r="AU69" s="275"/>
      <c r="AV69" s="275"/>
      <c r="AW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87"/>
      <c r="BU69" s="263"/>
      <c r="BV69" s="256"/>
      <c r="BW69" s="257"/>
      <c r="BX69" s="257"/>
      <c r="BY69" s="257"/>
      <c r="BZ69" s="257"/>
      <c r="CA69" s="258"/>
    </row>
    <row r="70" spans="2:79" ht="18.2" customHeight="1" thickBot="1">
      <c r="B70" s="277"/>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9"/>
      <c r="AT70" s="288"/>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90"/>
      <c r="BU70" s="264"/>
      <c r="BV70" s="291"/>
      <c r="BW70" s="292"/>
      <c r="BX70" s="292"/>
      <c r="BY70" s="292"/>
      <c r="BZ70" s="292"/>
      <c r="CA70" s="293"/>
    </row>
  </sheetData>
  <mergeCells count="94">
    <mergeCell ref="BI2:BS2"/>
    <mergeCell ref="B2:C4"/>
    <mergeCell ref="D2:L4"/>
    <mergeCell ref="M2:N4"/>
    <mergeCell ref="O2:AB4"/>
    <mergeCell ref="AC2:AD4"/>
    <mergeCell ref="AE2:AN4"/>
    <mergeCell ref="AO2:AP4"/>
    <mergeCell ref="AQ2:AW4"/>
    <mergeCell ref="AX2:BH2"/>
    <mergeCell ref="AX3:AY3"/>
    <mergeCell ref="AZ3:BH3"/>
    <mergeCell ref="AX4:AY4"/>
    <mergeCell ref="AZ4:BH4"/>
    <mergeCell ref="BI3:BS4"/>
    <mergeCell ref="BF7:BS8"/>
    <mergeCell ref="BV7:CA8"/>
    <mergeCell ref="AM8:AN8"/>
    <mergeCell ref="B9:B18"/>
    <mergeCell ref="C9:V18"/>
    <mergeCell ref="W9:AL9"/>
    <mergeCell ref="AM9:AN18"/>
    <mergeCell ref="AO9:BC18"/>
    <mergeCell ref="BD9:BE18"/>
    <mergeCell ref="BF9:BS18"/>
    <mergeCell ref="B7:B8"/>
    <mergeCell ref="C7:V8"/>
    <mergeCell ref="W7:AL8"/>
    <mergeCell ref="AM7:AN7"/>
    <mergeCell ref="AO7:BC8"/>
    <mergeCell ref="BD7:BE8"/>
    <mergeCell ref="B19:B28"/>
    <mergeCell ref="C19:V28"/>
    <mergeCell ref="W19:AL19"/>
    <mergeCell ref="AM19:AN28"/>
    <mergeCell ref="AO19:BC28"/>
    <mergeCell ref="BU9:BU18"/>
    <mergeCell ref="BV9:CA18"/>
    <mergeCell ref="W10:AL13"/>
    <mergeCell ref="W14:AL14"/>
    <mergeCell ref="W15:AL18"/>
    <mergeCell ref="BD19:BE28"/>
    <mergeCell ref="BF19:BS28"/>
    <mergeCell ref="BU19:BU28"/>
    <mergeCell ref="BV19:CA28"/>
    <mergeCell ref="W20:AL23"/>
    <mergeCell ref="W24:AL24"/>
    <mergeCell ref="W25:AL28"/>
    <mergeCell ref="BV29:CA38"/>
    <mergeCell ref="W30:AL33"/>
    <mergeCell ref="W34:AL34"/>
    <mergeCell ref="W35:AL38"/>
    <mergeCell ref="B29:B38"/>
    <mergeCell ref="C29:V38"/>
    <mergeCell ref="W29:AL29"/>
    <mergeCell ref="AM29:AN38"/>
    <mergeCell ref="AO29:BC38"/>
    <mergeCell ref="BD29:BE38"/>
    <mergeCell ref="AM39:AN48"/>
    <mergeCell ref="AO39:BC48"/>
    <mergeCell ref="BD39:BE48"/>
    <mergeCell ref="BF29:BS38"/>
    <mergeCell ref="BU29:BU38"/>
    <mergeCell ref="W40:AL43"/>
    <mergeCell ref="W44:AL44"/>
    <mergeCell ref="W45:AL48"/>
    <mergeCell ref="B39:B48"/>
    <mergeCell ref="C39:V48"/>
    <mergeCell ref="W39:AL39"/>
    <mergeCell ref="AO49:BC58"/>
    <mergeCell ref="BD49:BE58"/>
    <mergeCell ref="BF39:BS48"/>
    <mergeCell ref="BU39:BU48"/>
    <mergeCell ref="BV39:CA48"/>
    <mergeCell ref="BF49:BS58"/>
    <mergeCell ref="BV51:CA52"/>
    <mergeCell ref="BU53:BU58"/>
    <mergeCell ref="BV53:CA58"/>
    <mergeCell ref="W55:AL58"/>
    <mergeCell ref="B49:B58"/>
    <mergeCell ref="C49:V58"/>
    <mergeCell ref="W49:AL49"/>
    <mergeCell ref="AM49:AN58"/>
    <mergeCell ref="W50:AL53"/>
    <mergeCell ref="W54:AL54"/>
    <mergeCell ref="AM59:AN59"/>
    <mergeCell ref="BU59:BU64"/>
    <mergeCell ref="BV59:CA64"/>
    <mergeCell ref="B60:AS60"/>
    <mergeCell ref="AT60:BS60"/>
    <mergeCell ref="B61:AS70"/>
    <mergeCell ref="AT61:BS70"/>
    <mergeCell ref="BU65:BU70"/>
    <mergeCell ref="BV65:CA70"/>
  </mergeCells>
  <phoneticPr fontId="7"/>
  <conditionalFormatting sqref="D2 O2">
    <cfRule type="cellIs" dxfId="1522" priority="177" operator="equal">
      <formula>"※基本情報未入力"</formula>
    </cfRule>
  </conditionalFormatting>
  <conditionalFormatting sqref="AZ3:AZ4 D2 BB3:BB4 AX4 AQ2 O2 AE2">
    <cfRule type="cellIs" dxfId="1521" priority="176" operator="equal">
      <formula>"※基本情報未入力"</formula>
    </cfRule>
  </conditionalFormatting>
  <conditionalFormatting sqref="BI3:BQ4 AO19 AO49 BD9:BS58 AO39 AO29 AO9 B61 AT61">
    <cfRule type="containsBlanks" dxfId="1520" priority="175">
      <formula>LEN(TRIM(B3))=0</formula>
    </cfRule>
  </conditionalFormatting>
  <conditionalFormatting sqref="BV53 BV39 BV29 BV9 BV19">
    <cfRule type="containsBlanks" dxfId="1519" priority="174">
      <formula>LEN(TRIM(BV9))=0</formula>
    </cfRule>
  </conditionalFormatting>
  <conditionalFormatting sqref="BV59">
    <cfRule type="containsBlanks" dxfId="1518" priority="173">
      <formula>LEN(TRIM(BV59))=0</formula>
    </cfRule>
  </conditionalFormatting>
  <conditionalFormatting sqref="BV65">
    <cfRule type="containsBlanks" dxfId="1517" priority="172">
      <formula>LEN(TRIM(BV65))=0</formula>
    </cfRule>
  </conditionalFormatting>
  <conditionalFormatting sqref="BV59">
    <cfRule type="containsBlanks" dxfId="1516" priority="171">
      <formula>LEN(TRIM(BV59))=0</formula>
    </cfRule>
  </conditionalFormatting>
  <conditionalFormatting sqref="BV65">
    <cfRule type="containsBlanks" dxfId="1515" priority="170">
      <formula>LEN(TRIM(BV65))=0</formula>
    </cfRule>
  </conditionalFormatting>
  <conditionalFormatting sqref="D2 O2">
    <cfRule type="cellIs" dxfId="1514" priority="169" operator="equal">
      <formula>"※基本情報未入力"</formula>
    </cfRule>
  </conditionalFormatting>
  <conditionalFormatting sqref="AZ3:AZ4 D2 BB3:BB4 AX4 AQ2 O2 AE2">
    <cfRule type="cellIs" dxfId="1513" priority="168" operator="equal">
      <formula>"※基本情報未入力"</formula>
    </cfRule>
  </conditionalFormatting>
  <conditionalFormatting sqref="BI3:BQ4 AO19 AO49 BD9:BS58 AO39 AO29 AO9 B61 AT61">
    <cfRule type="containsBlanks" dxfId="1512" priority="167">
      <formula>LEN(TRIM(B3))=0</formula>
    </cfRule>
  </conditionalFormatting>
  <conditionalFormatting sqref="BV53 BV39 BV29 BV9 BV19">
    <cfRule type="containsBlanks" dxfId="1511" priority="166">
      <formula>LEN(TRIM(BV9))=0</formula>
    </cfRule>
  </conditionalFormatting>
  <conditionalFormatting sqref="BV59">
    <cfRule type="containsBlanks" dxfId="1510" priority="165">
      <formula>LEN(TRIM(BV59))=0</formula>
    </cfRule>
  </conditionalFormatting>
  <conditionalFormatting sqref="BV65">
    <cfRule type="containsBlanks" dxfId="1509" priority="164">
      <formula>LEN(TRIM(BV65))=0</formula>
    </cfRule>
  </conditionalFormatting>
  <conditionalFormatting sqref="BV59">
    <cfRule type="containsBlanks" dxfId="1508" priority="163">
      <formula>LEN(TRIM(BV59))=0</formula>
    </cfRule>
  </conditionalFormatting>
  <conditionalFormatting sqref="BV65">
    <cfRule type="containsBlanks" dxfId="1507" priority="162">
      <formula>LEN(TRIM(BV65))=0</formula>
    </cfRule>
  </conditionalFormatting>
  <conditionalFormatting sqref="D2 O2">
    <cfRule type="cellIs" dxfId="1506" priority="161" operator="equal">
      <formula>"※基本情報未入力"</formula>
    </cfRule>
  </conditionalFormatting>
  <conditionalFormatting sqref="AZ3:AZ4 D2 BB3:BB4 AX4 AQ2 O2 AE2">
    <cfRule type="cellIs" dxfId="1505" priority="160" operator="equal">
      <formula>"※基本情報未入力"</formula>
    </cfRule>
  </conditionalFormatting>
  <conditionalFormatting sqref="BI3:BQ4">
    <cfRule type="containsBlanks" dxfId="1504" priority="159">
      <formula>LEN(TRIM(BI3))=0</formula>
    </cfRule>
  </conditionalFormatting>
  <conditionalFormatting sqref="D2 O2">
    <cfRule type="cellIs" dxfId="1503" priority="158" operator="equal">
      <formula>"※基本情報未入力"</formula>
    </cfRule>
  </conditionalFormatting>
  <conditionalFormatting sqref="AZ3:AZ4 D2 BB3:BB4 AX4 AQ2 O2 AE2">
    <cfRule type="cellIs" dxfId="1502" priority="157" operator="equal">
      <formula>"※基本情報未入力"</formula>
    </cfRule>
  </conditionalFormatting>
  <conditionalFormatting sqref="BI3:BQ4">
    <cfRule type="containsBlanks" dxfId="1501" priority="156">
      <formula>LEN(TRIM(BI3))=0</formula>
    </cfRule>
  </conditionalFormatting>
  <conditionalFormatting sqref="D2 O2">
    <cfRule type="cellIs" dxfId="1500" priority="155" operator="equal">
      <formula>"※基本情報未入力"</formula>
    </cfRule>
  </conditionalFormatting>
  <conditionalFormatting sqref="AZ3:AZ4 D2 BB3:BB4 AX4 AQ2 O2 AE2">
    <cfRule type="cellIs" dxfId="1499" priority="154" operator="equal">
      <formula>"※基本情報未入力"</formula>
    </cfRule>
  </conditionalFormatting>
  <conditionalFormatting sqref="BI3">
    <cfRule type="containsBlanks" dxfId="1498" priority="153">
      <formula>LEN(TRIM(BI3))=0</formula>
    </cfRule>
  </conditionalFormatting>
  <conditionalFormatting sqref="D2 O2">
    <cfRule type="cellIs" dxfId="1497" priority="152" operator="equal">
      <formula>"※基本情報未入力"</formula>
    </cfRule>
  </conditionalFormatting>
  <conditionalFormatting sqref="AZ3:AZ4 D2 BB3:BB4 AX4 AQ2 O2 AE2">
    <cfRule type="cellIs" dxfId="1496" priority="151" operator="equal">
      <formula>"※基本情報未入力"</formula>
    </cfRule>
  </conditionalFormatting>
  <conditionalFormatting sqref="BI3">
    <cfRule type="containsBlanks" dxfId="1495" priority="150">
      <formula>LEN(TRIM(BI3))=0</formula>
    </cfRule>
  </conditionalFormatting>
  <conditionalFormatting sqref="D2 O2">
    <cfRule type="cellIs" dxfId="1494" priority="149" operator="equal">
      <formula>"※基本情報未入力"</formula>
    </cfRule>
  </conditionalFormatting>
  <conditionalFormatting sqref="AZ3:AZ4 D2 BB3:BB4 AX4 AQ2 O2 AE2">
    <cfRule type="cellIs" dxfId="1493" priority="148" operator="equal">
      <formula>"※基本情報未入力"</formula>
    </cfRule>
  </conditionalFormatting>
  <conditionalFormatting sqref="BI3:BQ4 AO19 AO49 BD9:BS58 AO39 AO29 AO9 B61 AT61">
    <cfRule type="containsBlanks" dxfId="1492" priority="147">
      <formula>LEN(TRIM(B3))=0</formula>
    </cfRule>
  </conditionalFormatting>
  <conditionalFormatting sqref="BV53 BV39 BV29 BV9 BV19">
    <cfRule type="containsBlanks" dxfId="1491" priority="146">
      <formula>LEN(TRIM(BV9))=0</formula>
    </cfRule>
  </conditionalFormatting>
  <conditionalFormatting sqref="BV59">
    <cfRule type="containsBlanks" dxfId="1490" priority="145">
      <formula>LEN(TRIM(BV59))=0</formula>
    </cfRule>
  </conditionalFormatting>
  <conditionalFormatting sqref="BV65">
    <cfRule type="containsBlanks" dxfId="1489" priority="144">
      <formula>LEN(TRIM(BV65))=0</formula>
    </cfRule>
  </conditionalFormatting>
  <conditionalFormatting sqref="BV59">
    <cfRule type="containsBlanks" dxfId="1488" priority="143">
      <formula>LEN(TRIM(BV59))=0</formula>
    </cfRule>
  </conditionalFormatting>
  <conditionalFormatting sqref="BV65">
    <cfRule type="containsBlanks" dxfId="1487" priority="142">
      <formula>LEN(TRIM(BV65))=0</formula>
    </cfRule>
  </conditionalFormatting>
  <conditionalFormatting sqref="D2 O2">
    <cfRule type="cellIs" dxfId="1486" priority="141" operator="equal">
      <formula>"※基本情報未入力"</formula>
    </cfRule>
  </conditionalFormatting>
  <conditionalFormatting sqref="AZ3:AZ4 D2 BB3:BB4 AX4 AQ2 O2 AE2">
    <cfRule type="cellIs" dxfId="1485" priority="140" operator="equal">
      <formula>"※基本情報未入力"</formula>
    </cfRule>
  </conditionalFormatting>
  <conditionalFormatting sqref="BI3:BQ4 AO19 AO49 BD9:BS58 AO39 AO29 AO9 B61 AT61">
    <cfRule type="containsBlanks" dxfId="1484" priority="139">
      <formula>LEN(TRIM(B3))=0</formula>
    </cfRule>
  </conditionalFormatting>
  <conditionalFormatting sqref="BV53 BV39 BV29 BV9 BV19">
    <cfRule type="containsBlanks" dxfId="1483" priority="138">
      <formula>LEN(TRIM(BV9))=0</formula>
    </cfRule>
  </conditionalFormatting>
  <conditionalFormatting sqref="BV59">
    <cfRule type="containsBlanks" dxfId="1482" priority="137">
      <formula>LEN(TRIM(BV59))=0</formula>
    </cfRule>
  </conditionalFormatting>
  <conditionalFormatting sqref="BV65">
    <cfRule type="containsBlanks" dxfId="1481" priority="136">
      <formula>LEN(TRIM(BV65))=0</formula>
    </cfRule>
  </conditionalFormatting>
  <conditionalFormatting sqref="BV59">
    <cfRule type="containsBlanks" dxfId="1480" priority="135">
      <formula>LEN(TRIM(BV59))=0</formula>
    </cfRule>
  </conditionalFormatting>
  <conditionalFormatting sqref="BV65">
    <cfRule type="containsBlanks" dxfId="1479" priority="134">
      <formula>LEN(TRIM(BV65))=0</formula>
    </cfRule>
  </conditionalFormatting>
  <conditionalFormatting sqref="D2 O2">
    <cfRule type="cellIs" dxfId="1478" priority="133" operator="equal">
      <formula>"※基本情報未入力"</formula>
    </cfRule>
  </conditionalFormatting>
  <conditionalFormatting sqref="AZ3:AZ4 D2 BB3:BB4 AX4 AQ2 O2 AE2">
    <cfRule type="cellIs" dxfId="1477" priority="132" operator="equal">
      <formula>"※基本情報未入力"</formula>
    </cfRule>
  </conditionalFormatting>
  <conditionalFormatting sqref="BI3">
    <cfRule type="containsBlanks" dxfId="1476" priority="131">
      <formula>LEN(TRIM(BI3))=0</formula>
    </cfRule>
  </conditionalFormatting>
  <conditionalFormatting sqref="D2 O2">
    <cfRule type="cellIs" dxfId="1475" priority="130" operator="equal">
      <formula>"※基本情報未入力"</formula>
    </cfRule>
  </conditionalFormatting>
  <conditionalFormatting sqref="AZ3:AZ4 D2 BB3:BB4 AX4 AQ2 O2 AE2">
    <cfRule type="cellIs" dxfId="1474" priority="129" operator="equal">
      <formula>"※基本情報未入力"</formula>
    </cfRule>
  </conditionalFormatting>
  <conditionalFormatting sqref="BI3">
    <cfRule type="containsBlanks" dxfId="1473" priority="128">
      <formula>LEN(TRIM(BI3))=0</formula>
    </cfRule>
  </conditionalFormatting>
  <conditionalFormatting sqref="D2 O2">
    <cfRule type="cellIs" dxfId="1472" priority="127" operator="equal">
      <formula>"※基本情報未入力"</formula>
    </cfRule>
  </conditionalFormatting>
  <conditionalFormatting sqref="AZ3:AZ4 D2 BB3:BB4 AX4 AQ2 O2 AE2">
    <cfRule type="cellIs" dxfId="1471" priority="126" operator="equal">
      <formula>"※基本情報未入力"</formula>
    </cfRule>
  </conditionalFormatting>
  <conditionalFormatting sqref="AT61 AO19 AO49 BD9:BS58 AO39 AO29 AO9 B61 BI3">
    <cfRule type="containsBlanks" dxfId="1470" priority="125">
      <formula>LEN(TRIM(B3))=0</formula>
    </cfRule>
  </conditionalFormatting>
  <conditionalFormatting sqref="BV53 BV39 BV29 BV9 BV19">
    <cfRule type="containsBlanks" dxfId="1469" priority="124">
      <formula>LEN(TRIM(BV9))=0</formula>
    </cfRule>
  </conditionalFormatting>
  <conditionalFormatting sqref="BV59">
    <cfRule type="containsBlanks" dxfId="1468" priority="123">
      <formula>LEN(TRIM(BV59))=0</formula>
    </cfRule>
  </conditionalFormatting>
  <conditionalFormatting sqref="BV65">
    <cfRule type="containsBlanks" dxfId="1467" priority="122">
      <formula>LEN(TRIM(BV65))=0</formula>
    </cfRule>
  </conditionalFormatting>
  <conditionalFormatting sqref="BV59">
    <cfRule type="containsBlanks" dxfId="1466" priority="121">
      <formula>LEN(TRIM(BV59))=0</formula>
    </cfRule>
  </conditionalFormatting>
  <conditionalFormatting sqref="BV65">
    <cfRule type="containsBlanks" dxfId="1465" priority="120">
      <formula>LEN(TRIM(BV65))=0</formula>
    </cfRule>
  </conditionalFormatting>
  <conditionalFormatting sqref="D2 O2">
    <cfRule type="cellIs" dxfId="1464" priority="119" operator="equal">
      <formula>"※基本情報未入力"</formula>
    </cfRule>
  </conditionalFormatting>
  <conditionalFormatting sqref="AZ3:AZ4 D2 BB3:BB4 AX4 AQ2 O2 AE2">
    <cfRule type="cellIs" dxfId="1463" priority="118" operator="equal">
      <formula>"※基本情報未入力"</formula>
    </cfRule>
  </conditionalFormatting>
  <conditionalFormatting sqref="AT61 AO19 AO49 BD9:BS58 AO39 AO29 AO9 B61 BI3">
    <cfRule type="containsBlanks" dxfId="1462" priority="117">
      <formula>LEN(TRIM(B3))=0</formula>
    </cfRule>
  </conditionalFormatting>
  <conditionalFormatting sqref="BV53 BV39 BV29 BV9 BV19">
    <cfRule type="containsBlanks" dxfId="1461" priority="116">
      <formula>LEN(TRIM(BV9))=0</formula>
    </cfRule>
  </conditionalFormatting>
  <conditionalFormatting sqref="BV59">
    <cfRule type="containsBlanks" dxfId="1460" priority="115">
      <formula>LEN(TRIM(BV59))=0</formula>
    </cfRule>
  </conditionalFormatting>
  <conditionalFormatting sqref="BV65">
    <cfRule type="containsBlanks" dxfId="1459" priority="114">
      <formula>LEN(TRIM(BV65))=0</formula>
    </cfRule>
  </conditionalFormatting>
  <conditionalFormatting sqref="BV59">
    <cfRule type="containsBlanks" dxfId="1458" priority="113">
      <formula>LEN(TRIM(BV59))=0</formula>
    </cfRule>
  </conditionalFormatting>
  <conditionalFormatting sqref="BV65">
    <cfRule type="containsBlanks" dxfId="1457" priority="112">
      <formula>LEN(TRIM(BV65))=0</formula>
    </cfRule>
  </conditionalFormatting>
  <conditionalFormatting sqref="D2 O2">
    <cfRule type="cellIs" dxfId="1456" priority="111" operator="equal">
      <formula>"※基本情報未入力"</formula>
    </cfRule>
  </conditionalFormatting>
  <conditionalFormatting sqref="AZ3:AZ4 D2 BB3:BB4 AX4 AQ2 O2 AE2">
    <cfRule type="cellIs" dxfId="1455" priority="110" operator="equal">
      <formula>"※基本情報未入力"</formula>
    </cfRule>
  </conditionalFormatting>
  <conditionalFormatting sqref="AT61 AO19 AO49 BD9:BS58 AO39 AO29 AO9 B61 BI3">
    <cfRule type="containsBlanks" dxfId="1454" priority="109">
      <formula>LEN(TRIM(B3))=0</formula>
    </cfRule>
  </conditionalFormatting>
  <conditionalFormatting sqref="BV53 BV39 BV29 BV9 BV19">
    <cfRule type="containsBlanks" dxfId="1453" priority="108">
      <formula>LEN(TRIM(BV9))=0</formula>
    </cfRule>
  </conditionalFormatting>
  <conditionalFormatting sqref="BV59">
    <cfRule type="containsBlanks" dxfId="1452" priority="107">
      <formula>LEN(TRIM(BV59))=0</formula>
    </cfRule>
  </conditionalFormatting>
  <conditionalFormatting sqref="BV65">
    <cfRule type="containsBlanks" dxfId="1451" priority="106">
      <formula>LEN(TRIM(BV65))=0</formula>
    </cfRule>
  </conditionalFormatting>
  <conditionalFormatting sqref="BV59">
    <cfRule type="containsBlanks" dxfId="1450" priority="105">
      <formula>LEN(TRIM(BV59))=0</formula>
    </cfRule>
  </conditionalFormatting>
  <conditionalFormatting sqref="BV65">
    <cfRule type="containsBlanks" dxfId="1449" priority="104">
      <formula>LEN(TRIM(BV65))=0</formula>
    </cfRule>
  </conditionalFormatting>
  <conditionalFormatting sqref="D2 O2">
    <cfRule type="cellIs" dxfId="1448" priority="103" operator="equal">
      <formula>"※基本情報未入力"</formula>
    </cfRule>
  </conditionalFormatting>
  <conditionalFormatting sqref="AZ3:AZ4 D2 BB3:BB4 AX4 AQ2 O2 AE2">
    <cfRule type="cellIs" dxfId="1447" priority="102" operator="equal">
      <formula>"※基本情報未入力"</formula>
    </cfRule>
  </conditionalFormatting>
  <conditionalFormatting sqref="AT61 AO19 AO49 BD9:BS58 AO39 AO29 AO9 B61 BI3">
    <cfRule type="containsBlanks" dxfId="1446" priority="101">
      <formula>LEN(TRIM(B3))=0</formula>
    </cfRule>
  </conditionalFormatting>
  <conditionalFormatting sqref="BV53 BV39 BV29 BV9 BV19">
    <cfRule type="containsBlanks" dxfId="1445" priority="100">
      <formula>LEN(TRIM(BV9))=0</formula>
    </cfRule>
  </conditionalFormatting>
  <conditionalFormatting sqref="BV59">
    <cfRule type="containsBlanks" dxfId="1444" priority="99">
      <formula>LEN(TRIM(BV59))=0</formula>
    </cfRule>
  </conditionalFormatting>
  <conditionalFormatting sqref="BV65">
    <cfRule type="containsBlanks" dxfId="1443" priority="98">
      <formula>LEN(TRIM(BV65))=0</formula>
    </cfRule>
  </conditionalFormatting>
  <conditionalFormatting sqref="BV59">
    <cfRule type="containsBlanks" dxfId="1442" priority="97">
      <formula>LEN(TRIM(BV59))=0</formula>
    </cfRule>
  </conditionalFormatting>
  <conditionalFormatting sqref="BV65">
    <cfRule type="containsBlanks" dxfId="1441" priority="96">
      <formula>LEN(TRIM(BV65))=0</formula>
    </cfRule>
  </conditionalFormatting>
  <conditionalFormatting sqref="D2 O2">
    <cfRule type="cellIs" dxfId="1440" priority="95" operator="equal">
      <formula>"※基本情報未入力"</formula>
    </cfRule>
  </conditionalFormatting>
  <conditionalFormatting sqref="AZ3:AZ4 D2 BB3:BB4 AX4 AQ2 O2 AE2">
    <cfRule type="cellIs" dxfId="1439" priority="94" operator="equal">
      <formula>"※基本情報未入力"</formula>
    </cfRule>
  </conditionalFormatting>
  <conditionalFormatting sqref="BI3:BQ4 AO19 AO49 BD9:BS58 AO39 AO29 AO9 B61 AT61">
    <cfRule type="containsBlanks" dxfId="1438" priority="93">
      <formula>LEN(TRIM(B3))=0</formula>
    </cfRule>
  </conditionalFormatting>
  <conditionalFormatting sqref="BV53 BV39 BV29 BV9 BV19">
    <cfRule type="containsBlanks" dxfId="1437" priority="92">
      <formula>LEN(TRIM(BV9))=0</formula>
    </cfRule>
  </conditionalFormatting>
  <conditionalFormatting sqref="BV59">
    <cfRule type="containsBlanks" dxfId="1436" priority="91">
      <formula>LEN(TRIM(BV59))=0</formula>
    </cfRule>
  </conditionalFormatting>
  <conditionalFormatting sqref="BV65">
    <cfRule type="containsBlanks" dxfId="1435" priority="90">
      <formula>LEN(TRIM(BV65))=0</formula>
    </cfRule>
  </conditionalFormatting>
  <conditionalFormatting sqref="BV59">
    <cfRule type="containsBlanks" dxfId="1434" priority="89">
      <formula>LEN(TRIM(BV59))=0</formula>
    </cfRule>
  </conditionalFormatting>
  <conditionalFormatting sqref="BV65">
    <cfRule type="containsBlanks" dxfId="1433" priority="88">
      <formula>LEN(TRIM(BV65))=0</formula>
    </cfRule>
  </conditionalFormatting>
  <conditionalFormatting sqref="D2 O2">
    <cfRule type="cellIs" dxfId="1432" priority="87" operator="equal">
      <formula>"※基本情報未入力"</formula>
    </cfRule>
  </conditionalFormatting>
  <conditionalFormatting sqref="AZ3:AZ4 D2 BB3:BB4 AX4 AQ2 O2 AE2">
    <cfRule type="cellIs" dxfId="1431" priority="86" operator="equal">
      <formula>"※基本情報未入力"</formula>
    </cfRule>
  </conditionalFormatting>
  <conditionalFormatting sqref="BI3:BQ4 AO19 AO49 BD9:BS58 AO39 AO29 AO9 B61 AT61">
    <cfRule type="containsBlanks" dxfId="1430" priority="85">
      <formula>LEN(TRIM(B3))=0</formula>
    </cfRule>
  </conditionalFormatting>
  <conditionalFormatting sqref="BV53 BV39 BV29 BV9 BV19">
    <cfRule type="containsBlanks" dxfId="1429" priority="84">
      <formula>LEN(TRIM(BV9))=0</formula>
    </cfRule>
  </conditionalFormatting>
  <conditionalFormatting sqref="BV59">
    <cfRule type="containsBlanks" dxfId="1428" priority="83">
      <formula>LEN(TRIM(BV59))=0</formula>
    </cfRule>
  </conditionalFormatting>
  <conditionalFormatting sqref="BV65">
    <cfRule type="containsBlanks" dxfId="1427" priority="82">
      <formula>LEN(TRIM(BV65))=0</formula>
    </cfRule>
  </conditionalFormatting>
  <conditionalFormatting sqref="BV59">
    <cfRule type="containsBlanks" dxfId="1426" priority="81">
      <formula>LEN(TRIM(BV59))=0</formula>
    </cfRule>
  </conditionalFormatting>
  <conditionalFormatting sqref="BV65">
    <cfRule type="containsBlanks" dxfId="1425" priority="80">
      <formula>LEN(TRIM(BV65))=0</formula>
    </cfRule>
  </conditionalFormatting>
  <conditionalFormatting sqref="D2 O2">
    <cfRule type="cellIs" dxfId="1424" priority="79" operator="equal">
      <formula>"※基本情報未入力"</formula>
    </cfRule>
  </conditionalFormatting>
  <conditionalFormatting sqref="AZ3:AZ4 D2 BB3:BB4 AX4 AQ2 O2 AE2">
    <cfRule type="cellIs" dxfId="1423" priority="78" operator="equal">
      <formula>"※基本情報未入力"</formula>
    </cfRule>
  </conditionalFormatting>
  <conditionalFormatting sqref="BI3">
    <cfRule type="containsBlanks" dxfId="1422" priority="77">
      <formula>LEN(TRIM(BI3))=0</formula>
    </cfRule>
  </conditionalFormatting>
  <conditionalFormatting sqref="D2 O2">
    <cfRule type="cellIs" dxfId="1421" priority="76" operator="equal">
      <formula>"※基本情報未入力"</formula>
    </cfRule>
  </conditionalFormatting>
  <conditionalFormatting sqref="AZ3:AZ4 D2 BB3:BB4 AX4 AQ2 O2 AE2">
    <cfRule type="cellIs" dxfId="1420" priority="75" operator="equal">
      <formula>"※基本情報未入力"</formula>
    </cfRule>
  </conditionalFormatting>
  <conditionalFormatting sqref="BI3">
    <cfRule type="containsBlanks" dxfId="1419" priority="74">
      <formula>LEN(TRIM(BI3))=0</formula>
    </cfRule>
  </conditionalFormatting>
  <conditionalFormatting sqref="D2 O2">
    <cfRule type="cellIs" dxfId="1418" priority="73" operator="equal">
      <formula>"※基本情報未入力"</formula>
    </cfRule>
  </conditionalFormatting>
  <conditionalFormatting sqref="AZ3:AZ4 D2 BB3:BB4 AX4 AQ2 O2 AE2">
    <cfRule type="cellIs" dxfId="1417" priority="72" operator="equal">
      <formula>"※基本情報未入力"</formula>
    </cfRule>
  </conditionalFormatting>
  <conditionalFormatting sqref="AT61 AO19 AO49 BD9:BS58 AO39 AO29 AO9 B61 BI3">
    <cfRule type="containsBlanks" dxfId="1416" priority="71">
      <formula>LEN(TRIM(B3))=0</formula>
    </cfRule>
  </conditionalFormatting>
  <conditionalFormatting sqref="BV53 BV39 BV29 BV9 BV19">
    <cfRule type="containsBlanks" dxfId="1415" priority="70">
      <formula>LEN(TRIM(BV9))=0</formula>
    </cfRule>
  </conditionalFormatting>
  <conditionalFormatting sqref="BV59">
    <cfRule type="containsBlanks" dxfId="1414" priority="69">
      <formula>LEN(TRIM(BV59))=0</formula>
    </cfRule>
  </conditionalFormatting>
  <conditionalFormatting sqref="BV65">
    <cfRule type="containsBlanks" dxfId="1413" priority="68">
      <formula>LEN(TRIM(BV65))=0</formula>
    </cfRule>
  </conditionalFormatting>
  <conditionalFormatting sqref="BV59">
    <cfRule type="containsBlanks" dxfId="1412" priority="67">
      <formula>LEN(TRIM(BV59))=0</formula>
    </cfRule>
  </conditionalFormatting>
  <conditionalFormatting sqref="BV65">
    <cfRule type="containsBlanks" dxfId="1411" priority="66">
      <formula>LEN(TRIM(BV65))=0</formula>
    </cfRule>
  </conditionalFormatting>
  <conditionalFormatting sqref="D2 O2">
    <cfRule type="cellIs" dxfId="1410" priority="65" operator="equal">
      <formula>"※基本情報未入力"</formula>
    </cfRule>
  </conditionalFormatting>
  <conditionalFormatting sqref="AZ3:AZ4 D2 BB3:BB4 AX4 AQ2 O2 AE2">
    <cfRule type="cellIs" dxfId="1409" priority="64" operator="equal">
      <formula>"※基本情報未入力"</formula>
    </cfRule>
  </conditionalFormatting>
  <conditionalFormatting sqref="AT61 AO19 AO49 BD9:BS58 AO39 AO29 AO9 B61 BI3">
    <cfRule type="containsBlanks" dxfId="1408" priority="63">
      <formula>LEN(TRIM(B3))=0</formula>
    </cfRule>
  </conditionalFormatting>
  <conditionalFormatting sqref="BV53 BV39 BV29 BV9 BV19">
    <cfRule type="containsBlanks" dxfId="1407" priority="62">
      <formula>LEN(TRIM(BV9))=0</formula>
    </cfRule>
  </conditionalFormatting>
  <conditionalFormatting sqref="BV59">
    <cfRule type="containsBlanks" dxfId="1406" priority="61">
      <formula>LEN(TRIM(BV59))=0</formula>
    </cfRule>
  </conditionalFormatting>
  <conditionalFormatting sqref="BV65">
    <cfRule type="containsBlanks" dxfId="1405" priority="60">
      <formula>LEN(TRIM(BV65))=0</formula>
    </cfRule>
  </conditionalFormatting>
  <conditionalFormatting sqref="BV59">
    <cfRule type="containsBlanks" dxfId="1404" priority="59">
      <formula>LEN(TRIM(BV59))=0</formula>
    </cfRule>
  </conditionalFormatting>
  <conditionalFormatting sqref="BV65">
    <cfRule type="containsBlanks" dxfId="1403" priority="58">
      <formula>LEN(TRIM(BV65))=0</formula>
    </cfRule>
  </conditionalFormatting>
  <conditionalFormatting sqref="D2 O2">
    <cfRule type="cellIs" dxfId="1402" priority="57" operator="equal">
      <formula>"※基本情報未入力"</formula>
    </cfRule>
  </conditionalFormatting>
  <conditionalFormatting sqref="AZ3:AZ4 D2 BB3:BB4 AX4 AQ2 O2 AE2">
    <cfRule type="cellIs" dxfId="1401" priority="56" operator="equal">
      <formula>"※基本情報未入力"</formula>
    </cfRule>
  </conditionalFormatting>
  <conditionalFormatting sqref="AT61 AO19 AO49 BD9:BS58 AO39 AO29 AO9 B61 BI3">
    <cfRule type="containsBlanks" dxfId="1400" priority="55">
      <formula>LEN(TRIM(B3))=0</formula>
    </cfRule>
  </conditionalFormatting>
  <conditionalFormatting sqref="BV53 BV39 BV29 BV9 BV19">
    <cfRule type="containsBlanks" dxfId="1399" priority="54">
      <formula>LEN(TRIM(BV9))=0</formula>
    </cfRule>
  </conditionalFormatting>
  <conditionalFormatting sqref="BV59">
    <cfRule type="containsBlanks" dxfId="1398" priority="53">
      <formula>LEN(TRIM(BV59))=0</formula>
    </cfRule>
  </conditionalFormatting>
  <conditionalFormatting sqref="BV65">
    <cfRule type="containsBlanks" dxfId="1397" priority="52">
      <formula>LEN(TRIM(BV65))=0</formula>
    </cfRule>
  </conditionalFormatting>
  <conditionalFormatting sqref="BV59">
    <cfRule type="containsBlanks" dxfId="1396" priority="51">
      <formula>LEN(TRIM(BV59))=0</formula>
    </cfRule>
  </conditionalFormatting>
  <conditionalFormatting sqref="BV65">
    <cfRule type="containsBlanks" dxfId="1395" priority="50">
      <formula>LEN(TRIM(BV65))=0</formula>
    </cfRule>
  </conditionalFormatting>
  <conditionalFormatting sqref="D2 O2">
    <cfRule type="cellIs" dxfId="1394" priority="49" operator="equal">
      <formula>"※基本情報未入力"</formula>
    </cfRule>
  </conditionalFormatting>
  <conditionalFormatting sqref="AZ3:AZ4 D2 BB3:BB4 AX4 AQ2 O2 AE2">
    <cfRule type="cellIs" dxfId="1393" priority="48" operator="equal">
      <formula>"※基本情報未入力"</formula>
    </cfRule>
  </conditionalFormatting>
  <conditionalFormatting sqref="AT61 AO19 AO49 BD9:BS58 AO39 AO29 AO9 B61 BI3">
    <cfRule type="containsBlanks" dxfId="1392" priority="47">
      <formula>LEN(TRIM(B3))=0</formula>
    </cfRule>
  </conditionalFormatting>
  <conditionalFormatting sqref="BV53 BV39 BV29 BV9 BV19">
    <cfRule type="containsBlanks" dxfId="1391" priority="46">
      <formula>LEN(TRIM(BV9))=0</formula>
    </cfRule>
  </conditionalFormatting>
  <conditionalFormatting sqref="BV59">
    <cfRule type="containsBlanks" dxfId="1390" priority="45">
      <formula>LEN(TRIM(BV59))=0</formula>
    </cfRule>
  </conditionalFormatting>
  <conditionalFormatting sqref="BV65">
    <cfRule type="containsBlanks" dxfId="1389" priority="44">
      <formula>LEN(TRIM(BV65))=0</formula>
    </cfRule>
  </conditionalFormatting>
  <conditionalFormatting sqref="BV59">
    <cfRule type="containsBlanks" dxfId="1388" priority="43">
      <formula>LEN(TRIM(BV59))=0</formula>
    </cfRule>
  </conditionalFormatting>
  <conditionalFormatting sqref="BV65">
    <cfRule type="containsBlanks" dxfId="1387" priority="42">
      <formula>LEN(TRIM(BV65))=0</formula>
    </cfRule>
  </conditionalFormatting>
  <conditionalFormatting sqref="D2 O2">
    <cfRule type="cellIs" dxfId="1386" priority="41" operator="equal">
      <formula>"※基本情報未入力"</formula>
    </cfRule>
  </conditionalFormatting>
  <conditionalFormatting sqref="AZ3:AZ4 D2 BB3:BB4 AX4 AQ2 O2 AE2">
    <cfRule type="cellIs" dxfId="1385" priority="40" operator="equal">
      <formula>"※基本情報未入力"</formula>
    </cfRule>
  </conditionalFormatting>
  <conditionalFormatting sqref="AT61 AO19 AO49 BD9:BS58 AO39 AO29 AO9 B61 BI3">
    <cfRule type="containsBlanks" dxfId="1384" priority="39">
      <formula>LEN(TRIM(B3))=0</formula>
    </cfRule>
  </conditionalFormatting>
  <conditionalFormatting sqref="BV53 BV39 BV29 BV9 BV19">
    <cfRule type="containsBlanks" dxfId="1383" priority="38">
      <formula>LEN(TRIM(BV9))=0</formula>
    </cfRule>
  </conditionalFormatting>
  <conditionalFormatting sqref="BV59">
    <cfRule type="containsBlanks" dxfId="1382" priority="37">
      <formula>LEN(TRIM(BV59))=0</formula>
    </cfRule>
  </conditionalFormatting>
  <conditionalFormatting sqref="BV65">
    <cfRule type="containsBlanks" dxfId="1381" priority="36">
      <formula>LEN(TRIM(BV65))=0</formula>
    </cfRule>
  </conditionalFormatting>
  <conditionalFormatting sqref="BV59">
    <cfRule type="containsBlanks" dxfId="1380" priority="35">
      <formula>LEN(TRIM(BV59))=0</formula>
    </cfRule>
  </conditionalFormatting>
  <conditionalFormatting sqref="BV65">
    <cfRule type="containsBlanks" dxfId="1379" priority="34">
      <formula>LEN(TRIM(BV65))=0</formula>
    </cfRule>
  </conditionalFormatting>
  <conditionalFormatting sqref="D2 O2">
    <cfRule type="cellIs" dxfId="1378" priority="33" operator="equal">
      <formula>"※基本情報未入力"</formula>
    </cfRule>
  </conditionalFormatting>
  <conditionalFormatting sqref="AZ3:AZ4 D2 BB3:BB4 AX4 AQ2 O2 AE2">
    <cfRule type="cellIs" dxfId="1377" priority="32" operator="equal">
      <formula>"※基本情報未入力"</formula>
    </cfRule>
  </conditionalFormatting>
  <conditionalFormatting sqref="AT61 AO19 AO49 BD9:BS58 AO39 AO29 AO9 B61 BI3">
    <cfRule type="containsBlanks" dxfId="1376" priority="31">
      <formula>LEN(TRIM(B3))=0</formula>
    </cfRule>
  </conditionalFormatting>
  <conditionalFormatting sqref="BV53 BV39 BV29 BV9 BV19">
    <cfRule type="containsBlanks" dxfId="1375" priority="30">
      <formula>LEN(TRIM(BV9))=0</formula>
    </cfRule>
  </conditionalFormatting>
  <conditionalFormatting sqref="BV59">
    <cfRule type="containsBlanks" dxfId="1374" priority="29">
      <formula>LEN(TRIM(BV59))=0</formula>
    </cfRule>
  </conditionalFormatting>
  <conditionalFormatting sqref="BV65">
    <cfRule type="containsBlanks" dxfId="1373" priority="28">
      <formula>LEN(TRIM(BV65))=0</formula>
    </cfRule>
  </conditionalFormatting>
  <conditionalFormatting sqref="BV59">
    <cfRule type="containsBlanks" dxfId="1372" priority="27">
      <formula>LEN(TRIM(BV59))=0</formula>
    </cfRule>
  </conditionalFormatting>
  <conditionalFormatting sqref="BV65">
    <cfRule type="containsBlanks" dxfId="1371" priority="26">
      <formula>LEN(TRIM(BV65))=0</formula>
    </cfRule>
  </conditionalFormatting>
  <conditionalFormatting sqref="D2 O2">
    <cfRule type="cellIs" dxfId="1370" priority="25" operator="equal">
      <formula>"※基本情報未入力"</formula>
    </cfRule>
  </conditionalFormatting>
  <conditionalFormatting sqref="AZ3:AZ4 D2 BB3:BB4 AX4 AQ2 O2 AE2">
    <cfRule type="cellIs" dxfId="1369" priority="24" operator="equal">
      <formula>"※基本情報未入力"</formula>
    </cfRule>
  </conditionalFormatting>
  <conditionalFormatting sqref="AT61 AO19 AO49 BD9:BS58 AO39 AO29 AO9 B61 BI3">
    <cfRule type="containsBlanks" dxfId="1368" priority="23">
      <formula>LEN(TRIM(B3))=0</formula>
    </cfRule>
  </conditionalFormatting>
  <conditionalFormatting sqref="BV53 BV39 BV29 BV9 BV19">
    <cfRule type="containsBlanks" dxfId="1367" priority="22">
      <formula>LEN(TRIM(BV9))=0</formula>
    </cfRule>
  </conditionalFormatting>
  <conditionalFormatting sqref="BV59">
    <cfRule type="containsBlanks" dxfId="1366" priority="21">
      <formula>LEN(TRIM(BV59))=0</formula>
    </cfRule>
  </conditionalFormatting>
  <conditionalFormatting sqref="BV65">
    <cfRule type="containsBlanks" dxfId="1365" priority="20">
      <formula>LEN(TRIM(BV65))=0</formula>
    </cfRule>
  </conditionalFormatting>
  <conditionalFormatting sqref="BV59">
    <cfRule type="containsBlanks" dxfId="1364" priority="19">
      <formula>LEN(TRIM(BV59))=0</formula>
    </cfRule>
  </conditionalFormatting>
  <conditionalFormatting sqref="BV65">
    <cfRule type="containsBlanks" dxfId="1363" priority="18">
      <formula>LEN(TRIM(BV65))=0</formula>
    </cfRule>
  </conditionalFormatting>
  <conditionalFormatting sqref="D2 O2">
    <cfRule type="cellIs" dxfId="1362" priority="17" operator="equal">
      <formula>"※基本情報未入力"</formula>
    </cfRule>
  </conditionalFormatting>
  <conditionalFormatting sqref="AZ3:AZ4 D2 BB3:BB4 AX4 AQ2 O2 AE2">
    <cfRule type="cellIs" dxfId="1361" priority="16" operator="equal">
      <formula>"※基本情報未入力"</formula>
    </cfRule>
  </conditionalFormatting>
  <conditionalFormatting sqref="AT61 AO19 AO49 BD9:BS58 AO39 AO29 AO9 B61 BI3">
    <cfRule type="containsBlanks" dxfId="1360" priority="15">
      <formula>LEN(TRIM(B3))=0</formula>
    </cfRule>
  </conditionalFormatting>
  <conditionalFormatting sqref="BV53 BV39 BV29 BV9 BV19">
    <cfRule type="containsBlanks" dxfId="1359" priority="14">
      <formula>LEN(TRIM(BV9))=0</formula>
    </cfRule>
  </conditionalFormatting>
  <conditionalFormatting sqref="BV59">
    <cfRule type="containsBlanks" dxfId="1358" priority="13">
      <formula>LEN(TRIM(BV59))=0</formula>
    </cfRule>
  </conditionalFormatting>
  <conditionalFormatting sqref="BV65">
    <cfRule type="containsBlanks" dxfId="1357" priority="12">
      <formula>LEN(TRIM(BV65))=0</formula>
    </cfRule>
  </conditionalFormatting>
  <conditionalFormatting sqref="BV59">
    <cfRule type="containsBlanks" dxfId="1356" priority="11">
      <formula>LEN(TRIM(BV59))=0</formula>
    </cfRule>
  </conditionalFormatting>
  <conditionalFormatting sqref="BV65">
    <cfRule type="containsBlanks" dxfId="1355" priority="10">
      <formula>LEN(TRIM(BV65))=0</formula>
    </cfRule>
  </conditionalFormatting>
  <conditionalFormatting sqref="AT61 B61">
    <cfRule type="containsBlanks" dxfId="1354" priority="9">
      <formula>LEN(TRIM(B61))=0</formula>
    </cfRule>
  </conditionalFormatting>
  <conditionalFormatting sqref="BV59 BV65">
    <cfRule type="containsBlanks" dxfId="1353" priority="8">
      <formula>LEN(TRIM(BV59))=0</formula>
    </cfRule>
  </conditionalFormatting>
  <conditionalFormatting sqref="BV53 BV39 BV29 BV9 BV19">
    <cfRule type="containsBlanks" dxfId="1352" priority="7">
      <formula>LEN(TRIM(BV9))=0</formula>
    </cfRule>
  </conditionalFormatting>
  <conditionalFormatting sqref="BV53 BV39 BV29 BV9 BV19">
    <cfRule type="containsBlanks" dxfId="1351" priority="6">
      <formula>LEN(TRIM(BV9))=0</formula>
    </cfRule>
  </conditionalFormatting>
  <conditionalFormatting sqref="BV53 BV39 BV29 BV9 BV19">
    <cfRule type="containsBlanks" dxfId="1350" priority="5">
      <formula>LEN(TRIM(BV9))=0</formula>
    </cfRule>
  </conditionalFormatting>
  <conditionalFormatting sqref="BV53 BV39 BV29 BV9 BV19">
    <cfRule type="containsBlanks" dxfId="1349" priority="4">
      <formula>LEN(TRIM(BV9))=0</formula>
    </cfRule>
  </conditionalFormatting>
  <conditionalFormatting sqref="D2 O2">
    <cfRule type="cellIs" dxfId="1348" priority="3" operator="equal">
      <formula>"※基本情報未入力"</formula>
    </cfRule>
  </conditionalFormatting>
  <conditionalFormatting sqref="AZ3:AZ4 D2 BB3:BB4 AX4 AQ2 O2 AE2">
    <cfRule type="cellIs" dxfId="1347" priority="2" operator="equal">
      <formula>"※基本情報未入力"</formula>
    </cfRule>
  </conditionalFormatting>
  <conditionalFormatting sqref="BI3">
    <cfRule type="containsBlanks" dxfId="1346" priority="1">
      <formula>LEN(TRIM(BI3))=0</formula>
    </cfRule>
  </conditionalFormatting>
  <dataValidations count="1">
    <dataValidation type="list" allowBlank="1" showInputMessage="1" showErrorMessage="1" sqref="BD9 BD19 BD29 BD39 BD49">
      <formula1>status</formula1>
    </dataValidation>
  </dataValidations>
  <pageMargins left="0.70866141732283472" right="0.70866141732283472" top="0.74803149606299213" bottom="0.74803149606299213" header="0.31496062992125984" footer="0.31496062992125984"/>
  <pageSetup paperSize="8" scale="5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FF"/>
    <pageSetUpPr fitToPage="1"/>
  </sheetPr>
  <dimension ref="B1:CA70"/>
  <sheetViews>
    <sheetView view="pageBreakPreview" topLeftCell="A16" zoomScale="60" zoomScaleNormal="60" workbookViewId="0">
      <selection activeCell="W10" sqref="W10:AL13"/>
    </sheetView>
  </sheetViews>
  <sheetFormatPr defaultColWidth="9" defaultRowHeight="15"/>
  <cols>
    <col min="1" max="1" width="9" style="3"/>
    <col min="2" max="2" width="6.42578125" style="3" customWidth="1"/>
    <col min="3" max="21" width="2.140625" style="3" customWidth="1"/>
    <col min="22" max="40" width="2.5703125" style="3" customWidth="1"/>
    <col min="41" max="55" width="4.5703125" style="3" customWidth="1"/>
    <col min="56" max="57" width="6.42578125" style="3" customWidth="1"/>
    <col min="58" max="71" width="3.42578125" style="3" customWidth="1"/>
    <col min="72" max="72" width="6.7109375" style="3" customWidth="1"/>
    <col min="73" max="73" width="11.42578125" style="3" customWidth="1"/>
    <col min="74" max="79" width="9.5703125" style="3" customWidth="1"/>
    <col min="80" max="16384" width="9" style="3"/>
  </cols>
  <sheetData>
    <row r="1" spans="2:79" ht="15.75" thickBot="1"/>
    <row r="2" spans="2:79"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9"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9"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5" spans="2:79">
      <c r="BV5" s="51"/>
      <c r="BW5" s="51"/>
      <c r="BX5" s="51"/>
      <c r="BY5" s="51"/>
      <c r="BZ5" s="51"/>
      <c r="CA5" s="51"/>
    </row>
    <row r="6" spans="2:79" ht="18" thickBot="1">
      <c r="B6" s="9" t="str">
        <f>目標!B6</f>
        <v>【MBO】</v>
      </c>
      <c r="C6" s="10"/>
      <c r="D6" s="10"/>
      <c r="E6" s="10"/>
      <c r="F6" s="10"/>
      <c r="G6" s="10"/>
      <c r="H6" s="10"/>
      <c r="I6" s="10"/>
      <c r="J6" s="11"/>
      <c r="K6" s="11"/>
      <c r="L6" s="11"/>
      <c r="M6" s="12"/>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5"/>
      <c r="BU6" s="14" t="s">
        <v>337</v>
      </c>
      <c r="BV6" s="66"/>
      <c r="BW6" s="66"/>
      <c r="BX6" s="66"/>
      <c r="BY6" s="66"/>
      <c r="BZ6" s="66"/>
      <c r="CA6" s="67"/>
    </row>
    <row r="7" spans="2:79" ht="18.2" customHeight="1">
      <c r="B7" s="324" t="s">
        <v>0</v>
      </c>
      <c r="C7" s="324" t="s">
        <v>1</v>
      </c>
      <c r="D7" s="324"/>
      <c r="E7" s="324"/>
      <c r="F7" s="324"/>
      <c r="G7" s="324"/>
      <c r="H7" s="324"/>
      <c r="I7" s="324"/>
      <c r="J7" s="324"/>
      <c r="K7" s="324"/>
      <c r="L7" s="324"/>
      <c r="M7" s="324"/>
      <c r="N7" s="324"/>
      <c r="O7" s="324"/>
      <c r="P7" s="324"/>
      <c r="Q7" s="324"/>
      <c r="R7" s="324"/>
      <c r="S7" s="324"/>
      <c r="T7" s="324"/>
      <c r="U7" s="324"/>
      <c r="V7" s="324"/>
      <c r="W7" s="356" t="s">
        <v>2</v>
      </c>
      <c r="X7" s="356"/>
      <c r="Y7" s="356"/>
      <c r="Z7" s="356"/>
      <c r="AA7" s="356"/>
      <c r="AB7" s="356"/>
      <c r="AC7" s="356"/>
      <c r="AD7" s="356"/>
      <c r="AE7" s="356"/>
      <c r="AF7" s="356"/>
      <c r="AG7" s="356"/>
      <c r="AH7" s="356"/>
      <c r="AI7" s="356"/>
      <c r="AJ7" s="356"/>
      <c r="AK7" s="356"/>
      <c r="AL7" s="356"/>
      <c r="AM7" s="347" t="s">
        <v>3</v>
      </c>
      <c r="AN7" s="348"/>
      <c r="AO7" s="349" t="s">
        <v>11</v>
      </c>
      <c r="AP7" s="215"/>
      <c r="AQ7" s="215"/>
      <c r="AR7" s="215"/>
      <c r="AS7" s="215"/>
      <c r="AT7" s="215"/>
      <c r="AU7" s="215"/>
      <c r="AV7" s="215"/>
      <c r="AW7" s="215"/>
      <c r="AX7" s="215"/>
      <c r="AY7" s="215"/>
      <c r="AZ7" s="215"/>
      <c r="BA7" s="215"/>
      <c r="BB7" s="215"/>
      <c r="BC7" s="216"/>
      <c r="BD7" s="214" t="s">
        <v>12</v>
      </c>
      <c r="BE7" s="351"/>
      <c r="BF7" s="329" t="s">
        <v>336</v>
      </c>
      <c r="BG7" s="330"/>
      <c r="BH7" s="330"/>
      <c r="BI7" s="330"/>
      <c r="BJ7" s="330"/>
      <c r="BK7" s="330"/>
      <c r="BL7" s="330"/>
      <c r="BM7" s="330"/>
      <c r="BN7" s="330"/>
      <c r="BO7" s="330"/>
      <c r="BP7" s="330"/>
      <c r="BQ7" s="330"/>
      <c r="BR7" s="330"/>
      <c r="BS7" s="331"/>
      <c r="BU7" s="7"/>
      <c r="BV7" s="265" t="s">
        <v>68</v>
      </c>
      <c r="BW7" s="266"/>
      <c r="BX7" s="266"/>
      <c r="BY7" s="266"/>
      <c r="BZ7" s="266"/>
      <c r="CA7" s="267"/>
    </row>
    <row r="8" spans="2:79" ht="18.2" customHeight="1">
      <c r="B8" s="346"/>
      <c r="C8" s="324"/>
      <c r="D8" s="324"/>
      <c r="E8" s="324"/>
      <c r="F8" s="324"/>
      <c r="G8" s="324"/>
      <c r="H8" s="324"/>
      <c r="I8" s="324"/>
      <c r="J8" s="324"/>
      <c r="K8" s="324"/>
      <c r="L8" s="324"/>
      <c r="M8" s="324"/>
      <c r="N8" s="324"/>
      <c r="O8" s="324"/>
      <c r="P8" s="324"/>
      <c r="Q8" s="324"/>
      <c r="R8" s="324"/>
      <c r="S8" s="324"/>
      <c r="T8" s="324"/>
      <c r="U8" s="324"/>
      <c r="V8" s="324"/>
      <c r="W8" s="356"/>
      <c r="X8" s="356"/>
      <c r="Y8" s="356"/>
      <c r="Z8" s="356"/>
      <c r="AA8" s="356"/>
      <c r="AB8" s="356"/>
      <c r="AC8" s="356"/>
      <c r="AD8" s="356"/>
      <c r="AE8" s="356"/>
      <c r="AF8" s="356"/>
      <c r="AG8" s="356"/>
      <c r="AH8" s="356"/>
      <c r="AI8" s="356"/>
      <c r="AJ8" s="356"/>
      <c r="AK8" s="356"/>
      <c r="AL8" s="356"/>
      <c r="AM8" s="335" t="s">
        <v>5</v>
      </c>
      <c r="AN8" s="336"/>
      <c r="AO8" s="350"/>
      <c r="AP8" s="218"/>
      <c r="AQ8" s="218"/>
      <c r="AR8" s="218"/>
      <c r="AS8" s="218"/>
      <c r="AT8" s="218"/>
      <c r="AU8" s="218"/>
      <c r="AV8" s="218"/>
      <c r="AW8" s="218"/>
      <c r="AX8" s="218"/>
      <c r="AY8" s="218"/>
      <c r="AZ8" s="218"/>
      <c r="BA8" s="218"/>
      <c r="BB8" s="218"/>
      <c r="BC8" s="219"/>
      <c r="BD8" s="352"/>
      <c r="BE8" s="353"/>
      <c r="BF8" s="332"/>
      <c r="BG8" s="333"/>
      <c r="BH8" s="333"/>
      <c r="BI8" s="333"/>
      <c r="BJ8" s="333"/>
      <c r="BK8" s="333"/>
      <c r="BL8" s="333"/>
      <c r="BM8" s="333"/>
      <c r="BN8" s="333"/>
      <c r="BO8" s="333"/>
      <c r="BP8" s="333"/>
      <c r="BQ8" s="333"/>
      <c r="BR8" s="333"/>
      <c r="BS8" s="334"/>
      <c r="BU8" s="8"/>
      <c r="BV8" s="268"/>
      <c r="BW8" s="269"/>
      <c r="BX8" s="269"/>
      <c r="BY8" s="269"/>
      <c r="BZ8" s="269"/>
      <c r="CA8" s="270"/>
    </row>
    <row r="9" spans="2:79" ht="18.2" customHeight="1">
      <c r="B9" s="324">
        <v>1</v>
      </c>
      <c r="C9" s="128">
        <f>IF(目標!C9="","※上期目標未入力",目標!IC9)</f>
        <v>0</v>
      </c>
      <c r="D9" s="128"/>
      <c r="E9" s="128"/>
      <c r="F9" s="128"/>
      <c r="G9" s="128"/>
      <c r="H9" s="128"/>
      <c r="I9" s="128"/>
      <c r="J9" s="128"/>
      <c r="K9" s="128"/>
      <c r="L9" s="128"/>
      <c r="M9" s="128"/>
      <c r="N9" s="128"/>
      <c r="O9" s="128"/>
      <c r="P9" s="128"/>
      <c r="Q9" s="128"/>
      <c r="R9" s="128"/>
      <c r="S9" s="128"/>
      <c r="T9" s="128"/>
      <c r="U9" s="128"/>
      <c r="V9" s="128"/>
      <c r="W9" s="321" t="str">
        <f>目標!W9</f>
        <v>High</v>
      </c>
      <c r="X9" s="322"/>
      <c r="Y9" s="322"/>
      <c r="Z9" s="322"/>
      <c r="AA9" s="322"/>
      <c r="AB9" s="322"/>
      <c r="AC9" s="322"/>
      <c r="AD9" s="322"/>
      <c r="AE9" s="322"/>
      <c r="AF9" s="322"/>
      <c r="AG9" s="322"/>
      <c r="AH9" s="322"/>
      <c r="AI9" s="322"/>
      <c r="AJ9" s="322"/>
      <c r="AK9" s="322"/>
      <c r="AL9" s="323"/>
      <c r="AM9" s="337">
        <f>目標!BR9</f>
        <v>40</v>
      </c>
      <c r="AN9" s="300"/>
      <c r="AO9" s="253"/>
      <c r="AP9" s="254"/>
      <c r="AQ9" s="254"/>
      <c r="AR9" s="254"/>
      <c r="AS9" s="254"/>
      <c r="AT9" s="254"/>
      <c r="AU9" s="254"/>
      <c r="AV9" s="254"/>
      <c r="AW9" s="254"/>
      <c r="AX9" s="254"/>
      <c r="AY9" s="254"/>
      <c r="AZ9" s="254"/>
      <c r="BA9" s="254"/>
      <c r="BB9" s="254"/>
      <c r="BC9" s="303"/>
      <c r="BD9" s="340"/>
      <c r="BE9" s="341"/>
      <c r="BF9" s="253"/>
      <c r="BG9" s="254"/>
      <c r="BH9" s="254"/>
      <c r="BI9" s="254"/>
      <c r="BJ9" s="254"/>
      <c r="BK9" s="254"/>
      <c r="BL9" s="254"/>
      <c r="BM9" s="254"/>
      <c r="BN9" s="254"/>
      <c r="BO9" s="254"/>
      <c r="BP9" s="254"/>
      <c r="BQ9" s="254"/>
      <c r="BR9" s="254"/>
      <c r="BS9" s="295"/>
      <c r="BU9" s="262" t="s">
        <v>338</v>
      </c>
      <c r="BV9" s="253"/>
      <c r="BW9" s="254"/>
      <c r="BX9" s="254"/>
      <c r="BY9" s="254"/>
      <c r="BZ9" s="254"/>
      <c r="CA9" s="255"/>
    </row>
    <row r="10" spans="2:79" ht="18.2" customHeight="1">
      <c r="B10" s="324"/>
      <c r="C10" s="128"/>
      <c r="D10" s="128"/>
      <c r="E10" s="128"/>
      <c r="F10" s="128"/>
      <c r="G10" s="128"/>
      <c r="H10" s="128"/>
      <c r="I10" s="128"/>
      <c r="J10" s="128"/>
      <c r="K10" s="128"/>
      <c r="L10" s="128"/>
      <c r="M10" s="128"/>
      <c r="N10" s="128"/>
      <c r="O10" s="128"/>
      <c r="P10" s="128"/>
      <c r="Q10" s="128"/>
      <c r="R10" s="128"/>
      <c r="S10" s="128"/>
      <c r="T10" s="128"/>
      <c r="U10" s="128"/>
      <c r="V10" s="128"/>
      <c r="W10" s="315" t="str">
        <f>IF(目標!W10="","※上期目標未入力",目標!W10)</f>
        <v xml:space="preserve">85%
</v>
      </c>
      <c r="X10" s="316"/>
      <c r="Y10" s="316"/>
      <c r="Z10" s="316"/>
      <c r="AA10" s="316"/>
      <c r="AB10" s="316"/>
      <c r="AC10" s="316"/>
      <c r="AD10" s="316"/>
      <c r="AE10" s="316"/>
      <c r="AF10" s="316"/>
      <c r="AG10" s="316"/>
      <c r="AH10" s="316"/>
      <c r="AI10" s="316"/>
      <c r="AJ10" s="316"/>
      <c r="AK10" s="316"/>
      <c r="AL10" s="317"/>
      <c r="AM10" s="338"/>
      <c r="AN10" s="301"/>
      <c r="AO10" s="256"/>
      <c r="AP10" s="257"/>
      <c r="AQ10" s="257"/>
      <c r="AR10" s="257"/>
      <c r="AS10" s="257"/>
      <c r="AT10" s="257"/>
      <c r="AU10" s="257"/>
      <c r="AV10" s="257"/>
      <c r="AW10" s="257"/>
      <c r="AX10" s="257"/>
      <c r="AY10" s="257"/>
      <c r="AZ10" s="257"/>
      <c r="BA10" s="257"/>
      <c r="BB10" s="257"/>
      <c r="BC10" s="304"/>
      <c r="BD10" s="342"/>
      <c r="BE10" s="343"/>
      <c r="BF10" s="256"/>
      <c r="BG10" s="257"/>
      <c r="BH10" s="257"/>
      <c r="BI10" s="257"/>
      <c r="BJ10" s="257"/>
      <c r="BK10" s="257"/>
      <c r="BL10" s="257"/>
      <c r="BM10" s="257"/>
      <c r="BN10" s="257"/>
      <c r="BO10" s="257"/>
      <c r="BP10" s="257"/>
      <c r="BQ10" s="257"/>
      <c r="BR10" s="257"/>
      <c r="BS10" s="296"/>
      <c r="BU10" s="263"/>
      <c r="BV10" s="256"/>
      <c r="BW10" s="257"/>
      <c r="BX10" s="257"/>
      <c r="BY10" s="257"/>
      <c r="BZ10" s="257"/>
      <c r="CA10" s="258"/>
    </row>
    <row r="11" spans="2:79" ht="18.2" customHeight="1">
      <c r="B11" s="324"/>
      <c r="C11" s="128"/>
      <c r="D11" s="128"/>
      <c r="E11" s="128"/>
      <c r="F11" s="128"/>
      <c r="G11" s="128"/>
      <c r="H11" s="128"/>
      <c r="I11" s="128"/>
      <c r="J11" s="128"/>
      <c r="K11" s="128"/>
      <c r="L11" s="128"/>
      <c r="M11" s="128"/>
      <c r="N11" s="128"/>
      <c r="O11" s="128"/>
      <c r="P11" s="128"/>
      <c r="Q11" s="128"/>
      <c r="R11" s="128"/>
      <c r="S11" s="128"/>
      <c r="T11" s="128"/>
      <c r="U11" s="128"/>
      <c r="V11" s="128"/>
      <c r="W11" s="315"/>
      <c r="X11" s="316"/>
      <c r="Y11" s="316"/>
      <c r="Z11" s="316"/>
      <c r="AA11" s="316"/>
      <c r="AB11" s="316"/>
      <c r="AC11" s="316"/>
      <c r="AD11" s="316"/>
      <c r="AE11" s="316"/>
      <c r="AF11" s="316"/>
      <c r="AG11" s="316"/>
      <c r="AH11" s="316"/>
      <c r="AI11" s="316"/>
      <c r="AJ11" s="316"/>
      <c r="AK11" s="316"/>
      <c r="AL11" s="317"/>
      <c r="AM11" s="338"/>
      <c r="AN11" s="301"/>
      <c r="AO11" s="256"/>
      <c r="AP11" s="257"/>
      <c r="AQ11" s="257"/>
      <c r="AR11" s="257"/>
      <c r="AS11" s="257"/>
      <c r="AT11" s="257"/>
      <c r="AU11" s="257"/>
      <c r="AV11" s="257"/>
      <c r="AW11" s="257"/>
      <c r="AX11" s="257"/>
      <c r="AY11" s="257"/>
      <c r="AZ11" s="257"/>
      <c r="BA11" s="257"/>
      <c r="BB11" s="257"/>
      <c r="BC11" s="304"/>
      <c r="BD11" s="342"/>
      <c r="BE11" s="343"/>
      <c r="BF11" s="256"/>
      <c r="BG11" s="257"/>
      <c r="BH11" s="257"/>
      <c r="BI11" s="257"/>
      <c r="BJ11" s="257"/>
      <c r="BK11" s="257"/>
      <c r="BL11" s="257"/>
      <c r="BM11" s="257"/>
      <c r="BN11" s="257"/>
      <c r="BO11" s="257"/>
      <c r="BP11" s="257"/>
      <c r="BQ11" s="257"/>
      <c r="BR11" s="257"/>
      <c r="BS11" s="296"/>
      <c r="BU11" s="263"/>
      <c r="BV11" s="256"/>
      <c r="BW11" s="257"/>
      <c r="BX11" s="257"/>
      <c r="BY11" s="257"/>
      <c r="BZ11" s="257"/>
      <c r="CA11" s="258"/>
    </row>
    <row r="12" spans="2:79" ht="18.2" customHeight="1">
      <c r="B12" s="324"/>
      <c r="C12" s="128"/>
      <c r="D12" s="128"/>
      <c r="E12" s="128"/>
      <c r="F12" s="128"/>
      <c r="G12" s="128"/>
      <c r="H12" s="128"/>
      <c r="I12" s="128"/>
      <c r="J12" s="128"/>
      <c r="K12" s="128"/>
      <c r="L12" s="128"/>
      <c r="M12" s="128"/>
      <c r="N12" s="128"/>
      <c r="O12" s="128"/>
      <c r="P12" s="128"/>
      <c r="Q12" s="128"/>
      <c r="R12" s="128"/>
      <c r="S12" s="128"/>
      <c r="T12" s="128"/>
      <c r="U12" s="128"/>
      <c r="V12" s="128"/>
      <c r="W12" s="315"/>
      <c r="X12" s="316"/>
      <c r="Y12" s="316"/>
      <c r="Z12" s="316"/>
      <c r="AA12" s="316"/>
      <c r="AB12" s="316"/>
      <c r="AC12" s="316"/>
      <c r="AD12" s="316"/>
      <c r="AE12" s="316"/>
      <c r="AF12" s="316"/>
      <c r="AG12" s="316"/>
      <c r="AH12" s="316"/>
      <c r="AI12" s="316"/>
      <c r="AJ12" s="316"/>
      <c r="AK12" s="316"/>
      <c r="AL12" s="317"/>
      <c r="AM12" s="338"/>
      <c r="AN12" s="301"/>
      <c r="AO12" s="256"/>
      <c r="AP12" s="257"/>
      <c r="AQ12" s="257"/>
      <c r="AR12" s="257"/>
      <c r="AS12" s="257"/>
      <c r="AT12" s="257"/>
      <c r="AU12" s="257"/>
      <c r="AV12" s="257"/>
      <c r="AW12" s="257"/>
      <c r="AX12" s="257"/>
      <c r="AY12" s="257"/>
      <c r="AZ12" s="257"/>
      <c r="BA12" s="257"/>
      <c r="BB12" s="257"/>
      <c r="BC12" s="304"/>
      <c r="BD12" s="342"/>
      <c r="BE12" s="343"/>
      <c r="BF12" s="256"/>
      <c r="BG12" s="257"/>
      <c r="BH12" s="257"/>
      <c r="BI12" s="257"/>
      <c r="BJ12" s="257"/>
      <c r="BK12" s="257"/>
      <c r="BL12" s="257"/>
      <c r="BM12" s="257"/>
      <c r="BN12" s="257"/>
      <c r="BO12" s="257"/>
      <c r="BP12" s="257"/>
      <c r="BQ12" s="257"/>
      <c r="BR12" s="257"/>
      <c r="BS12" s="296"/>
      <c r="BU12" s="263"/>
      <c r="BV12" s="256"/>
      <c r="BW12" s="257"/>
      <c r="BX12" s="257"/>
      <c r="BY12" s="257"/>
      <c r="BZ12" s="257"/>
      <c r="CA12" s="258"/>
    </row>
    <row r="13" spans="2:79" ht="18.2" customHeight="1">
      <c r="B13" s="324"/>
      <c r="C13" s="128"/>
      <c r="D13" s="128"/>
      <c r="E13" s="128"/>
      <c r="F13" s="128"/>
      <c r="G13" s="128"/>
      <c r="H13" s="128"/>
      <c r="I13" s="128"/>
      <c r="J13" s="128"/>
      <c r="K13" s="128"/>
      <c r="L13" s="128"/>
      <c r="M13" s="128"/>
      <c r="N13" s="128"/>
      <c r="O13" s="128"/>
      <c r="P13" s="128"/>
      <c r="Q13" s="128"/>
      <c r="R13" s="128"/>
      <c r="S13" s="128"/>
      <c r="T13" s="128"/>
      <c r="U13" s="128"/>
      <c r="V13" s="128"/>
      <c r="W13" s="318"/>
      <c r="X13" s="319"/>
      <c r="Y13" s="319"/>
      <c r="Z13" s="319"/>
      <c r="AA13" s="319"/>
      <c r="AB13" s="319"/>
      <c r="AC13" s="319"/>
      <c r="AD13" s="319"/>
      <c r="AE13" s="319"/>
      <c r="AF13" s="319"/>
      <c r="AG13" s="319"/>
      <c r="AH13" s="319"/>
      <c r="AI13" s="319"/>
      <c r="AJ13" s="319"/>
      <c r="AK13" s="319"/>
      <c r="AL13" s="320"/>
      <c r="AM13" s="338"/>
      <c r="AN13" s="301"/>
      <c r="AO13" s="256"/>
      <c r="AP13" s="257"/>
      <c r="AQ13" s="257"/>
      <c r="AR13" s="257"/>
      <c r="AS13" s="257"/>
      <c r="AT13" s="257"/>
      <c r="AU13" s="257"/>
      <c r="AV13" s="257"/>
      <c r="AW13" s="257"/>
      <c r="AX13" s="257"/>
      <c r="AY13" s="257"/>
      <c r="AZ13" s="257"/>
      <c r="BA13" s="257"/>
      <c r="BB13" s="257"/>
      <c r="BC13" s="304"/>
      <c r="BD13" s="342"/>
      <c r="BE13" s="343"/>
      <c r="BF13" s="256"/>
      <c r="BG13" s="257"/>
      <c r="BH13" s="257"/>
      <c r="BI13" s="257"/>
      <c r="BJ13" s="257"/>
      <c r="BK13" s="257"/>
      <c r="BL13" s="257"/>
      <c r="BM13" s="257"/>
      <c r="BN13" s="257"/>
      <c r="BO13" s="257"/>
      <c r="BP13" s="257"/>
      <c r="BQ13" s="257"/>
      <c r="BR13" s="257"/>
      <c r="BS13" s="296"/>
      <c r="BU13" s="263"/>
      <c r="BV13" s="256"/>
      <c r="BW13" s="257"/>
      <c r="BX13" s="257"/>
      <c r="BY13" s="257"/>
      <c r="BZ13" s="257"/>
      <c r="CA13" s="258"/>
    </row>
    <row r="14" spans="2:79" ht="18.2" customHeight="1">
      <c r="B14" s="324"/>
      <c r="C14" s="128"/>
      <c r="D14" s="128"/>
      <c r="E14" s="128"/>
      <c r="F14" s="128"/>
      <c r="G14" s="128"/>
      <c r="H14" s="128"/>
      <c r="I14" s="128"/>
      <c r="J14" s="128"/>
      <c r="K14" s="128"/>
      <c r="L14" s="128"/>
      <c r="M14" s="128"/>
      <c r="N14" s="128"/>
      <c r="O14" s="128"/>
      <c r="P14" s="128"/>
      <c r="Q14" s="128"/>
      <c r="R14" s="128"/>
      <c r="S14" s="128"/>
      <c r="T14" s="128"/>
      <c r="U14" s="128"/>
      <c r="V14" s="128"/>
      <c r="W14" s="321" t="str">
        <f>目標!W14</f>
        <v>Middle</v>
      </c>
      <c r="X14" s="322"/>
      <c r="Y14" s="322"/>
      <c r="Z14" s="322"/>
      <c r="AA14" s="322"/>
      <c r="AB14" s="322"/>
      <c r="AC14" s="322"/>
      <c r="AD14" s="322"/>
      <c r="AE14" s="322"/>
      <c r="AF14" s="322"/>
      <c r="AG14" s="322"/>
      <c r="AH14" s="322"/>
      <c r="AI14" s="322"/>
      <c r="AJ14" s="322"/>
      <c r="AK14" s="322"/>
      <c r="AL14" s="323"/>
      <c r="AM14" s="338"/>
      <c r="AN14" s="301"/>
      <c r="AO14" s="256"/>
      <c r="AP14" s="257"/>
      <c r="AQ14" s="257"/>
      <c r="AR14" s="257"/>
      <c r="AS14" s="257"/>
      <c r="AT14" s="257"/>
      <c r="AU14" s="257"/>
      <c r="AV14" s="257"/>
      <c r="AW14" s="257"/>
      <c r="AX14" s="257"/>
      <c r="AY14" s="257"/>
      <c r="AZ14" s="257"/>
      <c r="BA14" s="257"/>
      <c r="BB14" s="257"/>
      <c r="BC14" s="304"/>
      <c r="BD14" s="342"/>
      <c r="BE14" s="343"/>
      <c r="BF14" s="256"/>
      <c r="BG14" s="257"/>
      <c r="BH14" s="257"/>
      <c r="BI14" s="257"/>
      <c r="BJ14" s="257"/>
      <c r="BK14" s="257"/>
      <c r="BL14" s="257"/>
      <c r="BM14" s="257"/>
      <c r="BN14" s="257"/>
      <c r="BO14" s="257"/>
      <c r="BP14" s="257"/>
      <c r="BQ14" s="257"/>
      <c r="BR14" s="257"/>
      <c r="BS14" s="296"/>
      <c r="BU14" s="263"/>
      <c r="BV14" s="256"/>
      <c r="BW14" s="257"/>
      <c r="BX14" s="257"/>
      <c r="BY14" s="257"/>
      <c r="BZ14" s="257"/>
      <c r="CA14" s="258"/>
    </row>
    <row r="15" spans="2:79" ht="18.2" customHeight="1">
      <c r="B15" s="324"/>
      <c r="C15" s="128"/>
      <c r="D15" s="128"/>
      <c r="E15" s="128"/>
      <c r="F15" s="128"/>
      <c r="G15" s="128"/>
      <c r="H15" s="128"/>
      <c r="I15" s="128"/>
      <c r="J15" s="128"/>
      <c r="K15" s="128"/>
      <c r="L15" s="128"/>
      <c r="M15" s="128"/>
      <c r="N15" s="128"/>
      <c r="O15" s="128"/>
      <c r="P15" s="128"/>
      <c r="Q15" s="128"/>
      <c r="R15" s="128"/>
      <c r="S15" s="128"/>
      <c r="T15" s="128"/>
      <c r="U15" s="128"/>
      <c r="V15" s="128"/>
      <c r="W15" s="315" t="str">
        <f>IF(目標!W15="","※上期目標未入力",目標!W15)</f>
        <v xml:space="preserve">80%
</v>
      </c>
      <c r="X15" s="316"/>
      <c r="Y15" s="316"/>
      <c r="Z15" s="316"/>
      <c r="AA15" s="316"/>
      <c r="AB15" s="316"/>
      <c r="AC15" s="316"/>
      <c r="AD15" s="316"/>
      <c r="AE15" s="316"/>
      <c r="AF15" s="316"/>
      <c r="AG15" s="316"/>
      <c r="AH15" s="316"/>
      <c r="AI15" s="316"/>
      <c r="AJ15" s="316"/>
      <c r="AK15" s="316"/>
      <c r="AL15" s="317"/>
      <c r="AM15" s="338"/>
      <c r="AN15" s="301"/>
      <c r="AO15" s="256"/>
      <c r="AP15" s="257"/>
      <c r="AQ15" s="257"/>
      <c r="AR15" s="257"/>
      <c r="AS15" s="257"/>
      <c r="AT15" s="257"/>
      <c r="AU15" s="257"/>
      <c r="AV15" s="257"/>
      <c r="AW15" s="257"/>
      <c r="AX15" s="257"/>
      <c r="AY15" s="257"/>
      <c r="AZ15" s="257"/>
      <c r="BA15" s="257"/>
      <c r="BB15" s="257"/>
      <c r="BC15" s="304"/>
      <c r="BD15" s="342"/>
      <c r="BE15" s="343"/>
      <c r="BF15" s="256"/>
      <c r="BG15" s="257"/>
      <c r="BH15" s="257"/>
      <c r="BI15" s="257"/>
      <c r="BJ15" s="257"/>
      <c r="BK15" s="257"/>
      <c r="BL15" s="257"/>
      <c r="BM15" s="257"/>
      <c r="BN15" s="257"/>
      <c r="BO15" s="257"/>
      <c r="BP15" s="257"/>
      <c r="BQ15" s="257"/>
      <c r="BR15" s="257"/>
      <c r="BS15" s="296"/>
      <c r="BU15" s="263"/>
      <c r="BV15" s="256"/>
      <c r="BW15" s="257"/>
      <c r="BX15" s="257"/>
      <c r="BY15" s="257"/>
      <c r="BZ15" s="257"/>
      <c r="CA15" s="258"/>
    </row>
    <row r="16" spans="2:79" ht="18.2" customHeight="1">
      <c r="B16" s="324"/>
      <c r="C16" s="128"/>
      <c r="D16" s="128"/>
      <c r="E16" s="128"/>
      <c r="F16" s="128"/>
      <c r="G16" s="128"/>
      <c r="H16" s="128"/>
      <c r="I16" s="128"/>
      <c r="J16" s="128"/>
      <c r="K16" s="128"/>
      <c r="L16" s="128"/>
      <c r="M16" s="128"/>
      <c r="N16" s="128"/>
      <c r="O16" s="128"/>
      <c r="P16" s="128"/>
      <c r="Q16" s="128"/>
      <c r="R16" s="128"/>
      <c r="S16" s="128"/>
      <c r="T16" s="128"/>
      <c r="U16" s="128"/>
      <c r="V16" s="128"/>
      <c r="W16" s="315"/>
      <c r="X16" s="316"/>
      <c r="Y16" s="316"/>
      <c r="Z16" s="316"/>
      <c r="AA16" s="316"/>
      <c r="AB16" s="316"/>
      <c r="AC16" s="316"/>
      <c r="AD16" s="316"/>
      <c r="AE16" s="316"/>
      <c r="AF16" s="316"/>
      <c r="AG16" s="316"/>
      <c r="AH16" s="316"/>
      <c r="AI16" s="316"/>
      <c r="AJ16" s="316"/>
      <c r="AK16" s="316"/>
      <c r="AL16" s="317"/>
      <c r="AM16" s="338"/>
      <c r="AN16" s="301"/>
      <c r="AO16" s="256"/>
      <c r="AP16" s="257"/>
      <c r="AQ16" s="257"/>
      <c r="AR16" s="257"/>
      <c r="AS16" s="257"/>
      <c r="AT16" s="257"/>
      <c r="AU16" s="257"/>
      <c r="AV16" s="257"/>
      <c r="AW16" s="257"/>
      <c r="AX16" s="257"/>
      <c r="AY16" s="257"/>
      <c r="AZ16" s="257"/>
      <c r="BA16" s="257"/>
      <c r="BB16" s="257"/>
      <c r="BC16" s="304"/>
      <c r="BD16" s="342"/>
      <c r="BE16" s="343"/>
      <c r="BF16" s="256"/>
      <c r="BG16" s="257"/>
      <c r="BH16" s="257"/>
      <c r="BI16" s="257"/>
      <c r="BJ16" s="257"/>
      <c r="BK16" s="257"/>
      <c r="BL16" s="257"/>
      <c r="BM16" s="257"/>
      <c r="BN16" s="257"/>
      <c r="BO16" s="257"/>
      <c r="BP16" s="257"/>
      <c r="BQ16" s="257"/>
      <c r="BR16" s="257"/>
      <c r="BS16" s="296"/>
      <c r="BU16" s="263"/>
      <c r="BV16" s="256"/>
      <c r="BW16" s="257"/>
      <c r="BX16" s="257"/>
      <c r="BY16" s="257"/>
      <c r="BZ16" s="257"/>
      <c r="CA16" s="258"/>
    </row>
    <row r="17" spans="2:79" ht="18.2" customHeight="1">
      <c r="B17" s="324"/>
      <c r="C17" s="128"/>
      <c r="D17" s="128"/>
      <c r="E17" s="128"/>
      <c r="F17" s="128"/>
      <c r="G17" s="128"/>
      <c r="H17" s="128"/>
      <c r="I17" s="128"/>
      <c r="J17" s="128"/>
      <c r="K17" s="128"/>
      <c r="L17" s="128"/>
      <c r="M17" s="128"/>
      <c r="N17" s="128"/>
      <c r="O17" s="128"/>
      <c r="P17" s="128"/>
      <c r="Q17" s="128"/>
      <c r="R17" s="128"/>
      <c r="S17" s="128"/>
      <c r="T17" s="128"/>
      <c r="U17" s="128"/>
      <c r="V17" s="128"/>
      <c r="W17" s="315"/>
      <c r="X17" s="316"/>
      <c r="Y17" s="316"/>
      <c r="Z17" s="316"/>
      <c r="AA17" s="316"/>
      <c r="AB17" s="316"/>
      <c r="AC17" s="316"/>
      <c r="AD17" s="316"/>
      <c r="AE17" s="316"/>
      <c r="AF17" s="316"/>
      <c r="AG17" s="316"/>
      <c r="AH17" s="316"/>
      <c r="AI17" s="316"/>
      <c r="AJ17" s="316"/>
      <c r="AK17" s="316"/>
      <c r="AL17" s="317"/>
      <c r="AM17" s="338"/>
      <c r="AN17" s="301"/>
      <c r="AO17" s="256"/>
      <c r="AP17" s="257"/>
      <c r="AQ17" s="257"/>
      <c r="AR17" s="257"/>
      <c r="AS17" s="257"/>
      <c r="AT17" s="257"/>
      <c r="AU17" s="257"/>
      <c r="AV17" s="257"/>
      <c r="AW17" s="257"/>
      <c r="AX17" s="257"/>
      <c r="AY17" s="257"/>
      <c r="AZ17" s="257"/>
      <c r="BA17" s="257"/>
      <c r="BB17" s="257"/>
      <c r="BC17" s="304"/>
      <c r="BD17" s="342"/>
      <c r="BE17" s="343"/>
      <c r="BF17" s="256"/>
      <c r="BG17" s="257"/>
      <c r="BH17" s="257"/>
      <c r="BI17" s="257"/>
      <c r="BJ17" s="257"/>
      <c r="BK17" s="257"/>
      <c r="BL17" s="257"/>
      <c r="BM17" s="257"/>
      <c r="BN17" s="257"/>
      <c r="BO17" s="257"/>
      <c r="BP17" s="257"/>
      <c r="BQ17" s="257"/>
      <c r="BR17" s="257"/>
      <c r="BS17" s="296"/>
      <c r="BU17" s="263"/>
      <c r="BV17" s="256"/>
      <c r="BW17" s="257"/>
      <c r="BX17" s="257"/>
      <c r="BY17" s="257"/>
      <c r="BZ17" s="257"/>
      <c r="CA17" s="258"/>
    </row>
    <row r="18" spans="2:79" ht="18.2" customHeight="1">
      <c r="B18" s="324"/>
      <c r="C18" s="128"/>
      <c r="D18" s="128"/>
      <c r="E18" s="128"/>
      <c r="F18" s="128"/>
      <c r="G18" s="128"/>
      <c r="H18" s="128"/>
      <c r="I18" s="128"/>
      <c r="J18" s="128"/>
      <c r="K18" s="128"/>
      <c r="L18" s="128"/>
      <c r="M18" s="128"/>
      <c r="N18" s="128"/>
      <c r="O18" s="128"/>
      <c r="P18" s="128"/>
      <c r="Q18" s="128"/>
      <c r="R18" s="128"/>
      <c r="S18" s="128"/>
      <c r="T18" s="128"/>
      <c r="U18" s="128"/>
      <c r="V18" s="128"/>
      <c r="W18" s="318"/>
      <c r="X18" s="319"/>
      <c r="Y18" s="319"/>
      <c r="Z18" s="319"/>
      <c r="AA18" s="319"/>
      <c r="AB18" s="319"/>
      <c r="AC18" s="319"/>
      <c r="AD18" s="319"/>
      <c r="AE18" s="319"/>
      <c r="AF18" s="319"/>
      <c r="AG18" s="319"/>
      <c r="AH18" s="319"/>
      <c r="AI18" s="319"/>
      <c r="AJ18" s="319"/>
      <c r="AK18" s="319"/>
      <c r="AL18" s="320"/>
      <c r="AM18" s="339"/>
      <c r="AN18" s="302"/>
      <c r="AO18" s="259"/>
      <c r="AP18" s="260"/>
      <c r="AQ18" s="260"/>
      <c r="AR18" s="260"/>
      <c r="AS18" s="260"/>
      <c r="AT18" s="260"/>
      <c r="AU18" s="260"/>
      <c r="AV18" s="260"/>
      <c r="AW18" s="260"/>
      <c r="AX18" s="260"/>
      <c r="AY18" s="260"/>
      <c r="AZ18" s="260"/>
      <c r="BA18" s="260"/>
      <c r="BB18" s="260"/>
      <c r="BC18" s="326"/>
      <c r="BD18" s="344"/>
      <c r="BE18" s="345"/>
      <c r="BF18" s="259"/>
      <c r="BG18" s="260"/>
      <c r="BH18" s="260"/>
      <c r="BI18" s="260"/>
      <c r="BJ18" s="260"/>
      <c r="BK18" s="260"/>
      <c r="BL18" s="260"/>
      <c r="BM18" s="260"/>
      <c r="BN18" s="260"/>
      <c r="BO18" s="260"/>
      <c r="BP18" s="260"/>
      <c r="BQ18" s="260"/>
      <c r="BR18" s="260"/>
      <c r="BS18" s="325"/>
      <c r="BU18" s="264"/>
      <c r="BV18" s="259"/>
      <c r="BW18" s="260"/>
      <c r="BX18" s="260"/>
      <c r="BY18" s="260"/>
      <c r="BZ18" s="260"/>
      <c r="CA18" s="261"/>
    </row>
    <row r="19" spans="2:79" ht="18.2" customHeight="1">
      <c r="B19" s="324">
        <v>2</v>
      </c>
      <c r="C19" s="128">
        <f>IF(目標!C19="","※上期目標未入力",目標!IC19)</f>
        <v>0</v>
      </c>
      <c r="D19" s="128"/>
      <c r="E19" s="128"/>
      <c r="F19" s="128"/>
      <c r="G19" s="128"/>
      <c r="H19" s="128"/>
      <c r="I19" s="128"/>
      <c r="J19" s="128"/>
      <c r="K19" s="128"/>
      <c r="L19" s="128"/>
      <c r="M19" s="128"/>
      <c r="N19" s="128"/>
      <c r="O19" s="128"/>
      <c r="P19" s="128"/>
      <c r="Q19" s="128"/>
      <c r="R19" s="128"/>
      <c r="S19" s="128"/>
      <c r="T19" s="128"/>
      <c r="U19" s="128"/>
      <c r="V19" s="128"/>
      <c r="W19" s="321" t="str">
        <f>目標!W19</f>
        <v>High</v>
      </c>
      <c r="X19" s="322"/>
      <c r="Y19" s="322"/>
      <c r="Z19" s="322"/>
      <c r="AA19" s="322"/>
      <c r="AB19" s="322"/>
      <c r="AC19" s="322"/>
      <c r="AD19" s="322"/>
      <c r="AE19" s="322"/>
      <c r="AF19" s="322"/>
      <c r="AG19" s="322"/>
      <c r="AH19" s="322"/>
      <c r="AI19" s="322"/>
      <c r="AJ19" s="322"/>
      <c r="AK19" s="322"/>
      <c r="AL19" s="323"/>
      <c r="AM19" s="300">
        <f>目標!BR19</f>
        <v>30</v>
      </c>
      <c r="AN19" s="300"/>
      <c r="AO19" s="253"/>
      <c r="AP19" s="254"/>
      <c r="AQ19" s="254"/>
      <c r="AR19" s="254"/>
      <c r="AS19" s="254"/>
      <c r="AT19" s="254"/>
      <c r="AU19" s="254"/>
      <c r="AV19" s="254"/>
      <c r="AW19" s="254"/>
      <c r="AX19" s="254"/>
      <c r="AY19" s="254"/>
      <c r="AZ19" s="254"/>
      <c r="BA19" s="254"/>
      <c r="BB19" s="254"/>
      <c r="BC19" s="303"/>
      <c r="BD19" s="306"/>
      <c r="BE19" s="307"/>
      <c r="BF19" s="253"/>
      <c r="BG19" s="254"/>
      <c r="BH19" s="254"/>
      <c r="BI19" s="254"/>
      <c r="BJ19" s="254"/>
      <c r="BK19" s="254"/>
      <c r="BL19" s="254"/>
      <c r="BM19" s="254"/>
      <c r="BN19" s="254"/>
      <c r="BO19" s="254"/>
      <c r="BP19" s="254"/>
      <c r="BQ19" s="254"/>
      <c r="BR19" s="254"/>
      <c r="BS19" s="295"/>
      <c r="BU19" s="262" t="s">
        <v>339</v>
      </c>
      <c r="BV19" s="253"/>
      <c r="BW19" s="254"/>
      <c r="BX19" s="254"/>
      <c r="BY19" s="254"/>
      <c r="BZ19" s="254"/>
      <c r="CA19" s="255"/>
    </row>
    <row r="20" spans="2:79" ht="18.2" customHeight="1">
      <c r="B20" s="324"/>
      <c r="C20" s="128"/>
      <c r="D20" s="128"/>
      <c r="E20" s="128"/>
      <c r="F20" s="128"/>
      <c r="G20" s="128"/>
      <c r="H20" s="128"/>
      <c r="I20" s="128"/>
      <c r="J20" s="128"/>
      <c r="K20" s="128"/>
      <c r="L20" s="128"/>
      <c r="M20" s="128"/>
      <c r="N20" s="128"/>
      <c r="O20" s="128"/>
      <c r="P20" s="128"/>
      <c r="Q20" s="128"/>
      <c r="R20" s="128"/>
      <c r="S20" s="128"/>
      <c r="T20" s="128"/>
      <c r="U20" s="128"/>
      <c r="V20" s="128"/>
      <c r="W20" s="315">
        <f>IF(目標!W20="","※上期目標未入力",目標!W20)</f>
        <v>0.82</v>
      </c>
      <c r="X20" s="316"/>
      <c r="Y20" s="316"/>
      <c r="Z20" s="316"/>
      <c r="AA20" s="316"/>
      <c r="AB20" s="316"/>
      <c r="AC20" s="316"/>
      <c r="AD20" s="316"/>
      <c r="AE20" s="316"/>
      <c r="AF20" s="316"/>
      <c r="AG20" s="316"/>
      <c r="AH20" s="316"/>
      <c r="AI20" s="316"/>
      <c r="AJ20" s="316"/>
      <c r="AK20" s="316"/>
      <c r="AL20" s="317"/>
      <c r="AM20" s="301"/>
      <c r="AN20" s="301"/>
      <c r="AO20" s="256"/>
      <c r="AP20" s="257"/>
      <c r="AQ20" s="257"/>
      <c r="AR20" s="257"/>
      <c r="AS20" s="257"/>
      <c r="AT20" s="257"/>
      <c r="AU20" s="257"/>
      <c r="AV20" s="257"/>
      <c r="AW20" s="257"/>
      <c r="AX20" s="257"/>
      <c r="AY20" s="257"/>
      <c r="AZ20" s="257"/>
      <c r="BA20" s="257"/>
      <c r="BB20" s="257"/>
      <c r="BC20" s="304"/>
      <c r="BD20" s="308"/>
      <c r="BE20" s="309"/>
      <c r="BF20" s="256"/>
      <c r="BG20" s="257"/>
      <c r="BH20" s="257"/>
      <c r="BI20" s="257"/>
      <c r="BJ20" s="257"/>
      <c r="BK20" s="257"/>
      <c r="BL20" s="257"/>
      <c r="BM20" s="257"/>
      <c r="BN20" s="257"/>
      <c r="BO20" s="257"/>
      <c r="BP20" s="257"/>
      <c r="BQ20" s="257"/>
      <c r="BR20" s="257"/>
      <c r="BS20" s="296"/>
      <c r="BU20" s="263"/>
      <c r="BV20" s="256"/>
      <c r="BW20" s="257"/>
      <c r="BX20" s="257"/>
      <c r="BY20" s="257"/>
      <c r="BZ20" s="257"/>
      <c r="CA20" s="258"/>
    </row>
    <row r="21" spans="2:79" ht="18.2" customHeight="1">
      <c r="B21" s="324"/>
      <c r="C21" s="128"/>
      <c r="D21" s="128"/>
      <c r="E21" s="128"/>
      <c r="F21" s="128"/>
      <c r="G21" s="128"/>
      <c r="H21" s="128"/>
      <c r="I21" s="128"/>
      <c r="J21" s="128"/>
      <c r="K21" s="128"/>
      <c r="L21" s="128"/>
      <c r="M21" s="128"/>
      <c r="N21" s="128"/>
      <c r="O21" s="128"/>
      <c r="P21" s="128"/>
      <c r="Q21" s="128"/>
      <c r="R21" s="128"/>
      <c r="S21" s="128"/>
      <c r="T21" s="128"/>
      <c r="U21" s="128"/>
      <c r="V21" s="128"/>
      <c r="W21" s="315"/>
      <c r="X21" s="316"/>
      <c r="Y21" s="316"/>
      <c r="Z21" s="316"/>
      <c r="AA21" s="316"/>
      <c r="AB21" s="316"/>
      <c r="AC21" s="316"/>
      <c r="AD21" s="316"/>
      <c r="AE21" s="316"/>
      <c r="AF21" s="316"/>
      <c r="AG21" s="316"/>
      <c r="AH21" s="316"/>
      <c r="AI21" s="316"/>
      <c r="AJ21" s="316"/>
      <c r="AK21" s="316"/>
      <c r="AL21" s="317"/>
      <c r="AM21" s="301"/>
      <c r="AN21" s="301"/>
      <c r="AO21" s="256"/>
      <c r="AP21" s="257"/>
      <c r="AQ21" s="257"/>
      <c r="AR21" s="257"/>
      <c r="AS21" s="257"/>
      <c r="AT21" s="257"/>
      <c r="AU21" s="257"/>
      <c r="AV21" s="257"/>
      <c r="AW21" s="257"/>
      <c r="AX21" s="257"/>
      <c r="AY21" s="257"/>
      <c r="AZ21" s="257"/>
      <c r="BA21" s="257"/>
      <c r="BB21" s="257"/>
      <c r="BC21" s="304"/>
      <c r="BD21" s="308"/>
      <c r="BE21" s="309"/>
      <c r="BF21" s="256"/>
      <c r="BG21" s="257"/>
      <c r="BH21" s="257"/>
      <c r="BI21" s="257"/>
      <c r="BJ21" s="257"/>
      <c r="BK21" s="257"/>
      <c r="BL21" s="257"/>
      <c r="BM21" s="257"/>
      <c r="BN21" s="257"/>
      <c r="BO21" s="257"/>
      <c r="BP21" s="257"/>
      <c r="BQ21" s="257"/>
      <c r="BR21" s="257"/>
      <c r="BS21" s="296"/>
      <c r="BU21" s="263"/>
      <c r="BV21" s="256"/>
      <c r="BW21" s="257"/>
      <c r="BX21" s="257"/>
      <c r="BY21" s="257"/>
      <c r="BZ21" s="257"/>
      <c r="CA21" s="258"/>
    </row>
    <row r="22" spans="2:79" ht="18.2" customHeight="1">
      <c r="B22" s="324"/>
      <c r="C22" s="128"/>
      <c r="D22" s="128"/>
      <c r="E22" s="128"/>
      <c r="F22" s="128"/>
      <c r="G22" s="128"/>
      <c r="H22" s="128"/>
      <c r="I22" s="128"/>
      <c r="J22" s="128"/>
      <c r="K22" s="128"/>
      <c r="L22" s="128"/>
      <c r="M22" s="128"/>
      <c r="N22" s="128"/>
      <c r="O22" s="128"/>
      <c r="P22" s="128"/>
      <c r="Q22" s="128"/>
      <c r="R22" s="128"/>
      <c r="S22" s="128"/>
      <c r="T22" s="128"/>
      <c r="U22" s="128"/>
      <c r="V22" s="128"/>
      <c r="W22" s="315"/>
      <c r="X22" s="316"/>
      <c r="Y22" s="316"/>
      <c r="Z22" s="316"/>
      <c r="AA22" s="316"/>
      <c r="AB22" s="316"/>
      <c r="AC22" s="316"/>
      <c r="AD22" s="316"/>
      <c r="AE22" s="316"/>
      <c r="AF22" s="316"/>
      <c r="AG22" s="316"/>
      <c r="AH22" s="316"/>
      <c r="AI22" s="316"/>
      <c r="AJ22" s="316"/>
      <c r="AK22" s="316"/>
      <c r="AL22" s="317"/>
      <c r="AM22" s="301"/>
      <c r="AN22" s="301"/>
      <c r="AO22" s="256"/>
      <c r="AP22" s="257"/>
      <c r="AQ22" s="257"/>
      <c r="AR22" s="257"/>
      <c r="AS22" s="257"/>
      <c r="AT22" s="257"/>
      <c r="AU22" s="257"/>
      <c r="AV22" s="257"/>
      <c r="AW22" s="257"/>
      <c r="AX22" s="257"/>
      <c r="AY22" s="257"/>
      <c r="AZ22" s="257"/>
      <c r="BA22" s="257"/>
      <c r="BB22" s="257"/>
      <c r="BC22" s="304"/>
      <c r="BD22" s="308"/>
      <c r="BE22" s="309"/>
      <c r="BF22" s="256"/>
      <c r="BG22" s="257"/>
      <c r="BH22" s="257"/>
      <c r="BI22" s="257"/>
      <c r="BJ22" s="257"/>
      <c r="BK22" s="257"/>
      <c r="BL22" s="257"/>
      <c r="BM22" s="257"/>
      <c r="BN22" s="257"/>
      <c r="BO22" s="257"/>
      <c r="BP22" s="257"/>
      <c r="BQ22" s="257"/>
      <c r="BR22" s="257"/>
      <c r="BS22" s="296"/>
      <c r="BU22" s="263"/>
      <c r="BV22" s="256"/>
      <c r="BW22" s="257"/>
      <c r="BX22" s="257"/>
      <c r="BY22" s="257"/>
      <c r="BZ22" s="257"/>
      <c r="CA22" s="258"/>
    </row>
    <row r="23" spans="2:79" ht="18.2" customHeight="1">
      <c r="B23" s="324"/>
      <c r="C23" s="128"/>
      <c r="D23" s="128"/>
      <c r="E23" s="128"/>
      <c r="F23" s="128"/>
      <c r="G23" s="128"/>
      <c r="H23" s="128"/>
      <c r="I23" s="128"/>
      <c r="J23" s="128"/>
      <c r="K23" s="128"/>
      <c r="L23" s="128"/>
      <c r="M23" s="128"/>
      <c r="N23" s="128"/>
      <c r="O23" s="128"/>
      <c r="P23" s="128"/>
      <c r="Q23" s="128"/>
      <c r="R23" s="128"/>
      <c r="S23" s="128"/>
      <c r="T23" s="128"/>
      <c r="U23" s="128"/>
      <c r="V23" s="128"/>
      <c r="W23" s="318"/>
      <c r="X23" s="319"/>
      <c r="Y23" s="319"/>
      <c r="Z23" s="319"/>
      <c r="AA23" s="319"/>
      <c r="AB23" s="319"/>
      <c r="AC23" s="319"/>
      <c r="AD23" s="319"/>
      <c r="AE23" s="319"/>
      <c r="AF23" s="319"/>
      <c r="AG23" s="319"/>
      <c r="AH23" s="319"/>
      <c r="AI23" s="319"/>
      <c r="AJ23" s="319"/>
      <c r="AK23" s="319"/>
      <c r="AL23" s="320"/>
      <c r="AM23" s="301"/>
      <c r="AN23" s="301"/>
      <c r="AO23" s="256"/>
      <c r="AP23" s="257"/>
      <c r="AQ23" s="257"/>
      <c r="AR23" s="257"/>
      <c r="AS23" s="257"/>
      <c r="AT23" s="257"/>
      <c r="AU23" s="257"/>
      <c r="AV23" s="257"/>
      <c r="AW23" s="257"/>
      <c r="AX23" s="257"/>
      <c r="AY23" s="257"/>
      <c r="AZ23" s="257"/>
      <c r="BA23" s="257"/>
      <c r="BB23" s="257"/>
      <c r="BC23" s="304"/>
      <c r="BD23" s="308"/>
      <c r="BE23" s="309"/>
      <c r="BF23" s="256"/>
      <c r="BG23" s="257"/>
      <c r="BH23" s="257"/>
      <c r="BI23" s="257"/>
      <c r="BJ23" s="257"/>
      <c r="BK23" s="257"/>
      <c r="BL23" s="257"/>
      <c r="BM23" s="257"/>
      <c r="BN23" s="257"/>
      <c r="BO23" s="257"/>
      <c r="BP23" s="257"/>
      <c r="BQ23" s="257"/>
      <c r="BR23" s="257"/>
      <c r="BS23" s="296"/>
      <c r="BU23" s="263"/>
      <c r="BV23" s="256"/>
      <c r="BW23" s="257"/>
      <c r="BX23" s="257"/>
      <c r="BY23" s="257"/>
      <c r="BZ23" s="257"/>
      <c r="CA23" s="258"/>
    </row>
    <row r="24" spans="2:79" ht="18.2" customHeight="1">
      <c r="B24" s="324"/>
      <c r="C24" s="128"/>
      <c r="D24" s="128"/>
      <c r="E24" s="128"/>
      <c r="F24" s="128"/>
      <c r="G24" s="128"/>
      <c r="H24" s="128"/>
      <c r="I24" s="128"/>
      <c r="J24" s="128"/>
      <c r="K24" s="128"/>
      <c r="L24" s="128"/>
      <c r="M24" s="128"/>
      <c r="N24" s="128"/>
      <c r="O24" s="128"/>
      <c r="P24" s="128"/>
      <c r="Q24" s="128"/>
      <c r="R24" s="128"/>
      <c r="S24" s="128"/>
      <c r="T24" s="128"/>
      <c r="U24" s="128"/>
      <c r="V24" s="128"/>
      <c r="W24" s="321" t="str">
        <f>目標!W24</f>
        <v>Middle</v>
      </c>
      <c r="X24" s="322"/>
      <c r="Y24" s="322"/>
      <c r="Z24" s="322"/>
      <c r="AA24" s="322"/>
      <c r="AB24" s="322"/>
      <c r="AC24" s="322"/>
      <c r="AD24" s="322"/>
      <c r="AE24" s="322"/>
      <c r="AF24" s="322"/>
      <c r="AG24" s="322"/>
      <c r="AH24" s="322"/>
      <c r="AI24" s="322"/>
      <c r="AJ24" s="322"/>
      <c r="AK24" s="322"/>
      <c r="AL24" s="323"/>
      <c r="AM24" s="301"/>
      <c r="AN24" s="301"/>
      <c r="AO24" s="256"/>
      <c r="AP24" s="257"/>
      <c r="AQ24" s="257"/>
      <c r="AR24" s="257"/>
      <c r="AS24" s="257"/>
      <c r="AT24" s="257"/>
      <c r="AU24" s="257"/>
      <c r="AV24" s="257"/>
      <c r="AW24" s="257"/>
      <c r="AX24" s="257"/>
      <c r="AY24" s="257"/>
      <c r="AZ24" s="257"/>
      <c r="BA24" s="257"/>
      <c r="BB24" s="257"/>
      <c r="BC24" s="304"/>
      <c r="BD24" s="308"/>
      <c r="BE24" s="309"/>
      <c r="BF24" s="256"/>
      <c r="BG24" s="257"/>
      <c r="BH24" s="257"/>
      <c r="BI24" s="257"/>
      <c r="BJ24" s="257"/>
      <c r="BK24" s="257"/>
      <c r="BL24" s="257"/>
      <c r="BM24" s="257"/>
      <c r="BN24" s="257"/>
      <c r="BO24" s="257"/>
      <c r="BP24" s="257"/>
      <c r="BQ24" s="257"/>
      <c r="BR24" s="257"/>
      <c r="BS24" s="296"/>
      <c r="BU24" s="263"/>
      <c r="BV24" s="256"/>
      <c r="BW24" s="257"/>
      <c r="BX24" s="257"/>
      <c r="BY24" s="257"/>
      <c r="BZ24" s="257"/>
      <c r="CA24" s="258"/>
    </row>
    <row r="25" spans="2:79" ht="18.2" customHeight="1">
      <c r="B25" s="324"/>
      <c r="C25" s="128"/>
      <c r="D25" s="128"/>
      <c r="E25" s="128"/>
      <c r="F25" s="128"/>
      <c r="G25" s="128"/>
      <c r="H25" s="128"/>
      <c r="I25" s="128"/>
      <c r="J25" s="128"/>
      <c r="K25" s="128"/>
      <c r="L25" s="128"/>
      <c r="M25" s="128"/>
      <c r="N25" s="128"/>
      <c r="O25" s="128"/>
      <c r="P25" s="128"/>
      <c r="Q25" s="128"/>
      <c r="R25" s="128"/>
      <c r="S25" s="128"/>
      <c r="T25" s="128"/>
      <c r="U25" s="128"/>
      <c r="V25" s="128"/>
      <c r="W25" s="315">
        <f>IF(目標!W25="","※上期目標未入力",目標!W25)</f>
        <v>0.77</v>
      </c>
      <c r="X25" s="316"/>
      <c r="Y25" s="316"/>
      <c r="Z25" s="316"/>
      <c r="AA25" s="316"/>
      <c r="AB25" s="316"/>
      <c r="AC25" s="316"/>
      <c r="AD25" s="316"/>
      <c r="AE25" s="316"/>
      <c r="AF25" s="316"/>
      <c r="AG25" s="316"/>
      <c r="AH25" s="316"/>
      <c r="AI25" s="316"/>
      <c r="AJ25" s="316"/>
      <c r="AK25" s="316"/>
      <c r="AL25" s="317"/>
      <c r="AM25" s="301"/>
      <c r="AN25" s="301"/>
      <c r="AO25" s="256"/>
      <c r="AP25" s="257"/>
      <c r="AQ25" s="257"/>
      <c r="AR25" s="257"/>
      <c r="AS25" s="257"/>
      <c r="AT25" s="257"/>
      <c r="AU25" s="257"/>
      <c r="AV25" s="257"/>
      <c r="AW25" s="257"/>
      <c r="AX25" s="257"/>
      <c r="AY25" s="257"/>
      <c r="AZ25" s="257"/>
      <c r="BA25" s="257"/>
      <c r="BB25" s="257"/>
      <c r="BC25" s="304"/>
      <c r="BD25" s="308"/>
      <c r="BE25" s="309"/>
      <c r="BF25" s="256"/>
      <c r="BG25" s="257"/>
      <c r="BH25" s="257"/>
      <c r="BI25" s="257"/>
      <c r="BJ25" s="257"/>
      <c r="BK25" s="257"/>
      <c r="BL25" s="257"/>
      <c r="BM25" s="257"/>
      <c r="BN25" s="257"/>
      <c r="BO25" s="257"/>
      <c r="BP25" s="257"/>
      <c r="BQ25" s="257"/>
      <c r="BR25" s="257"/>
      <c r="BS25" s="296"/>
      <c r="BU25" s="263"/>
      <c r="BV25" s="256"/>
      <c r="BW25" s="257"/>
      <c r="BX25" s="257"/>
      <c r="BY25" s="257"/>
      <c r="BZ25" s="257"/>
      <c r="CA25" s="258"/>
    </row>
    <row r="26" spans="2:79" ht="18.2" customHeight="1">
      <c r="B26" s="324"/>
      <c r="C26" s="128"/>
      <c r="D26" s="128"/>
      <c r="E26" s="128"/>
      <c r="F26" s="128"/>
      <c r="G26" s="128"/>
      <c r="H26" s="128"/>
      <c r="I26" s="128"/>
      <c r="J26" s="128"/>
      <c r="K26" s="128"/>
      <c r="L26" s="128"/>
      <c r="M26" s="128"/>
      <c r="N26" s="128"/>
      <c r="O26" s="128"/>
      <c r="P26" s="128"/>
      <c r="Q26" s="128"/>
      <c r="R26" s="128"/>
      <c r="S26" s="128"/>
      <c r="T26" s="128"/>
      <c r="U26" s="128"/>
      <c r="V26" s="128"/>
      <c r="W26" s="315"/>
      <c r="X26" s="316"/>
      <c r="Y26" s="316"/>
      <c r="Z26" s="316"/>
      <c r="AA26" s="316"/>
      <c r="AB26" s="316"/>
      <c r="AC26" s="316"/>
      <c r="AD26" s="316"/>
      <c r="AE26" s="316"/>
      <c r="AF26" s="316"/>
      <c r="AG26" s="316"/>
      <c r="AH26" s="316"/>
      <c r="AI26" s="316"/>
      <c r="AJ26" s="316"/>
      <c r="AK26" s="316"/>
      <c r="AL26" s="317"/>
      <c r="AM26" s="301"/>
      <c r="AN26" s="301"/>
      <c r="AO26" s="256"/>
      <c r="AP26" s="257"/>
      <c r="AQ26" s="257"/>
      <c r="AR26" s="257"/>
      <c r="AS26" s="257"/>
      <c r="AT26" s="257"/>
      <c r="AU26" s="257"/>
      <c r="AV26" s="257"/>
      <c r="AW26" s="257"/>
      <c r="AX26" s="257"/>
      <c r="AY26" s="257"/>
      <c r="AZ26" s="257"/>
      <c r="BA26" s="257"/>
      <c r="BB26" s="257"/>
      <c r="BC26" s="304"/>
      <c r="BD26" s="308"/>
      <c r="BE26" s="309"/>
      <c r="BF26" s="256"/>
      <c r="BG26" s="257"/>
      <c r="BH26" s="257"/>
      <c r="BI26" s="257"/>
      <c r="BJ26" s="257"/>
      <c r="BK26" s="257"/>
      <c r="BL26" s="257"/>
      <c r="BM26" s="257"/>
      <c r="BN26" s="257"/>
      <c r="BO26" s="257"/>
      <c r="BP26" s="257"/>
      <c r="BQ26" s="257"/>
      <c r="BR26" s="257"/>
      <c r="BS26" s="296"/>
      <c r="BU26" s="263"/>
      <c r="BV26" s="256"/>
      <c r="BW26" s="257"/>
      <c r="BX26" s="257"/>
      <c r="BY26" s="257"/>
      <c r="BZ26" s="257"/>
      <c r="CA26" s="258"/>
    </row>
    <row r="27" spans="2:79" ht="18.2" customHeight="1">
      <c r="B27" s="324"/>
      <c r="C27" s="128"/>
      <c r="D27" s="128"/>
      <c r="E27" s="128"/>
      <c r="F27" s="128"/>
      <c r="G27" s="128"/>
      <c r="H27" s="128"/>
      <c r="I27" s="128"/>
      <c r="J27" s="128"/>
      <c r="K27" s="128"/>
      <c r="L27" s="128"/>
      <c r="M27" s="128"/>
      <c r="N27" s="128"/>
      <c r="O27" s="128"/>
      <c r="P27" s="128"/>
      <c r="Q27" s="128"/>
      <c r="R27" s="128"/>
      <c r="S27" s="128"/>
      <c r="T27" s="128"/>
      <c r="U27" s="128"/>
      <c r="V27" s="128"/>
      <c r="W27" s="315"/>
      <c r="X27" s="316"/>
      <c r="Y27" s="316"/>
      <c r="Z27" s="316"/>
      <c r="AA27" s="316"/>
      <c r="AB27" s="316"/>
      <c r="AC27" s="316"/>
      <c r="AD27" s="316"/>
      <c r="AE27" s="316"/>
      <c r="AF27" s="316"/>
      <c r="AG27" s="316"/>
      <c r="AH27" s="316"/>
      <c r="AI27" s="316"/>
      <c r="AJ27" s="316"/>
      <c r="AK27" s="316"/>
      <c r="AL27" s="317"/>
      <c r="AM27" s="301"/>
      <c r="AN27" s="301"/>
      <c r="AO27" s="256"/>
      <c r="AP27" s="257"/>
      <c r="AQ27" s="257"/>
      <c r="AR27" s="257"/>
      <c r="AS27" s="257"/>
      <c r="AT27" s="257"/>
      <c r="AU27" s="257"/>
      <c r="AV27" s="257"/>
      <c r="AW27" s="257"/>
      <c r="AX27" s="257"/>
      <c r="AY27" s="257"/>
      <c r="AZ27" s="257"/>
      <c r="BA27" s="257"/>
      <c r="BB27" s="257"/>
      <c r="BC27" s="304"/>
      <c r="BD27" s="308"/>
      <c r="BE27" s="309"/>
      <c r="BF27" s="256"/>
      <c r="BG27" s="257"/>
      <c r="BH27" s="257"/>
      <c r="BI27" s="257"/>
      <c r="BJ27" s="257"/>
      <c r="BK27" s="257"/>
      <c r="BL27" s="257"/>
      <c r="BM27" s="257"/>
      <c r="BN27" s="257"/>
      <c r="BO27" s="257"/>
      <c r="BP27" s="257"/>
      <c r="BQ27" s="257"/>
      <c r="BR27" s="257"/>
      <c r="BS27" s="296"/>
      <c r="BU27" s="263"/>
      <c r="BV27" s="256"/>
      <c r="BW27" s="257"/>
      <c r="BX27" s="257"/>
      <c r="BY27" s="257"/>
      <c r="BZ27" s="257"/>
      <c r="CA27" s="258"/>
    </row>
    <row r="28" spans="2:79" ht="18.2" customHeight="1">
      <c r="B28" s="324"/>
      <c r="C28" s="128"/>
      <c r="D28" s="128"/>
      <c r="E28" s="128"/>
      <c r="F28" s="128"/>
      <c r="G28" s="128"/>
      <c r="H28" s="128"/>
      <c r="I28" s="128"/>
      <c r="J28" s="128"/>
      <c r="K28" s="128"/>
      <c r="L28" s="128"/>
      <c r="M28" s="128"/>
      <c r="N28" s="128"/>
      <c r="O28" s="128"/>
      <c r="P28" s="128"/>
      <c r="Q28" s="128"/>
      <c r="R28" s="128"/>
      <c r="S28" s="128"/>
      <c r="T28" s="128"/>
      <c r="U28" s="128"/>
      <c r="V28" s="128"/>
      <c r="W28" s="318"/>
      <c r="X28" s="319"/>
      <c r="Y28" s="319"/>
      <c r="Z28" s="319"/>
      <c r="AA28" s="319"/>
      <c r="AB28" s="319"/>
      <c r="AC28" s="319"/>
      <c r="AD28" s="319"/>
      <c r="AE28" s="319"/>
      <c r="AF28" s="319"/>
      <c r="AG28" s="319"/>
      <c r="AH28" s="319"/>
      <c r="AI28" s="319"/>
      <c r="AJ28" s="319"/>
      <c r="AK28" s="319"/>
      <c r="AL28" s="320"/>
      <c r="AM28" s="302"/>
      <c r="AN28" s="302"/>
      <c r="AO28" s="259"/>
      <c r="AP28" s="260"/>
      <c r="AQ28" s="260"/>
      <c r="AR28" s="260"/>
      <c r="AS28" s="260"/>
      <c r="AT28" s="260"/>
      <c r="AU28" s="260"/>
      <c r="AV28" s="260"/>
      <c r="AW28" s="260"/>
      <c r="AX28" s="260"/>
      <c r="AY28" s="260"/>
      <c r="AZ28" s="260"/>
      <c r="BA28" s="260"/>
      <c r="BB28" s="260"/>
      <c r="BC28" s="326"/>
      <c r="BD28" s="327"/>
      <c r="BE28" s="328"/>
      <c r="BF28" s="259"/>
      <c r="BG28" s="260"/>
      <c r="BH28" s="260"/>
      <c r="BI28" s="260"/>
      <c r="BJ28" s="260"/>
      <c r="BK28" s="260"/>
      <c r="BL28" s="260"/>
      <c r="BM28" s="260"/>
      <c r="BN28" s="260"/>
      <c r="BO28" s="260"/>
      <c r="BP28" s="260"/>
      <c r="BQ28" s="260"/>
      <c r="BR28" s="260"/>
      <c r="BS28" s="325"/>
      <c r="BU28" s="264"/>
      <c r="BV28" s="259"/>
      <c r="BW28" s="260"/>
      <c r="BX28" s="260"/>
      <c r="BY28" s="260"/>
      <c r="BZ28" s="260"/>
      <c r="CA28" s="261"/>
    </row>
    <row r="29" spans="2:79" ht="18.2" customHeight="1">
      <c r="B29" s="324">
        <v>3</v>
      </c>
      <c r="C29" s="128">
        <f>IF(目標!C29="","※上期目標未入力",目標!IC29)</f>
        <v>0</v>
      </c>
      <c r="D29" s="128"/>
      <c r="E29" s="128"/>
      <c r="F29" s="128"/>
      <c r="G29" s="128"/>
      <c r="H29" s="128"/>
      <c r="I29" s="128"/>
      <c r="J29" s="128"/>
      <c r="K29" s="128"/>
      <c r="L29" s="128"/>
      <c r="M29" s="128"/>
      <c r="N29" s="128"/>
      <c r="O29" s="128"/>
      <c r="P29" s="128"/>
      <c r="Q29" s="128"/>
      <c r="R29" s="128"/>
      <c r="S29" s="128"/>
      <c r="T29" s="128"/>
      <c r="U29" s="128"/>
      <c r="V29" s="128"/>
      <c r="W29" s="321" t="str">
        <f>目標!W29</f>
        <v>High</v>
      </c>
      <c r="X29" s="322"/>
      <c r="Y29" s="322"/>
      <c r="Z29" s="322"/>
      <c r="AA29" s="322"/>
      <c r="AB29" s="322"/>
      <c r="AC29" s="322"/>
      <c r="AD29" s="322"/>
      <c r="AE29" s="322"/>
      <c r="AF29" s="322"/>
      <c r="AG29" s="322"/>
      <c r="AH29" s="322"/>
      <c r="AI29" s="322"/>
      <c r="AJ29" s="322"/>
      <c r="AK29" s="322"/>
      <c r="AL29" s="323"/>
      <c r="AM29" s="300">
        <f>目標!BR29</f>
        <v>30</v>
      </c>
      <c r="AN29" s="300"/>
      <c r="AO29" s="253"/>
      <c r="AP29" s="254"/>
      <c r="AQ29" s="254"/>
      <c r="AR29" s="254"/>
      <c r="AS29" s="254"/>
      <c r="AT29" s="254"/>
      <c r="AU29" s="254"/>
      <c r="AV29" s="254"/>
      <c r="AW29" s="254"/>
      <c r="AX29" s="254"/>
      <c r="AY29" s="254"/>
      <c r="AZ29" s="254"/>
      <c r="BA29" s="254"/>
      <c r="BB29" s="254"/>
      <c r="BC29" s="303"/>
      <c r="BD29" s="306"/>
      <c r="BE29" s="307"/>
      <c r="BF29" s="253"/>
      <c r="BG29" s="254"/>
      <c r="BH29" s="254"/>
      <c r="BI29" s="254"/>
      <c r="BJ29" s="254"/>
      <c r="BK29" s="254"/>
      <c r="BL29" s="254"/>
      <c r="BM29" s="254"/>
      <c r="BN29" s="254"/>
      <c r="BO29" s="254"/>
      <c r="BP29" s="254"/>
      <c r="BQ29" s="254"/>
      <c r="BR29" s="254"/>
      <c r="BS29" s="295"/>
      <c r="BU29" s="262" t="s">
        <v>340</v>
      </c>
      <c r="BV29" s="253"/>
      <c r="BW29" s="254"/>
      <c r="BX29" s="254"/>
      <c r="BY29" s="254"/>
      <c r="BZ29" s="254"/>
      <c r="CA29" s="255"/>
    </row>
    <row r="30" spans="2:79" ht="18.2" customHeight="1">
      <c r="B30" s="324"/>
      <c r="C30" s="128"/>
      <c r="D30" s="128"/>
      <c r="E30" s="128"/>
      <c r="F30" s="128"/>
      <c r="G30" s="128"/>
      <c r="H30" s="128"/>
      <c r="I30" s="128"/>
      <c r="J30" s="128"/>
      <c r="K30" s="128"/>
      <c r="L30" s="128"/>
      <c r="M30" s="128"/>
      <c r="N30" s="128"/>
      <c r="O30" s="128"/>
      <c r="P30" s="128"/>
      <c r="Q30" s="128"/>
      <c r="R30" s="128"/>
      <c r="S30" s="128"/>
      <c r="T30" s="128"/>
      <c r="U30" s="128"/>
      <c r="V30" s="128"/>
      <c r="W30" s="315" t="str">
        <f>IF(目標!W30="","※上期目標未入力",目標!W30)</f>
        <v xml:space="preserve">
+------+--------------------+-------------+
| LOC     | Bug from QA                 | Bug from JP     |
+------+--------------------+-------------+
| 1000    | 0.15                             | 0.15                 |
+------+--------------------+-------------+
</v>
      </c>
      <c r="X30" s="316"/>
      <c r="Y30" s="316"/>
      <c r="Z30" s="316"/>
      <c r="AA30" s="316"/>
      <c r="AB30" s="316"/>
      <c r="AC30" s="316"/>
      <c r="AD30" s="316"/>
      <c r="AE30" s="316"/>
      <c r="AF30" s="316"/>
      <c r="AG30" s="316"/>
      <c r="AH30" s="316"/>
      <c r="AI30" s="316"/>
      <c r="AJ30" s="316"/>
      <c r="AK30" s="316"/>
      <c r="AL30" s="317"/>
      <c r="AM30" s="301"/>
      <c r="AN30" s="301"/>
      <c r="AO30" s="256"/>
      <c r="AP30" s="257"/>
      <c r="AQ30" s="257"/>
      <c r="AR30" s="257"/>
      <c r="AS30" s="257"/>
      <c r="AT30" s="257"/>
      <c r="AU30" s="257"/>
      <c r="AV30" s="257"/>
      <c r="AW30" s="257"/>
      <c r="AX30" s="257"/>
      <c r="AY30" s="257"/>
      <c r="AZ30" s="257"/>
      <c r="BA30" s="257"/>
      <c r="BB30" s="257"/>
      <c r="BC30" s="304"/>
      <c r="BD30" s="308"/>
      <c r="BE30" s="309"/>
      <c r="BF30" s="256"/>
      <c r="BG30" s="257"/>
      <c r="BH30" s="257"/>
      <c r="BI30" s="257"/>
      <c r="BJ30" s="257"/>
      <c r="BK30" s="257"/>
      <c r="BL30" s="257"/>
      <c r="BM30" s="257"/>
      <c r="BN30" s="257"/>
      <c r="BO30" s="257"/>
      <c r="BP30" s="257"/>
      <c r="BQ30" s="257"/>
      <c r="BR30" s="257"/>
      <c r="BS30" s="296"/>
      <c r="BU30" s="263"/>
      <c r="BV30" s="256"/>
      <c r="BW30" s="257"/>
      <c r="BX30" s="257"/>
      <c r="BY30" s="257"/>
      <c r="BZ30" s="257"/>
      <c r="CA30" s="258"/>
    </row>
    <row r="31" spans="2:79" ht="18.2" customHeight="1">
      <c r="B31" s="324"/>
      <c r="C31" s="128"/>
      <c r="D31" s="128"/>
      <c r="E31" s="128"/>
      <c r="F31" s="128"/>
      <c r="G31" s="128"/>
      <c r="H31" s="128"/>
      <c r="I31" s="128"/>
      <c r="J31" s="128"/>
      <c r="K31" s="128"/>
      <c r="L31" s="128"/>
      <c r="M31" s="128"/>
      <c r="N31" s="128"/>
      <c r="O31" s="128"/>
      <c r="P31" s="128"/>
      <c r="Q31" s="128"/>
      <c r="R31" s="128"/>
      <c r="S31" s="128"/>
      <c r="T31" s="128"/>
      <c r="U31" s="128"/>
      <c r="V31" s="128"/>
      <c r="W31" s="315"/>
      <c r="X31" s="316"/>
      <c r="Y31" s="316"/>
      <c r="Z31" s="316"/>
      <c r="AA31" s="316"/>
      <c r="AB31" s="316"/>
      <c r="AC31" s="316"/>
      <c r="AD31" s="316"/>
      <c r="AE31" s="316"/>
      <c r="AF31" s="316"/>
      <c r="AG31" s="316"/>
      <c r="AH31" s="316"/>
      <c r="AI31" s="316"/>
      <c r="AJ31" s="316"/>
      <c r="AK31" s="316"/>
      <c r="AL31" s="317"/>
      <c r="AM31" s="301"/>
      <c r="AN31" s="301"/>
      <c r="AO31" s="256"/>
      <c r="AP31" s="257"/>
      <c r="AQ31" s="257"/>
      <c r="AR31" s="257"/>
      <c r="AS31" s="257"/>
      <c r="AT31" s="257"/>
      <c r="AU31" s="257"/>
      <c r="AV31" s="257"/>
      <c r="AW31" s="257"/>
      <c r="AX31" s="257"/>
      <c r="AY31" s="257"/>
      <c r="AZ31" s="257"/>
      <c r="BA31" s="257"/>
      <c r="BB31" s="257"/>
      <c r="BC31" s="304"/>
      <c r="BD31" s="308"/>
      <c r="BE31" s="309"/>
      <c r="BF31" s="256"/>
      <c r="BG31" s="257"/>
      <c r="BH31" s="257"/>
      <c r="BI31" s="257"/>
      <c r="BJ31" s="257"/>
      <c r="BK31" s="257"/>
      <c r="BL31" s="257"/>
      <c r="BM31" s="257"/>
      <c r="BN31" s="257"/>
      <c r="BO31" s="257"/>
      <c r="BP31" s="257"/>
      <c r="BQ31" s="257"/>
      <c r="BR31" s="257"/>
      <c r="BS31" s="296"/>
      <c r="BU31" s="263"/>
      <c r="BV31" s="256"/>
      <c r="BW31" s="257"/>
      <c r="BX31" s="257"/>
      <c r="BY31" s="257"/>
      <c r="BZ31" s="257"/>
      <c r="CA31" s="258"/>
    </row>
    <row r="32" spans="2:79" ht="18.2" customHeight="1">
      <c r="B32" s="324"/>
      <c r="C32" s="128"/>
      <c r="D32" s="128"/>
      <c r="E32" s="128"/>
      <c r="F32" s="128"/>
      <c r="G32" s="128"/>
      <c r="H32" s="128"/>
      <c r="I32" s="128"/>
      <c r="J32" s="128"/>
      <c r="K32" s="128"/>
      <c r="L32" s="128"/>
      <c r="M32" s="128"/>
      <c r="N32" s="128"/>
      <c r="O32" s="128"/>
      <c r="P32" s="128"/>
      <c r="Q32" s="128"/>
      <c r="R32" s="128"/>
      <c r="S32" s="128"/>
      <c r="T32" s="128"/>
      <c r="U32" s="128"/>
      <c r="V32" s="128"/>
      <c r="W32" s="315"/>
      <c r="X32" s="316"/>
      <c r="Y32" s="316"/>
      <c r="Z32" s="316"/>
      <c r="AA32" s="316"/>
      <c r="AB32" s="316"/>
      <c r="AC32" s="316"/>
      <c r="AD32" s="316"/>
      <c r="AE32" s="316"/>
      <c r="AF32" s="316"/>
      <c r="AG32" s="316"/>
      <c r="AH32" s="316"/>
      <c r="AI32" s="316"/>
      <c r="AJ32" s="316"/>
      <c r="AK32" s="316"/>
      <c r="AL32" s="317"/>
      <c r="AM32" s="301"/>
      <c r="AN32" s="301"/>
      <c r="AO32" s="256"/>
      <c r="AP32" s="257"/>
      <c r="AQ32" s="257"/>
      <c r="AR32" s="257"/>
      <c r="AS32" s="257"/>
      <c r="AT32" s="257"/>
      <c r="AU32" s="257"/>
      <c r="AV32" s="257"/>
      <c r="AW32" s="257"/>
      <c r="AX32" s="257"/>
      <c r="AY32" s="257"/>
      <c r="AZ32" s="257"/>
      <c r="BA32" s="257"/>
      <c r="BB32" s="257"/>
      <c r="BC32" s="304"/>
      <c r="BD32" s="308"/>
      <c r="BE32" s="309"/>
      <c r="BF32" s="256"/>
      <c r="BG32" s="257"/>
      <c r="BH32" s="257"/>
      <c r="BI32" s="257"/>
      <c r="BJ32" s="257"/>
      <c r="BK32" s="257"/>
      <c r="BL32" s="257"/>
      <c r="BM32" s="257"/>
      <c r="BN32" s="257"/>
      <c r="BO32" s="257"/>
      <c r="BP32" s="257"/>
      <c r="BQ32" s="257"/>
      <c r="BR32" s="257"/>
      <c r="BS32" s="296"/>
      <c r="BU32" s="263"/>
      <c r="BV32" s="256"/>
      <c r="BW32" s="257"/>
      <c r="BX32" s="257"/>
      <c r="BY32" s="257"/>
      <c r="BZ32" s="257"/>
      <c r="CA32" s="258"/>
    </row>
    <row r="33" spans="2:79" ht="18.2" customHeight="1">
      <c r="B33" s="324"/>
      <c r="C33" s="128"/>
      <c r="D33" s="128"/>
      <c r="E33" s="128"/>
      <c r="F33" s="128"/>
      <c r="G33" s="128"/>
      <c r="H33" s="128"/>
      <c r="I33" s="128"/>
      <c r="J33" s="128"/>
      <c r="K33" s="128"/>
      <c r="L33" s="128"/>
      <c r="M33" s="128"/>
      <c r="N33" s="128"/>
      <c r="O33" s="128"/>
      <c r="P33" s="128"/>
      <c r="Q33" s="128"/>
      <c r="R33" s="128"/>
      <c r="S33" s="128"/>
      <c r="T33" s="128"/>
      <c r="U33" s="128"/>
      <c r="V33" s="128"/>
      <c r="W33" s="318"/>
      <c r="X33" s="319"/>
      <c r="Y33" s="319"/>
      <c r="Z33" s="319"/>
      <c r="AA33" s="319"/>
      <c r="AB33" s="319"/>
      <c r="AC33" s="319"/>
      <c r="AD33" s="319"/>
      <c r="AE33" s="319"/>
      <c r="AF33" s="319"/>
      <c r="AG33" s="319"/>
      <c r="AH33" s="319"/>
      <c r="AI33" s="319"/>
      <c r="AJ33" s="319"/>
      <c r="AK33" s="319"/>
      <c r="AL33" s="320"/>
      <c r="AM33" s="301"/>
      <c r="AN33" s="301"/>
      <c r="AO33" s="256"/>
      <c r="AP33" s="257"/>
      <c r="AQ33" s="257"/>
      <c r="AR33" s="257"/>
      <c r="AS33" s="257"/>
      <c r="AT33" s="257"/>
      <c r="AU33" s="257"/>
      <c r="AV33" s="257"/>
      <c r="AW33" s="257"/>
      <c r="AX33" s="257"/>
      <c r="AY33" s="257"/>
      <c r="AZ33" s="257"/>
      <c r="BA33" s="257"/>
      <c r="BB33" s="257"/>
      <c r="BC33" s="304"/>
      <c r="BD33" s="308"/>
      <c r="BE33" s="309"/>
      <c r="BF33" s="256"/>
      <c r="BG33" s="257"/>
      <c r="BH33" s="257"/>
      <c r="BI33" s="257"/>
      <c r="BJ33" s="257"/>
      <c r="BK33" s="257"/>
      <c r="BL33" s="257"/>
      <c r="BM33" s="257"/>
      <c r="BN33" s="257"/>
      <c r="BO33" s="257"/>
      <c r="BP33" s="257"/>
      <c r="BQ33" s="257"/>
      <c r="BR33" s="257"/>
      <c r="BS33" s="296"/>
      <c r="BU33" s="263"/>
      <c r="BV33" s="256"/>
      <c r="BW33" s="257"/>
      <c r="BX33" s="257"/>
      <c r="BY33" s="257"/>
      <c r="BZ33" s="257"/>
      <c r="CA33" s="258"/>
    </row>
    <row r="34" spans="2:79" ht="18.2" customHeight="1">
      <c r="B34" s="324"/>
      <c r="C34" s="128"/>
      <c r="D34" s="128"/>
      <c r="E34" s="128"/>
      <c r="F34" s="128"/>
      <c r="G34" s="128"/>
      <c r="H34" s="128"/>
      <c r="I34" s="128"/>
      <c r="J34" s="128"/>
      <c r="K34" s="128"/>
      <c r="L34" s="128"/>
      <c r="M34" s="128"/>
      <c r="N34" s="128"/>
      <c r="O34" s="128"/>
      <c r="P34" s="128"/>
      <c r="Q34" s="128"/>
      <c r="R34" s="128"/>
      <c r="S34" s="128"/>
      <c r="T34" s="128"/>
      <c r="U34" s="128"/>
      <c r="V34" s="128"/>
      <c r="W34" s="321" t="str">
        <f>目標!W34</f>
        <v>Middle</v>
      </c>
      <c r="X34" s="322"/>
      <c r="Y34" s="322"/>
      <c r="Z34" s="322"/>
      <c r="AA34" s="322"/>
      <c r="AB34" s="322"/>
      <c r="AC34" s="322"/>
      <c r="AD34" s="322"/>
      <c r="AE34" s="322"/>
      <c r="AF34" s="322"/>
      <c r="AG34" s="322"/>
      <c r="AH34" s="322"/>
      <c r="AI34" s="322"/>
      <c r="AJ34" s="322"/>
      <c r="AK34" s="322"/>
      <c r="AL34" s="323"/>
      <c r="AM34" s="301"/>
      <c r="AN34" s="301"/>
      <c r="AO34" s="256"/>
      <c r="AP34" s="257"/>
      <c r="AQ34" s="257"/>
      <c r="AR34" s="257"/>
      <c r="AS34" s="257"/>
      <c r="AT34" s="257"/>
      <c r="AU34" s="257"/>
      <c r="AV34" s="257"/>
      <c r="AW34" s="257"/>
      <c r="AX34" s="257"/>
      <c r="AY34" s="257"/>
      <c r="AZ34" s="257"/>
      <c r="BA34" s="257"/>
      <c r="BB34" s="257"/>
      <c r="BC34" s="304"/>
      <c r="BD34" s="308"/>
      <c r="BE34" s="309"/>
      <c r="BF34" s="256"/>
      <c r="BG34" s="257"/>
      <c r="BH34" s="257"/>
      <c r="BI34" s="257"/>
      <c r="BJ34" s="257"/>
      <c r="BK34" s="257"/>
      <c r="BL34" s="257"/>
      <c r="BM34" s="257"/>
      <c r="BN34" s="257"/>
      <c r="BO34" s="257"/>
      <c r="BP34" s="257"/>
      <c r="BQ34" s="257"/>
      <c r="BR34" s="257"/>
      <c r="BS34" s="296"/>
      <c r="BU34" s="263"/>
      <c r="BV34" s="256"/>
      <c r="BW34" s="257"/>
      <c r="BX34" s="257"/>
      <c r="BY34" s="257"/>
      <c r="BZ34" s="257"/>
      <c r="CA34" s="258"/>
    </row>
    <row r="35" spans="2:79" ht="18.2" customHeight="1">
      <c r="B35" s="324"/>
      <c r="C35" s="128"/>
      <c r="D35" s="128"/>
      <c r="E35" s="128"/>
      <c r="F35" s="128"/>
      <c r="G35" s="128"/>
      <c r="H35" s="128"/>
      <c r="I35" s="128"/>
      <c r="J35" s="128"/>
      <c r="K35" s="128"/>
      <c r="L35" s="128"/>
      <c r="M35" s="128"/>
      <c r="N35" s="128"/>
      <c r="O35" s="128"/>
      <c r="P35" s="128"/>
      <c r="Q35" s="128"/>
      <c r="R35" s="128"/>
      <c r="S35" s="128"/>
      <c r="T35" s="128"/>
      <c r="U35" s="128"/>
      <c r="V35" s="128"/>
      <c r="W35" s="315" t="str">
        <f>IF(目標!W35="","※上期目標未入力",目標!W35)</f>
        <v xml:space="preserve">`
+------+--------------------+-------------+
| LOC     | Code review(RV+JP)      | Bug(RV+JP)      |
+------+--------------------+-------------+
| 1000    | 0.25                             | 0.25                 |
+------+--------------------+-------------+
</v>
      </c>
      <c r="X35" s="316"/>
      <c r="Y35" s="316"/>
      <c r="Z35" s="316"/>
      <c r="AA35" s="316"/>
      <c r="AB35" s="316"/>
      <c r="AC35" s="316"/>
      <c r="AD35" s="316"/>
      <c r="AE35" s="316"/>
      <c r="AF35" s="316"/>
      <c r="AG35" s="316"/>
      <c r="AH35" s="316"/>
      <c r="AI35" s="316"/>
      <c r="AJ35" s="316"/>
      <c r="AK35" s="316"/>
      <c r="AL35" s="317"/>
      <c r="AM35" s="301"/>
      <c r="AN35" s="301"/>
      <c r="AO35" s="256"/>
      <c r="AP35" s="257"/>
      <c r="AQ35" s="257"/>
      <c r="AR35" s="257"/>
      <c r="AS35" s="257"/>
      <c r="AT35" s="257"/>
      <c r="AU35" s="257"/>
      <c r="AV35" s="257"/>
      <c r="AW35" s="257"/>
      <c r="AX35" s="257"/>
      <c r="AY35" s="257"/>
      <c r="AZ35" s="257"/>
      <c r="BA35" s="257"/>
      <c r="BB35" s="257"/>
      <c r="BC35" s="304"/>
      <c r="BD35" s="308"/>
      <c r="BE35" s="309"/>
      <c r="BF35" s="256"/>
      <c r="BG35" s="257"/>
      <c r="BH35" s="257"/>
      <c r="BI35" s="257"/>
      <c r="BJ35" s="257"/>
      <c r="BK35" s="257"/>
      <c r="BL35" s="257"/>
      <c r="BM35" s="257"/>
      <c r="BN35" s="257"/>
      <c r="BO35" s="257"/>
      <c r="BP35" s="257"/>
      <c r="BQ35" s="257"/>
      <c r="BR35" s="257"/>
      <c r="BS35" s="296"/>
      <c r="BU35" s="263"/>
      <c r="BV35" s="256"/>
      <c r="BW35" s="257"/>
      <c r="BX35" s="257"/>
      <c r="BY35" s="257"/>
      <c r="BZ35" s="257"/>
      <c r="CA35" s="258"/>
    </row>
    <row r="36" spans="2:79" ht="18.2" customHeight="1">
      <c r="B36" s="324"/>
      <c r="C36" s="128"/>
      <c r="D36" s="128"/>
      <c r="E36" s="128"/>
      <c r="F36" s="128"/>
      <c r="G36" s="128"/>
      <c r="H36" s="128"/>
      <c r="I36" s="128"/>
      <c r="J36" s="128"/>
      <c r="K36" s="128"/>
      <c r="L36" s="128"/>
      <c r="M36" s="128"/>
      <c r="N36" s="128"/>
      <c r="O36" s="128"/>
      <c r="P36" s="128"/>
      <c r="Q36" s="128"/>
      <c r="R36" s="128"/>
      <c r="S36" s="128"/>
      <c r="T36" s="128"/>
      <c r="U36" s="128"/>
      <c r="V36" s="128"/>
      <c r="W36" s="315"/>
      <c r="X36" s="316"/>
      <c r="Y36" s="316"/>
      <c r="Z36" s="316"/>
      <c r="AA36" s="316"/>
      <c r="AB36" s="316"/>
      <c r="AC36" s="316"/>
      <c r="AD36" s="316"/>
      <c r="AE36" s="316"/>
      <c r="AF36" s="316"/>
      <c r="AG36" s="316"/>
      <c r="AH36" s="316"/>
      <c r="AI36" s="316"/>
      <c r="AJ36" s="316"/>
      <c r="AK36" s="316"/>
      <c r="AL36" s="317"/>
      <c r="AM36" s="301"/>
      <c r="AN36" s="301"/>
      <c r="AO36" s="256"/>
      <c r="AP36" s="257"/>
      <c r="AQ36" s="257"/>
      <c r="AR36" s="257"/>
      <c r="AS36" s="257"/>
      <c r="AT36" s="257"/>
      <c r="AU36" s="257"/>
      <c r="AV36" s="257"/>
      <c r="AW36" s="257"/>
      <c r="AX36" s="257"/>
      <c r="AY36" s="257"/>
      <c r="AZ36" s="257"/>
      <c r="BA36" s="257"/>
      <c r="BB36" s="257"/>
      <c r="BC36" s="304"/>
      <c r="BD36" s="308"/>
      <c r="BE36" s="309"/>
      <c r="BF36" s="256"/>
      <c r="BG36" s="257"/>
      <c r="BH36" s="257"/>
      <c r="BI36" s="257"/>
      <c r="BJ36" s="257"/>
      <c r="BK36" s="257"/>
      <c r="BL36" s="257"/>
      <c r="BM36" s="257"/>
      <c r="BN36" s="257"/>
      <c r="BO36" s="257"/>
      <c r="BP36" s="257"/>
      <c r="BQ36" s="257"/>
      <c r="BR36" s="257"/>
      <c r="BS36" s="296"/>
      <c r="BU36" s="263"/>
      <c r="BV36" s="256"/>
      <c r="BW36" s="257"/>
      <c r="BX36" s="257"/>
      <c r="BY36" s="257"/>
      <c r="BZ36" s="257"/>
      <c r="CA36" s="258"/>
    </row>
    <row r="37" spans="2:79" ht="18.2" customHeight="1">
      <c r="B37" s="324"/>
      <c r="C37" s="128"/>
      <c r="D37" s="128"/>
      <c r="E37" s="128"/>
      <c r="F37" s="128"/>
      <c r="G37" s="128"/>
      <c r="H37" s="128"/>
      <c r="I37" s="128"/>
      <c r="J37" s="128"/>
      <c r="K37" s="128"/>
      <c r="L37" s="128"/>
      <c r="M37" s="128"/>
      <c r="N37" s="128"/>
      <c r="O37" s="128"/>
      <c r="P37" s="128"/>
      <c r="Q37" s="128"/>
      <c r="R37" s="128"/>
      <c r="S37" s="128"/>
      <c r="T37" s="128"/>
      <c r="U37" s="128"/>
      <c r="V37" s="128"/>
      <c r="W37" s="315"/>
      <c r="X37" s="316"/>
      <c r="Y37" s="316"/>
      <c r="Z37" s="316"/>
      <c r="AA37" s="316"/>
      <c r="AB37" s="316"/>
      <c r="AC37" s="316"/>
      <c r="AD37" s="316"/>
      <c r="AE37" s="316"/>
      <c r="AF37" s="316"/>
      <c r="AG37" s="316"/>
      <c r="AH37" s="316"/>
      <c r="AI37" s="316"/>
      <c r="AJ37" s="316"/>
      <c r="AK37" s="316"/>
      <c r="AL37" s="317"/>
      <c r="AM37" s="301"/>
      <c r="AN37" s="301"/>
      <c r="AO37" s="256"/>
      <c r="AP37" s="257"/>
      <c r="AQ37" s="257"/>
      <c r="AR37" s="257"/>
      <c r="AS37" s="257"/>
      <c r="AT37" s="257"/>
      <c r="AU37" s="257"/>
      <c r="AV37" s="257"/>
      <c r="AW37" s="257"/>
      <c r="AX37" s="257"/>
      <c r="AY37" s="257"/>
      <c r="AZ37" s="257"/>
      <c r="BA37" s="257"/>
      <c r="BB37" s="257"/>
      <c r="BC37" s="304"/>
      <c r="BD37" s="308"/>
      <c r="BE37" s="309"/>
      <c r="BF37" s="256"/>
      <c r="BG37" s="257"/>
      <c r="BH37" s="257"/>
      <c r="BI37" s="257"/>
      <c r="BJ37" s="257"/>
      <c r="BK37" s="257"/>
      <c r="BL37" s="257"/>
      <c r="BM37" s="257"/>
      <c r="BN37" s="257"/>
      <c r="BO37" s="257"/>
      <c r="BP37" s="257"/>
      <c r="BQ37" s="257"/>
      <c r="BR37" s="257"/>
      <c r="BS37" s="296"/>
      <c r="BU37" s="263"/>
      <c r="BV37" s="256"/>
      <c r="BW37" s="257"/>
      <c r="BX37" s="257"/>
      <c r="BY37" s="257"/>
      <c r="BZ37" s="257"/>
      <c r="CA37" s="258"/>
    </row>
    <row r="38" spans="2:79" ht="18.2" customHeight="1">
      <c r="B38" s="324"/>
      <c r="C38" s="128"/>
      <c r="D38" s="128"/>
      <c r="E38" s="128"/>
      <c r="F38" s="128"/>
      <c r="G38" s="128"/>
      <c r="H38" s="128"/>
      <c r="I38" s="128"/>
      <c r="J38" s="128"/>
      <c r="K38" s="128"/>
      <c r="L38" s="128"/>
      <c r="M38" s="128"/>
      <c r="N38" s="128"/>
      <c r="O38" s="128"/>
      <c r="P38" s="128"/>
      <c r="Q38" s="128"/>
      <c r="R38" s="128"/>
      <c r="S38" s="128"/>
      <c r="T38" s="128"/>
      <c r="U38" s="128"/>
      <c r="V38" s="128"/>
      <c r="W38" s="318"/>
      <c r="X38" s="319"/>
      <c r="Y38" s="319"/>
      <c r="Z38" s="319"/>
      <c r="AA38" s="319"/>
      <c r="AB38" s="319"/>
      <c r="AC38" s="319"/>
      <c r="AD38" s="319"/>
      <c r="AE38" s="319"/>
      <c r="AF38" s="319"/>
      <c r="AG38" s="319"/>
      <c r="AH38" s="319"/>
      <c r="AI38" s="319"/>
      <c r="AJ38" s="319"/>
      <c r="AK38" s="319"/>
      <c r="AL38" s="320"/>
      <c r="AM38" s="302"/>
      <c r="AN38" s="302"/>
      <c r="AO38" s="259"/>
      <c r="AP38" s="260"/>
      <c r="AQ38" s="260"/>
      <c r="AR38" s="260"/>
      <c r="AS38" s="260"/>
      <c r="AT38" s="260"/>
      <c r="AU38" s="260"/>
      <c r="AV38" s="260"/>
      <c r="AW38" s="260"/>
      <c r="AX38" s="260"/>
      <c r="AY38" s="260"/>
      <c r="AZ38" s="260"/>
      <c r="BA38" s="260"/>
      <c r="BB38" s="260"/>
      <c r="BC38" s="326"/>
      <c r="BD38" s="327"/>
      <c r="BE38" s="328"/>
      <c r="BF38" s="259"/>
      <c r="BG38" s="260"/>
      <c r="BH38" s="260"/>
      <c r="BI38" s="260"/>
      <c r="BJ38" s="260"/>
      <c r="BK38" s="260"/>
      <c r="BL38" s="260"/>
      <c r="BM38" s="260"/>
      <c r="BN38" s="260"/>
      <c r="BO38" s="260"/>
      <c r="BP38" s="260"/>
      <c r="BQ38" s="260"/>
      <c r="BR38" s="260"/>
      <c r="BS38" s="325"/>
      <c r="BU38" s="264"/>
      <c r="BV38" s="259"/>
      <c r="BW38" s="260"/>
      <c r="BX38" s="260"/>
      <c r="BY38" s="260"/>
      <c r="BZ38" s="260"/>
      <c r="CA38" s="261"/>
    </row>
    <row r="39" spans="2:79" ht="18.2" customHeight="1">
      <c r="B39" s="324">
        <v>4</v>
      </c>
      <c r="C39" s="128" t="e">
        <f>IF(目標!#REF!="","※上期目標未入力",目標!#REF!)</f>
        <v>#REF!</v>
      </c>
      <c r="D39" s="128"/>
      <c r="E39" s="128"/>
      <c r="F39" s="128"/>
      <c r="G39" s="128"/>
      <c r="H39" s="128"/>
      <c r="I39" s="128"/>
      <c r="J39" s="128"/>
      <c r="K39" s="128"/>
      <c r="L39" s="128"/>
      <c r="M39" s="128"/>
      <c r="N39" s="128"/>
      <c r="O39" s="128"/>
      <c r="P39" s="128"/>
      <c r="Q39" s="128"/>
      <c r="R39" s="128"/>
      <c r="S39" s="128"/>
      <c r="T39" s="128"/>
      <c r="U39" s="128"/>
      <c r="V39" s="128"/>
      <c r="W39" s="321" t="e">
        <f>目標!#REF!</f>
        <v>#REF!</v>
      </c>
      <c r="X39" s="322"/>
      <c r="Y39" s="322"/>
      <c r="Z39" s="322"/>
      <c r="AA39" s="322"/>
      <c r="AB39" s="322"/>
      <c r="AC39" s="322"/>
      <c r="AD39" s="322"/>
      <c r="AE39" s="322"/>
      <c r="AF39" s="322"/>
      <c r="AG39" s="322"/>
      <c r="AH39" s="322"/>
      <c r="AI39" s="322"/>
      <c r="AJ39" s="322"/>
      <c r="AK39" s="322"/>
      <c r="AL39" s="323"/>
      <c r="AM39" s="300" t="e">
        <f>目標!#REF!</f>
        <v>#REF!</v>
      </c>
      <c r="AN39" s="300"/>
      <c r="AO39" s="253"/>
      <c r="AP39" s="254"/>
      <c r="AQ39" s="254"/>
      <c r="AR39" s="254"/>
      <c r="AS39" s="254"/>
      <c r="AT39" s="254"/>
      <c r="AU39" s="254"/>
      <c r="AV39" s="254"/>
      <c r="AW39" s="254"/>
      <c r="AX39" s="254"/>
      <c r="AY39" s="254"/>
      <c r="AZ39" s="254"/>
      <c r="BA39" s="254"/>
      <c r="BB39" s="254"/>
      <c r="BC39" s="303"/>
      <c r="BD39" s="306"/>
      <c r="BE39" s="307"/>
      <c r="BF39" s="253"/>
      <c r="BG39" s="254"/>
      <c r="BH39" s="254"/>
      <c r="BI39" s="254"/>
      <c r="BJ39" s="254"/>
      <c r="BK39" s="254"/>
      <c r="BL39" s="254"/>
      <c r="BM39" s="254"/>
      <c r="BN39" s="254"/>
      <c r="BO39" s="254"/>
      <c r="BP39" s="254"/>
      <c r="BQ39" s="254"/>
      <c r="BR39" s="254"/>
      <c r="BS39" s="295"/>
      <c r="BU39" s="262" t="s">
        <v>341</v>
      </c>
      <c r="BV39" s="253"/>
      <c r="BW39" s="254"/>
      <c r="BX39" s="254"/>
      <c r="BY39" s="254"/>
      <c r="BZ39" s="254"/>
      <c r="CA39" s="255"/>
    </row>
    <row r="40" spans="2:79" ht="18.2" customHeight="1">
      <c r="B40" s="324"/>
      <c r="C40" s="128"/>
      <c r="D40" s="128"/>
      <c r="E40" s="128"/>
      <c r="F40" s="128"/>
      <c r="G40" s="128"/>
      <c r="H40" s="128"/>
      <c r="I40" s="128"/>
      <c r="J40" s="128"/>
      <c r="K40" s="128"/>
      <c r="L40" s="128"/>
      <c r="M40" s="128"/>
      <c r="N40" s="128"/>
      <c r="O40" s="128"/>
      <c r="P40" s="128"/>
      <c r="Q40" s="128"/>
      <c r="R40" s="128"/>
      <c r="S40" s="128"/>
      <c r="T40" s="128"/>
      <c r="U40" s="128"/>
      <c r="V40" s="128"/>
      <c r="W40" s="315" t="e">
        <f>IF(目標!#REF!="","※上期目標未入力",目標!#REF!)</f>
        <v>#REF!</v>
      </c>
      <c r="X40" s="316"/>
      <c r="Y40" s="316"/>
      <c r="Z40" s="316"/>
      <c r="AA40" s="316"/>
      <c r="AB40" s="316"/>
      <c r="AC40" s="316"/>
      <c r="AD40" s="316"/>
      <c r="AE40" s="316"/>
      <c r="AF40" s="316"/>
      <c r="AG40" s="316"/>
      <c r="AH40" s="316"/>
      <c r="AI40" s="316"/>
      <c r="AJ40" s="316"/>
      <c r="AK40" s="316"/>
      <c r="AL40" s="317"/>
      <c r="AM40" s="301"/>
      <c r="AN40" s="301"/>
      <c r="AO40" s="256"/>
      <c r="AP40" s="257"/>
      <c r="AQ40" s="257"/>
      <c r="AR40" s="257"/>
      <c r="AS40" s="257"/>
      <c r="AT40" s="257"/>
      <c r="AU40" s="257"/>
      <c r="AV40" s="257"/>
      <c r="AW40" s="257"/>
      <c r="AX40" s="257"/>
      <c r="AY40" s="257"/>
      <c r="AZ40" s="257"/>
      <c r="BA40" s="257"/>
      <c r="BB40" s="257"/>
      <c r="BC40" s="304"/>
      <c r="BD40" s="308"/>
      <c r="BE40" s="309"/>
      <c r="BF40" s="256"/>
      <c r="BG40" s="257"/>
      <c r="BH40" s="257"/>
      <c r="BI40" s="257"/>
      <c r="BJ40" s="257"/>
      <c r="BK40" s="257"/>
      <c r="BL40" s="257"/>
      <c r="BM40" s="257"/>
      <c r="BN40" s="257"/>
      <c r="BO40" s="257"/>
      <c r="BP40" s="257"/>
      <c r="BQ40" s="257"/>
      <c r="BR40" s="257"/>
      <c r="BS40" s="296"/>
      <c r="BU40" s="263"/>
      <c r="BV40" s="256"/>
      <c r="BW40" s="257"/>
      <c r="BX40" s="257"/>
      <c r="BY40" s="257"/>
      <c r="BZ40" s="257"/>
      <c r="CA40" s="258"/>
    </row>
    <row r="41" spans="2:79" ht="18.2" customHeight="1">
      <c r="B41" s="324"/>
      <c r="C41" s="128"/>
      <c r="D41" s="128"/>
      <c r="E41" s="128"/>
      <c r="F41" s="128"/>
      <c r="G41" s="128"/>
      <c r="H41" s="128"/>
      <c r="I41" s="128"/>
      <c r="J41" s="128"/>
      <c r="K41" s="128"/>
      <c r="L41" s="128"/>
      <c r="M41" s="128"/>
      <c r="N41" s="128"/>
      <c r="O41" s="128"/>
      <c r="P41" s="128"/>
      <c r="Q41" s="128"/>
      <c r="R41" s="128"/>
      <c r="S41" s="128"/>
      <c r="T41" s="128"/>
      <c r="U41" s="128"/>
      <c r="V41" s="128"/>
      <c r="W41" s="315"/>
      <c r="X41" s="316"/>
      <c r="Y41" s="316"/>
      <c r="Z41" s="316"/>
      <c r="AA41" s="316"/>
      <c r="AB41" s="316"/>
      <c r="AC41" s="316"/>
      <c r="AD41" s="316"/>
      <c r="AE41" s="316"/>
      <c r="AF41" s="316"/>
      <c r="AG41" s="316"/>
      <c r="AH41" s="316"/>
      <c r="AI41" s="316"/>
      <c r="AJ41" s="316"/>
      <c r="AK41" s="316"/>
      <c r="AL41" s="317"/>
      <c r="AM41" s="301"/>
      <c r="AN41" s="301"/>
      <c r="AO41" s="256"/>
      <c r="AP41" s="257"/>
      <c r="AQ41" s="257"/>
      <c r="AR41" s="257"/>
      <c r="AS41" s="257"/>
      <c r="AT41" s="257"/>
      <c r="AU41" s="257"/>
      <c r="AV41" s="257"/>
      <c r="AW41" s="257"/>
      <c r="AX41" s="257"/>
      <c r="AY41" s="257"/>
      <c r="AZ41" s="257"/>
      <c r="BA41" s="257"/>
      <c r="BB41" s="257"/>
      <c r="BC41" s="304"/>
      <c r="BD41" s="308"/>
      <c r="BE41" s="309"/>
      <c r="BF41" s="256"/>
      <c r="BG41" s="257"/>
      <c r="BH41" s="257"/>
      <c r="BI41" s="257"/>
      <c r="BJ41" s="257"/>
      <c r="BK41" s="257"/>
      <c r="BL41" s="257"/>
      <c r="BM41" s="257"/>
      <c r="BN41" s="257"/>
      <c r="BO41" s="257"/>
      <c r="BP41" s="257"/>
      <c r="BQ41" s="257"/>
      <c r="BR41" s="257"/>
      <c r="BS41" s="296"/>
      <c r="BU41" s="263"/>
      <c r="BV41" s="256"/>
      <c r="BW41" s="257"/>
      <c r="BX41" s="257"/>
      <c r="BY41" s="257"/>
      <c r="BZ41" s="257"/>
      <c r="CA41" s="258"/>
    </row>
    <row r="42" spans="2:79" ht="18.2" customHeight="1">
      <c r="B42" s="324"/>
      <c r="C42" s="128"/>
      <c r="D42" s="128"/>
      <c r="E42" s="128"/>
      <c r="F42" s="128"/>
      <c r="G42" s="128"/>
      <c r="H42" s="128"/>
      <c r="I42" s="128"/>
      <c r="J42" s="128"/>
      <c r="K42" s="128"/>
      <c r="L42" s="128"/>
      <c r="M42" s="128"/>
      <c r="N42" s="128"/>
      <c r="O42" s="128"/>
      <c r="P42" s="128"/>
      <c r="Q42" s="128"/>
      <c r="R42" s="128"/>
      <c r="S42" s="128"/>
      <c r="T42" s="128"/>
      <c r="U42" s="128"/>
      <c r="V42" s="128"/>
      <c r="W42" s="315"/>
      <c r="X42" s="316"/>
      <c r="Y42" s="316"/>
      <c r="Z42" s="316"/>
      <c r="AA42" s="316"/>
      <c r="AB42" s="316"/>
      <c r="AC42" s="316"/>
      <c r="AD42" s="316"/>
      <c r="AE42" s="316"/>
      <c r="AF42" s="316"/>
      <c r="AG42" s="316"/>
      <c r="AH42" s="316"/>
      <c r="AI42" s="316"/>
      <c r="AJ42" s="316"/>
      <c r="AK42" s="316"/>
      <c r="AL42" s="317"/>
      <c r="AM42" s="301"/>
      <c r="AN42" s="301"/>
      <c r="AO42" s="256"/>
      <c r="AP42" s="257"/>
      <c r="AQ42" s="257"/>
      <c r="AR42" s="257"/>
      <c r="AS42" s="257"/>
      <c r="AT42" s="257"/>
      <c r="AU42" s="257"/>
      <c r="AV42" s="257"/>
      <c r="AW42" s="257"/>
      <c r="AX42" s="257"/>
      <c r="AY42" s="257"/>
      <c r="AZ42" s="257"/>
      <c r="BA42" s="257"/>
      <c r="BB42" s="257"/>
      <c r="BC42" s="304"/>
      <c r="BD42" s="308"/>
      <c r="BE42" s="309"/>
      <c r="BF42" s="256"/>
      <c r="BG42" s="257"/>
      <c r="BH42" s="257"/>
      <c r="BI42" s="257"/>
      <c r="BJ42" s="257"/>
      <c r="BK42" s="257"/>
      <c r="BL42" s="257"/>
      <c r="BM42" s="257"/>
      <c r="BN42" s="257"/>
      <c r="BO42" s="257"/>
      <c r="BP42" s="257"/>
      <c r="BQ42" s="257"/>
      <c r="BR42" s="257"/>
      <c r="BS42" s="296"/>
      <c r="BU42" s="263"/>
      <c r="BV42" s="256"/>
      <c r="BW42" s="257"/>
      <c r="BX42" s="257"/>
      <c r="BY42" s="257"/>
      <c r="BZ42" s="257"/>
      <c r="CA42" s="258"/>
    </row>
    <row r="43" spans="2:79" ht="18.2" customHeight="1">
      <c r="B43" s="324"/>
      <c r="C43" s="128"/>
      <c r="D43" s="128"/>
      <c r="E43" s="128"/>
      <c r="F43" s="128"/>
      <c r="G43" s="128"/>
      <c r="H43" s="128"/>
      <c r="I43" s="128"/>
      <c r="J43" s="128"/>
      <c r="K43" s="128"/>
      <c r="L43" s="128"/>
      <c r="M43" s="128"/>
      <c r="N43" s="128"/>
      <c r="O43" s="128"/>
      <c r="P43" s="128"/>
      <c r="Q43" s="128"/>
      <c r="R43" s="128"/>
      <c r="S43" s="128"/>
      <c r="T43" s="128"/>
      <c r="U43" s="128"/>
      <c r="V43" s="128"/>
      <c r="W43" s="318"/>
      <c r="X43" s="319"/>
      <c r="Y43" s="319"/>
      <c r="Z43" s="319"/>
      <c r="AA43" s="319"/>
      <c r="AB43" s="319"/>
      <c r="AC43" s="319"/>
      <c r="AD43" s="319"/>
      <c r="AE43" s="319"/>
      <c r="AF43" s="319"/>
      <c r="AG43" s="319"/>
      <c r="AH43" s="319"/>
      <c r="AI43" s="319"/>
      <c r="AJ43" s="319"/>
      <c r="AK43" s="319"/>
      <c r="AL43" s="320"/>
      <c r="AM43" s="301"/>
      <c r="AN43" s="301"/>
      <c r="AO43" s="256"/>
      <c r="AP43" s="257"/>
      <c r="AQ43" s="257"/>
      <c r="AR43" s="257"/>
      <c r="AS43" s="257"/>
      <c r="AT43" s="257"/>
      <c r="AU43" s="257"/>
      <c r="AV43" s="257"/>
      <c r="AW43" s="257"/>
      <c r="AX43" s="257"/>
      <c r="AY43" s="257"/>
      <c r="AZ43" s="257"/>
      <c r="BA43" s="257"/>
      <c r="BB43" s="257"/>
      <c r="BC43" s="304"/>
      <c r="BD43" s="308"/>
      <c r="BE43" s="309"/>
      <c r="BF43" s="256"/>
      <c r="BG43" s="257"/>
      <c r="BH43" s="257"/>
      <c r="BI43" s="257"/>
      <c r="BJ43" s="257"/>
      <c r="BK43" s="257"/>
      <c r="BL43" s="257"/>
      <c r="BM43" s="257"/>
      <c r="BN43" s="257"/>
      <c r="BO43" s="257"/>
      <c r="BP43" s="257"/>
      <c r="BQ43" s="257"/>
      <c r="BR43" s="257"/>
      <c r="BS43" s="296"/>
      <c r="BU43" s="263"/>
      <c r="BV43" s="256"/>
      <c r="BW43" s="257"/>
      <c r="BX43" s="257"/>
      <c r="BY43" s="257"/>
      <c r="BZ43" s="257"/>
      <c r="CA43" s="258"/>
    </row>
    <row r="44" spans="2:79" ht="18.2" customHeight="1">
      <c r="B44" s="324"/>
      <c r="C44" s="128"/>
      <c r="D44" s="128"/>
      <c r="E44" s="128"/>
      <c r="F44" s="128"/>
      <c r="G44" s="128"/>
      <c r="H44" s="128"/>
      <c r="I44" s="128"/>
      <c r="J44" s="128"/>
      <c r="K44" s="128"/>
      <c r="L44" s="128"/>
      <c r="M44" s="128"/>
      <c r="N44" s="128"/>
      <c r="O44" s="128"/>
      <c r="P44" s="128"/>
      <c r="Q44" s="128"/>
      <c r="R44" s="128"/>
      <c r="S44" s="128"/>
      <c r="T44" s="128"/>
      <c r="U44" s="128"/>
      <c r="V44" s="128"/>
      <c r="W44" s="321" t="e">
        <f>目標!#REF!</f>
        <v>#REF!</v>
      </c>
      <c r="X44" s="322"/>
      <c r="Y44" s="322"/>
      <c r="Z44" s="322"/>
      <c r="AA44" s="322"/>
      <c r="AB44" s="322"/>
      <c r="AC44" s="322"/>
      <c r="AD44" s="322"/>
      <c r="AE44" s="322"/>
      <c r="AF44" s="322"/>
      <c r="AG44" s="322"/>
      <c r="AH44" s="322"/>
      <c r="AI44" s="322"/>
      <c r="AJ44" s="322"/>
      <c r="AK44" s="322"/>
      <c r="AL44" s="323"/>
      <c r="AM44" s="301"/>
      <c r="AN44" s="301"/>
      <c r="AO44" s="256"/>
      <c r="AP44" s="257"/>
      <c r="AQ44" s="257"/>
      <c r="AR44" s="257"/>
      <c r="AS44" s="257"/>
      <c r="AT44" s="257"/>
      <c r="AU44" s="257"/>
      <c r="AV44" s="257"/>
      <c r="AW44" s="257"/>
      <c r="AX44" s="257"/>
      <c r="AY44" s="257"/>
      <c r="AZ44" s="257"/>
      <c r="BA44" s="257"/>
      <c r="BB44" s="257"/>
      <c r="BC44" s="304"/>
      <c r="BD44" s="308"/>
      <c r="BE44" s="309"/>
      <c r="BF44" s="256"/>
      <c r="BG44" s="257"/>
      <c r="BH44" s="257"/>
      <c r="BI44" s="257"/>
      <c r="BJ44" s="257"/>
      <c r="BK44" s="257"/>
      <c r="BL44" s="257"/>
      <c r="BM44" s="257"/>
      <c r="BN44" s="257"/>
      <c r="BO44" s="257"/>
      <c r="BP44" s="257"/>
      <c r="BQ44" s="257"/>
      <c r="BR44" s="257"/>
      <c r="BS44" s="296"/>
      <c r="BU44" s="263"/>
      <c r="BV44" s="256"/>
      <c r="BW44" s="257"/>
      <c r="BX44" s="257"/>
      <c r="BY44" s="257"/>
      <c r="BZ44" s="257"/>
      <c r="CA44" s="258"/>
    </row>
    <row r="45" spans="2:79" ht="18.2" customHeight="1">
      <c r="B45" s="324"/>
      <c r="C45" s="128"/>
      <c r="D45" s="128"/>
      <c r="E45" s="128"/>
      <c r="F45" s="128"/>
      <c r="G45" s="128"/>
      <c r="H45" s="128"/>
      <c r="I45" s="128"/>
      <c r="J45" s="128"/>
      <c r="K45" s="128"/>
      <c r="L45" s="128"/>
      <c r="M45" s="128"/>
      <c r="N45" s="128"/>
      <c r="O45" s="128"/>
      <c r="P45" s="128"/>
      <c r="Q45" s="128"/>
      <c r="R45" s="128"/>
      <c r="S45" s="128"/>
      <c r="T45" s="128"/>
      <c r="U45" s="128"/>
      <c r="V45" s="128"/>
      <c r="W45" s="315" t="e">
        <f>IF(目標!#REF!="","※上期目標未入力",目標!#REF!)</f>
        <v>#REF!</v>
      </c>
      <c r="X45" s="316"/>
      <c r="Y45" s="316"/>
      <c r="Z45" s="316"/>
      <c r="AA45" s="316"/>
      <c r="AB45" s="316"/>
      <c r="AC45" s="316"/>
      <c r="AD45" s="316"/>
      <c r="AE45" s="316"/>
      <c r="AF45" s="316"/>
      <c r="AG45" s="316"/>
      <c r="AH45" s="316"/>
      <c r="AI45" s="316"/>
      <c r="AJ45" s="316"/>
      <c r="AK45" s="316"/>
      <c r="AL45" s="317"/>
      <c r="AM45" s="301"/>
      <c r="AN45" s="301"/>
      <c r="AO45" s="256"/>
      <c r="AP45" s="257"/>
      <c r="AQ45" s="257"/>
      <c r="AR45" s="257"/>
      <c r="AS45" s="257"/>
      <c r="AT45" s="257"/>
      <c r="AU45" s="257"/>
      <c r="AV45" s="257"/>
      <c r="AW45" s="257"/>
      <c r="AX45" s="257"/>
      <c r="AY45" s="257"/>
      <c r="AZ45" s="257"/>
      <c r="BA45" s="257"/>
      <c r="BB45" s="257"/>
      <c r="BC45" s="304"/>
      <c r="BD45" s="308"/>
      <c r="BE45" s="309"/>
      <c r="BF45" s="256"/>
      <c r="BG45" s="257"/>
      <c r="BH45" s="257"/>
      <c r="BI45" s="257"/>
      <c r="BJ45" s="257"/>
      <c r="BK45" s="257"/>
      <c r="BL45" s="257"/>
      <c r="BM45" s="257"/>
      <c r="BN45" s="257"/>
      <c r="BO45" s="257"/>
      <c r="BP45" s="257"/>
      <c r="BQ45" s="257"/>
      <c r="BR45" s="257"/>
      <c r="BS45" s="296"/>
      <c r="BU45" s="263"/>
      <c r="BV45" s="256"/>
      <c r="BW45" s="257"/>
      <c r="BX45" s="257"/>
      <c r="BY45" s="257"/>
      <c r="BZ45" s="257"/>
      <c r="CA45" s="258"/>
    </row>
    <row r="46" spans="2:79" ht="18.2" customHeight="1">
      <c r="B46" s="324"/>
      <c r="C46" s="128"/>
      <c r="D46" s="128"/>
      <c r="E46" s="128"/>
      <c r="F46" s="128"/>
      <c r="G46" s="128"/>
      <c r="H46" s="128"/>
      <c r="I46" s="128"/>
      <c r="J46" s="128"/>
      <c r="K46" s="128"/>
      <c r="L46" s="128"/>
      <c r="M46" s="128"/>
      <c r="N46" s="128"/>
      <c r="O46" s="128"/>
      <c r="P46" s="128"/>
      <c r="Q46" s="128"/>
      <c r="R46" s="128"/>
      <c r="S46" s="128"/>
      <c r="T46" s="128"/>
      <c r="U46" s="128"/>
      <c r="V46" s="128"/>
      <c r="W46" s="315"/>
      <c r="X46" s="316"/>
      <c r="Y46" s="316"/>
      <c r="Z46" s="316"/>
      <c r="AA46" s="316"/>
      <c r="AB46" s="316"/>
      <c r="AC46" s="316"/>
      <c r="AD46" s="316"/>
      <c r="AE46" s="316"/>
      <c r="AF46" s="316"/>
      <c r="AG46" s="316"/>
      <c r="AH46" s="316"/>
      <c r="AI46" s="316"/>
      <c r="AJ46" s="316"/>
      <c r="AK46" s="316"/>
      <c r="AL46" s="317"/>
      <c r="AM46" s="301"/>
      <c r="AN46" s="301"/>
      <c r="AO46" s="256"/>
      <c r="AP46" s="257"/>
      <c r="AQ46" s="257"/>
      <c r="AR46" s="257"/>
      <c r="AS46" s="257"/>
      <c r="AT46" s="257"/>
      <c r="AU46" s="257"/>
      <c r="AV46" s="257"/>
      <c r="AW46" s="257"/>
      <c r="AX46" s="257"/>
      <c r="AY46" s="257"/>
      <c r="AZ46" s="257"/>
      <c r="BA46" s="257"/>
      <c r="BB46" s="257"/>
      <c r="BC46" s="304"/>
      <c r="BD46" s="308"/>
      <c r="BE46" s="309"/>
      <c r="BF46" s="256"/>
      <c r="BG46" s="257"/>
      <c r="BH46" s="257"/>
      <c r="BI46" s="257"/>
      <c r="BJ46" s="257"/>
      <c r="BK46" s="257"/>
      <c r="BL46" s="257"/>
      <c r="BM46" s="257"/>
      <c r="BN46" s="257"/>
      <c r="BO46" s="257"/>
      <c r="BP46" s="257"/>
      <c r="BQ46" s="257"/>
      <c r="BR46" s="257"/>
      <c r="BS46" s="296"/>
      <c r="BU46" s="263"/>
      <c r="BV46" s="256"/>
      <c r="BW46" s="257"/>
      <c r="BX46" s="257"/>
      <c r="BY46" s="257"/>
      <c r="BZ46" s="257"/>
      <c r="CA46" s="258"/>
    </row>
    <row r="47" spans="2:79" ht="18.2" customHeight="1">
      <c r="B47" s="324"/>
      <c r="C47" s="128"/>
      <c r="D47" s="128"/>
      <c r="E47" s="128"/>
      <c r="F47" s="128"/>
      <c r="G47" s="128"/>
      <c r="H47" s="128"/>
      <c r="I47" s="128"/>
      <c r="J47" s="128"/>
      <c r="K47" s="128"/>
      <c r="L47" s="128"/>
      <c r="M47" s="128"/>
      <c r="N47" s="128"/>
      <c r="O47" s="128"/>
      <c r="P47" s="128"/>
      <c r="Q47" s="128"/>
      <c r="R47" s="128"/>
      <c r="S47" s="128"/>
      <c r="T47" s="128"/>
      <c r="U47" s="128"/>
      <c r="V47" s="128"/>
      <c r="W47" s="315"/>
      <c r="X47" s="316"/>
      <c r="Y47" s="316"/>
      <c r="Z47" s="316"/>
      <c r="AA47" s="316"/>
      <c r="AB47" s="316"/>
      <c r="AC47" s="316"/>
      <c r="AD47" s="316"/>
      <c r="AE47" s="316"/>
      <c r="AF47" s="316"/>
      <c r="AG47" s="316"/>
      <c r="AH47" s="316"/>
      <c r="AI47" s="316"/>
      <c r="AJ47" s="316"/>
      <c r="AK47" s="316"/>
      <c r="AL47" s="317"/>
      <c r="AM47" s="301"/>
      <c r="AN47" s="301"/>
      <c r="AO47" s="256"/>
      <c r="AP47" s="257"/>
      <c r="AQ47" s="257"/>
      <c r="AR47" s="257"/>
      <c r="AS47" s="257"/>
      <c r="AT47" s="257"/>
      <c r="AU47" s="257"/>
      <c r="AV47" s="257"/>
      <c r="AW47" s="257"/>
      <c r="AX47" s="257"/>
      <c r="AY47" s="257"/>
      <c r="AZ47" s="257"/>
      <c r="BA47" s="257"/>
      <c r="BB47" s="257"/>
      <c r="BC47" s="304"/>
      <c r="BD47" s="308"/>
      <c r="BE47" s="309"/>
      <c r="BF47" s="256"/>
      <c r="BG47" s="257"/>
      <c r="BH47" s="257"/>
      <c r="BI47" s="257"/>
      <c r="BJ47" s="257"/>
      <c r="BK47" s="257"/>
      <c r="BL47" s="257"/>
      <c r="BM47" s="257"/>
      <c r="BN47" s="257"/>
      <c r="BO47" s="257"/>
      <c r="BP47" s="257"/>
      <c r="BQ47" s="257"/>
      <c r="BR47" s="257"/>
      <c r="BS47" s="296"/>
      <c r="BU47" s="263"/>
      <c r="BV47" s="256"/>
      <c r="BW47" s="257"/>
      <c r="BX47" s="257"/>
      <c r="BY47" s="257"/>
      <c r="BZ47" s="257"/>
      <c r="CA47" s="258"/>
    </row>
    <row r="48" spans="2:79" ht="18.2" customHeight="1" thickBot="1">
      <c r="B48" s="324"/>
      <c r="C48" s="128"/>
      <c r="D48" s="128"/>
      <c r="E48" s="128"/>
      <c r="F48" s="128"/>
      <c r="G48" s="128"/>
      <c r="H48" s="128"/>
      <c r="I48" s="128"/>
      <c r="J48" s="128"/>
      <c r="K48" s="128"/>
      <c r="L48" s="128"/>
      <c r="M48" s="128"/>
      <c r="N48" s="128"/>
      <c r="O48" s="128"/>
      <c r="P48" s="128"/>
      <c r="Q48" s="128"/>
      <c r="R48" s="128"/>
      <c r="S48" s="128"/>
      <c r="T48" s="128"/>
      <c r="U48" s="128"/>
      <c r="V48" s="128"/>
      <c r="W48" s="318"/>
      <c r="X48" s="319"/>
      <c r="Y48" s="319"/>
      <c r="Z48" s="319"/>
      <c r="AA48" s="319"/>
      <c r="AB48" s="319"/>
      <c r="AC48" s="319"/>
      <c r="AD48" s="319"/>
      <c r="AE48" s="319"/>
      <c r="AF48" s="319"/>
      <c r="AG48" s="319"/>
      <c r="AH48" s="319"/>
      <c r="AI48" s="319"/>
      <c r="AJ48" s="319"/>
      <c r="AK48" s="319"/>
      <c r="AL48" s="320"/>
      <c r="AM48" s="302"/>
      <c r="AN48" s="302"/>
      <c r="AO48" s="259"/>
      <c r="AP48" s="260"/>
      <c r="AQ48" s="260"/>
      <c r="AR48" s="260"/>
      <c r="AS48" s="260"/>
      <c r="AT48" s="260"/>
      <c r="AU48" s="260"/>
      <c r="AV48" s="260"/>
      <c r="AW48" s="260"/>
      <c r="AX48" s="260"/>
      <c r="AY48" s="260"/>
      <c r="AZ48" s="260"/>
      <c r="BA48" s="260"/>
      <c r="BB48" s="260"/>
      <c r="BC48" s="326"/>
      <c r="BD48" s="327"/>
      <c r="BE48" s="328"/>
      <c r="BF48" s="259"/>
      <c r="BG48" s="260"/>
      <c r="BH48" s="260"/>
      <c r="BI48" s="260"/>
      <c r="BJ48" s="260"/>
      <c r="BK48" s="260"/>
      <c r="BL48" s="260"/>
      <c r="BM48" s="260"/>
      <c r="BN48" s="260"/>
      <c r="BO48" s="260"/>
      <c r="BP48" s="260"/>
      <c r="BQ48" s="260"/>
      <c r="BR48" s="260"/>
      <c r="BS48" s="325"/>
      <c r="BU48" s="264"/>
      <c r="BV48" s="291"/>
      <c r="BW48" s="292"/>
      <c r="BX48" s="292"/>
      <c r="BY48" s="292"/>
      <c r="BZ48" s="292"/>
      <c r="CA48" s="293"/>
    </row>
    <row r="49" spans="2:79" ht="18.2" customHeight="1">
      <c r="B49" s="324">
        <v>5</v>
      </c>
      <c r="C49" s="128" t="e">
        <f>IF(目標!#REF!="","※上期目標未入力",目標!#REF!)</f>
        <v>#REF!</v>
      </c>
      <c r="D49" s="128"/>
      <c r="E49" s="128"/>
      <c r="F49" s="128"/>
      <c r="G49" s="128"/>
      <c r="H49" s="128"/>
      <c r="I49" s="128"/>
      <c r="J49" s="128"/>
      <c r="K49" s="128"/>
      <c r="L49" s="128"/>
      <c r="M49" s="128"/>
      <c r="N49" s="128"/>
      <c r="O49" s="128"/>
      <c r="P49" s="128"/>
      <c r="Q49" s="128"/>
      <c r="R49" s="128"/>
      <c r="S49" s="128"/>
      <c r="T49" s="128"/>
      <c r="U49" s="128"/>
      <c r="V49" s="128"/>
      <c r="W49" s="321" t="e">
        <f>目標!#REF!</f>
        <v>#REF!</v>
      </c>
      <c r="X49" s="322"/>
      <c r="Y49" s="322"/>
      <c r="Z49" s="322"/>
      <c r="AA49" s="322"/>
      <c r="AB49" s="322"/>
      <c r="AC49" s="322"/>
      <c r="AD49" s="322"/>
      <c r="AE49" s="322"/>
      <c r="AF49" s="322"/>
      <c r="AG49" s="322"/>
      <c r="AH49" s="322"/>
      <c r="AI49" s="322"/>
      <c r="AJ49" s="322"/>
      <c r="AK49" s="322"/>
      <c r="AL49" s="323"/>
      <c r="AM49" s="300" t="e">
        <f>目標!#REF!</f>
        <v>#REF!</v>
      </c>
      <c r="AN49" s="300"/>
      <c r="AO49" s="253"/>
      <c r="AP49" s="254"/>
      <c r="AQ49" s="254"/>
      <c r="AR49" s="254"/>
      <c r="AS49" s="254"/>
      <c r="AT49" s="254"/>
      <c r="AU49" s="254"/>
      <c r="AV49" s="254"/>
      <c r="AW49" s="254"/>
      <c r="AX49" s="254"/>
      <c r="AY49" s="254"/>
      <c r="AZ49" s="254"/>
      <c r="BA49" s="254"/>
      <c r="BB49" s="254"/>
      <c r="BC49" s="303"/>
      <c r="BD49" s="306"/>
      <c r="BE49" s="307"/>
      <c r="BF49" s="253"/>
      <c r="BG49" s="254"/>
      <c r="BH49" s="254"/>
      <c r="BI49" s="254"/>
      <c r="BJ49" s="254"/>
      <c r="BK49" s="254"/>
      <c r="BL49" s="254"/>
      <c r="BM49" s="254"/>
      <c r="BN49" s="254"/>
      <c r="BO49" s="254"/>
      <c r="BP49" s="254"/>
      <c r="BQ49" s="254"/>
      <c r="BR49" s="254"/>
      <c r="BS49" s="295"/>
    </row>
    <row r="50" spans="2:79" ht="18.2" customHeight="1" thickBot="1">
      <c r="B50" s="324"/>
      <c r="C50" s="128"/>
      <c r="D50" s="128"/>
      <c r="E50" s="128"/>
      <c r="F50" s="128"/>
      <c r="G50" s="128"/>
      <c r="H50" s="128"/>
      <c r="I50" s="128"/>
      <c r="J50" s="128"/>
      <c r="K50" s="128"/>
      <c r="L50" s="128"/>
      <c r="M50" s="128"/>
      <c r="N50" s="128"/>
      <c r="O50" s="128"/>
      <c r="P50" s="128"/>
      <c r="Q50" s="128"/>
      <c r="R50" s="128"/>
      <c r="S50" s="128"/>
      <c r="T50" s="128"/>
      <c r="U50" s="128"/>
      <c r="V50" s="128"/>
      <c r="W50" s="312" t="e">
        <f>IF(目標!#REF!="","※上期目標未入力",目標!#REF!)</f>
        <v>#REF!</v>
      </c>
      <c r="X50" s="313"/>
      <c r="Y50" s="313"/>
      <c r="Z50" s="313"/>
      <c r="AA50" s="313"/>
      <c r="AB50" s="313"/>
      <c r="AC50" s="313"/>
      <c r="AD50" s="313"/>
      <c r="AE50" s="313"/>
      <c r="AF50" s="313"/>
      <c r="AG50" s="313"/>
      <c r="AH50" s="313"/>
      <c r="AI50" s="313"/>
      <c r="AJ50" s="313"/>
      <c r="AK50" s="313"/>
      <c r="AL50" s="314"/>
      <c r="AM50" s="301"/>
      <c r="AN50" s="301"/>
      <c r="AO50" s="256"/>
      <c r="AP50" s="257"/>
      <c r="AQ50" s="257"/>
      <c r="AR50" s="257"/>
      <c r="AS50" s="257"/>
      <c r="AT50" s="257"/>
      <c r="AU50" s="257"/>
      <c r="AV50" s="257"/>
      <c r="AW50" s="257"/>
      <c r="AX50" s="257"/>
      <c r="AY50" s="257"/>
      <c r="AZ50" s="257"/>
      <c r="BA50" s="257"/>
      <c r="BB50" s="257"/>
      <c r="BC50" s="304"/>
      <c r="BD50" s="308"/>
      <c r="BE50" s="309"/>
      <c r="BF50" s="256"/>
      <c r="BG50" s="257"/>
      <c r="BH50" s="257"/>
      <c r="BI50" s="257"/>
      <c r="BJ50" s="257"/>
      <c r="BK50" s="257"/>
      <c r="BL50" s="257"/>
      <c r="BM50" s="257"/>
      <c r="BN50" s="257"/>
      <c r="BO50" s="257"/>
      <c r="BP50" s="257"/>
      <c r="BQ50" s="257"/>
      <c r="BR50" s="257"/>
      <c r="BS50" s="296"/>
      <c r="BU50" s="14" t="s">
        <v>342</v>
      </c>
      <c r="BV50" s="62"/>
      <c r="BW50" s="62"/>
      <c r="BX50" s="62"/>
      <c r="BY50" s="62"/>
      <c r="BZ50" s="62"/>
      <c r="CA50" s="63"/>
    </row>
    <row r="51" spans="2:79" ht="18.2" customHeight="1">
      <c r="B51" s="324"/>
      <c r="C51" s="128"/>
      <c r="D51" s="128"/>
      <c r="E51" s="128"/>
      <c r="F51" s="128"/>
      <c r="G51" s="128"/>
      <c r="H51" s="128"/>
      <c r="I51" s="128"/>
      <c r="J51" s="128"/>
      <c r="K51" s="128"/>
      <c r="L51" s="128"/>
      <c r="M51" s="128"/>
      <c r="N51" s="128"/>
      <c r="O51" s="128"/>
      <c r="P51" s="128"/>
      <c r="Q51" s="128"/>
      <c r="R51" s="128"/>
      <c r="S51" s="128"/>
      <c r="T51" s="128"/>
      <c r="U51" s="128"/>
      <c r="V51" s="128"/>
      <c r="W51" s="315"/>
      <c r="X51" s="316"/>
      <c r="Y51" s="316"/>
      <c r="Z51" s="316"/>
      <c r="AA51" s="316"/>
      <c r="AB51" s="316"/>
      <c r="AC51" s="316"/>
      <c r="AD51" s="316"/>
      <c r="AE51" s="316"/>
      <c r="AF51" s="316"/>
      <c r="AG51" s="316"/>
      <c r="AH51" s="316"/>
      <c r="AI51" s="316"/>
      <c r="AJ51" s="316"/>
      <c r="AK51" s="316"/>
      <c r="AL51" s="317"/>
      <c r="AM51" s="301"/>
      <c r="AN51" s="301"/>
      <c r="AO51" s="256"/>
      <c r="AP51" s="257"/>
      <c r="AQ51" s="257"/>
      <c r="AR51" s="257"/>
      <c r="AS51" s="257"/>
      <c r="AT51" s="257"/>
      <c r="AU51" s="257"/>
      <c r="AV51" s="257"/>
      <c r="AW51" s="257"/>
      <c r="AX51" s="257"/>
      <c r="AY51" s="257"/>
      <c r="AZ51" s="257"/>
      <c r="BA51" s="257"/>
      <c r="BB51" s="257"/>
      <c r="BC51" s="304"/>
      <c r="BD51" s="308"/>
      <c r="BE51" s="309"/>
      <c r="BF51" s="256"/>
      <c r="BG51" s="257"/>
      <c r="BH51" s="257"/>
      <c r="BI51" s="257"/>
      <c r="BJ51" s="257"/>
      <c r="BK51" s="257"/>
      <c r="BL51" s="257"/>
      <c r="BM51" s="257"/>
      <c r="BN51" s="257"/>
      <c r="BO51" s="257"/>
      <c r="BP51" s="257"/>
      <c r="BQ51" s="257"/>
      <c r="BR51" s="257"/>
      <c r="BS51" s="296"/>
      <c r="BU51" s="7"/>
      <c r="BV51" s="265" t="s">
        <v>68</v>
      </c>
      <c r="BW51" s="266"/>
      <c r="BX51" s="266"/>
      <c r="BY51" s="266"/>
      <c r="BZ51" s="266"/>
      <c r="CA51" s="267"/>
    </row>
    <row r="52" spans="2:79" ht="18.2" customHeight="1">
      <c r="B52" s="324"/>
      <c r="C52" s="128"/>
      <c r="D52" s="128"/>
      <c r="E52" s="128"/>
      <c r="F52" s="128"/>
      <c r="G52" s="128"/>
      <c r="H52" s="128"/>
      <c r="I52" s="128"/>
      <c r="J52" s="128"/>
      <c r="K52" s="128"/>
      <c r="L52" s="128"/>
      <c r="M52" s="128"/>
      <c r="N52" s="128"/>
      <c r="O52" s="128"/>
      <c r="P52" s="128"/>
      <c r="Q52" s="128"/>
      <c r="R52" s="128"/>
      <c r="S52" s="128"/>
      <c r="T52" s="128"/>
      <c r="U52" s="128"/>
      <c r="V52" s="128"/>
      <c r="W52" s="315"/>
      <c r="X52" s="316"/>
      <c r="Y52" s="316"/>
      <c r="Z52" s="316"/>
      <c r="AA52" s="316"/>
      <c r="AB52" s="316"/>
      <c r="AC52" s="316"/>
      <c r="AD52" s="316"/>
      <c r="AE52" s="316"/>
      <c r="AF52" s="316"/>
      <c r="AG52" s="316"/>
      <c r="AH52" s="316"/>
      <c r="AI52" s="316"/>
      <c r="AJ52" s="316"/>
      <c r="AK52" s="316"/>
      <c r="AL52" s="317"/>
      <c r="AM52" s="301"/>
      <c r="AN52" s="301"/>
      <c r="AO52" s="256"/>
      <c r="AP52" s="257"/>
      <c r="AQ52" s="257"/>
      <c r="AR52" s="257"/>
      <c r="AS52" s="257"/>
      <c r="AT52" s="257"/>
      <c r="AU52" s="257"/>
      <c r="AV52" s="257"/>
      <c r="AW52" s="257"/>
      <c r="AX52" s="257"/>
      <c r="AY52" s="257"/>
      <c r="AZ52" s="257"/>
      <c r="BA52" s="257"/>
      <c r="BB52" s="257"/>
      <c r="BC52" s="304"/>
      <c r="BD52" s="308"/>
      <c r="BE52" s="309"/>
      <c r="BF52" s="256"/>
      <c r="BG52" s="257"/>
      <c r="BH52" s="257"/>
      <c r="BI52" s="257"/>
      <c r="BJ52" s="257"/>
      <c r="BK52" s="257"/>
      <c r="BL52" s="257"/>
      <c r="BM52" s="257"/>
      <c r="BN52" s="257"/>
      <c r="BO52" s="257"/>
      <c r="BP52" s="257"/>
      <c r="BQ52" s="257"/>
      <c r="BR52" s="257"/>
      <c r="BS52" s="296"/>
      <c r="BU52" s="8"/>
      <c r="BV52" s="268"/>
      <c r="BW52" s="269"/>
      <c r="BX52" s="269"/>
      <c r="BY52" s="269"/>
      <c r="BZ52" s="269"/>
      <c r="CA52" s="270"/>
    </row>
    <row r="53" spans="2:79" ht="18.2" customHeight="1">
      <c r="B53" s="324"/>
      <c r="C53" s="128"/>
      <c r="D53" s="128"/>
      <c r="E53" s="128"/>
      <c r="F53" s="128"/>
      <c r="G53" s="128"/>
      <c r="H53" s="128"/>
      <c r="I53" s="128"/>
      <c r="J53" s="128"/>
      <c r="K53" s="128"/>
      <c r="L53" s="128"/>
      <c r="M53" s="128"/>
      <c r="N53" s="128"/>
      <c r="O53" s="128"/>
      <c r="P53" s="128"/>
      <c r="Q53" s="128"/>
      <c r="R53" s="128"/>
      <c r="S53" s="128"/>
      <c r="T53" s="128"/>
      <c r="U53" s="128"/>
      <c r="V53" s="128"/>
      <c r="W53" s="318"/>
      <c r="X53" s="319"/>
      <c r="Y53" s="319"/>
      <c r="Z53" s="319"/>
      <c r="AA53" s="319"/>
      <c r="AB53" s="319"/>
      <c r="AC53" s="319"/>
      <c r="AD53" s="319"/>
      <c r="AE53" s="319"/>
      <c r="AF53" s="319"/>
      <c r="AG53" s="319"/>
      <c r="AH53" s="319"/>
      <c r="AI53" s="319"/>
      <c r="AJ53" s="319"/>
      <c r="AK53" s="319"/>
      <c r="AL53" s="320"/>
      <c r="AM53" s="301"/>
      <c r="AN53" s="301"/>
      <c r="AO53" s="256"/>
      <c r="AP53" s="257"/>
      <c r="AQ53" s="257"/>
      <c r="AR53" s="257"/>
      <c r="AS53" s="257"/>
      <c r="AT53" s="257"/>
      <c r="AU53" s="257"/>
      <c r="AV53" s="257"/>
      <c r="AW53" s="257"/>
      <c r="AX53" s="257"/>
      <c r="AY53" s="257"/>
      <c r="AZ53" s="257"/>
      <c r="BA53" s="257"/>
      <c r="BB53" s="257"/>
      <c r="BC53" s="304"/>
      <c r="BD53" s="308"/>
      <c r="BE53" s="309"/>
      <c r="BF53" s="256"/>
      <c r="BG53" s="257"/>
      <c r="BH53" s="257"/>
      <c r="BI53" s="257"/>
      <c r="BJ53" s="257"/>
      <c r="BK53" s="257"/>
      <c r="BL53" s="257"/>
      <c r="BM53" s="257"/>
      <c r="BN53" s="257"/>
      <c r="BO53" s="257"/>
      <c r="BP53" s="257"/>
      <c r="BQ53" s="257"/>
      <c r="BR53" s="257"/>
      <c r="BS53" s="296"/>
      <c r="BU53" s="262" t="s">
        <v>343</v>
      </c>
      <c r="BV53" s="253"/>
      <c r="BW53" s="254"/>
      <c r="BX53" s="254"/>
      <c r="BY53" s="254"/>
      <c r="BZ53" s="254"/>
      <c r="CA53" s="255"/>
    </row>
    <row r="54" spans="2:79" ht="18.2" customHeight="1">
      <c r="B54" s="324"/>
      <c r="C54" s="128"/>
      <c r="D54" s="128"/>
      <c r="E54" s="128"/>
      <c r="F54" s="128"/>
      <c r="G54" s="128"/>
      <c r="H54" s="128"/>
      <c r="I54" s="128"/>
      <c r="J54" s="128"/>
      <c r="K54" s="128"/>
      <c r="L54" s="128"/>
      <c r="M54" s="128"/>
      <c r="N54" s="128"/>
      <c r="O54" s="128"/>
      <c r="P54" s="128"/>
      <c r="Q54" s="128"/>
      <c r="R54" s="128"/>
      <c r="S54" s="128"/>
      <c r="T54" s="128"/>
      <c r="U54" s="128"/>
      <c r="V54" s="128"/>
      <c r="W54" s="321" t="e">
        <f>目標!#REF!</f>
        <v>#REF!</v>
      </c>
      <c r="X54" s="322"/>
      <c r="Y54" s="322"/>
      <c r="Z54" s="322"/>
      <c r="AA54" s="322"/>
      <c r="AB54" s="322"/>
      <c r="AC54" s="322"/>
      <c r="AD54" s="322"/>
      <c r="AE54" s="322"/>
      <c r="AF54" s="322"/>
      <c r="AG54" s="322"/>
      <c r="AH54" s="322"/>
      <c r="AI54" s="322"/>
      <c r="AJ54" s="322"/>
      <c r="AK54" s="322"/>
      <c r="AL54" s="323"/>
      <c r="AM54" s="301"/>
      <c r="AN54" s="301"/>
      <c r="AO54" s="256"/>
      <c r="AP54" s="257"/>
      <c r="AQ54" s="257"/>
      <c r="AR54" s="257"/>
      <c r="AS54" s="257"/>
      <c r="AT54" s="257"/>
      <c r="AU54" s="257"/>
      <c r="AV54" s="257"/>
      <c r="AW54" s="257"/>
      <c r="AX54" s="257"/>
      <c r="AY54" s="257"/>
      <c r="AZ54" s="257"/>
      <c r="BA54" s="257"/>
      <c r="BB54" s="257"/>
      <c r="BC54" s="304"/>
      <c r="BD54" s="308"/>
      <c r="BE54" s="309"/>
      <c r="BF54" s="256"/>
      <c r="BG54" s="257"/>
      <c r="BH54" s="257"/>
      <c r="BI54" s="257"/>
      <c r="BJ54" s="257"/>
      <c r="BK54" s="257"/>
      <c r="BL54" s="257"/>
      <c r="BM54" s="257"/>
      <c r="BN54" s="257"/>
      <c r="BO54" s="257"/>
      <c r="BP54" s="257"/>
      <c r="BQ54" s="257"/>
      <c r="BR54" s="257"/>
      <c r="BS54" s="296"/>
      <c r="BU54" s="263"/>
      <c r="BV54" s="256"/>
      <c r="BW54" s="257"/>
      <c r="BX54" s="257"/>
      <c r="BY54" s="257"/>
      <c r="BZ54" s="257"/>
      <c r="CA54" s="258"/>
    </row>
    <row r="55" spans="2:79" ht="18.2" customHeight="1">
      <c r="B55" s="324"/>
      <c r="C55" s="128"/>
      <c r="D55" s="128"/>
      <c r="E55" s="128"/>
      <c r="F55" s="128"/>
      <c r="G55" s="128"/>
      <c r="H55" s="128"/>
      <c r="I55" s="128"/>
      <c r="J55" s="128"/>
      <c r="K55" s="128"/>
      <c r="L55" s="128"/>
      <c r="M55" s="128"/>
      <c r="N55" s="128"/>
      <c r="O55" s="128"/>
      <c r="P55" s="128"/>
      <c r="Q55" s="128"/>
      <c r="R55" s="128"/>
      <c r="S55" s="128"/>
      <c r="T55" s="128"/>
      <c r="U55" s="128"/>
      <c r="V55" s="128"/>
      <c r="W55" s="315" t="e">
        <f>IF(目標!#REF!="","※上期目標未入力",目標!#REF!)</f>
        <v>#REF!</v>
      </c>
      <c r="X55" s="316"/>
      <c r="Y55" s="316"/>
      <c r="Z55" s="316"/>
      <c r="AA55" s="316"/>
      <c r="AB55" s="316"/>
      <c r="AC55" s="316"/>
      <c r="AD55" s="316"/>
      <c r="AE55" s="316"/>
      <c r="AF55" s="316"/>
      <c r="AG55" s="316"/>
      <c r="AH55" s="316"/>
      <c r="AI55" s="316"/>
      <c r="AJ55" s="316"/>
      <c r="AK55" s="316"/>
      <c r="AL55" s="317"/>
      <c r="AM55" s="301"/>
      <c r="AN55" s="301"/>
      <c r="AO55" s="256"/>
      <c r="AP55" s="257"/>
      <c r="AQ55" s="257"/>
      <c r="AR55" s="257"/>
      <c r="AS55" s="257"/>
      <c r="AT55" s="257"/>
      <c r="AU55" s="257"/>
      <c r="AV55" s="257"/>
      <c r="AW55" s="257"/>
      <c r="AX55" s="257"/>
      <c r="AY55" s="257"/>
      <c r="AZ55" s="257"/>
      <c r="BA55" s="257"/>
      <c r="BB55" s="257"/>
      <c r="BC55" s="304"/>
      <c r="BD55" s="308"/>
      <c r="BE55" s="309"/>
      <c r="BF55" s="256"/>
      <c r="BG55" s="257"/>
      <c r="BH55" s="257"/>
      <c r="BI55" s="257"/>
      <c r="BJ55" s="257"/>
      <c r="BK55" s="257"/>
      <c r="BL55" s="257"/>
      <c r="BM55" s="257"/>
      <c r="BN55" s="257"/>
      <c r="BO55" s="257"/>
      <c r="BP55" s="257"/>
      <c r="BQ55" s="257"/>
      <c r="BR55" s="257"/>
      <c r="BS55" s="296"/>
      <c r="BU55" s="263"/>
      <c r="BV55" s="256"/>
      <c r="BW55" s="257"/>
      <c r="BX55" s="257"/>
      <c r="BY55" s="257"/>
      <c r="BZ55" s="257"/>
      <c r="CA55" s="258"/>
    </row>
    <row r="56" spans="2:79" ht="18.2" customHeight="1">
      <c r="B56" s="324"/>
      <c r="C56" s="128"/>
      <c r="D56" s="128"/>
      <c r="E56" s="128"/>
      <c r="F56" s="128"/>
      <c r="G56" s="128"/>
      <c r="H56" s="128"/>
      <c r="I56" s="128"/>
      <c r="J56" s="128"/>
      <c r="K56" s="128"/>
      <c r="L56" s="128"/>
      <c r="M56" s="128"/>
      <c r="N56" s="128"/>
      <c r="O56" s="128"/>
      <c r="P56" s="128"/>
      <c r="Q56" s="128"/>
      <c r="R56" s="128"/>
      <c r="S56" s="128"/>
      <c r="T56" s="128"/>
      <c r="U56" s="128"/>
      <c r="V56" s="128"/>
      <c r="W56" s="315"/>
      <c r="X56" s="316"/>
      <c r="Y56" s="316"/>
      <c r="Z56" s="316"/>
      <c r="AA56" s="316"/>
      <c r="AB56" s="316"/>
      <c r="AC56" s="316"/>
      <c r="AD56" s="316"/>
      <c r="AE56" s="316"/>
      <c r="AF56" s="316"/>
      <c r="AG56" s="316"/>
      <c r="AH56" s="316"/>
      <c r="AI56" s="316"/>
      <c r="AJ56" s="316"/>
      <c r="AK56" s="316"/>
      <c r="AL56" s="317"/>
      <c r="AM56" s="301"/>
      <c r="AN56" s="301"/>
      <c r="AO56" s="256"/>
      <c r="AP56" s="257"/>
      <c r="AQ56" s="257"/>
      <c r="AR56" s="257"/>
      <c r="AS56" s="257"/>
      <c r="AT56" s="257"/>
      <c r="AU56" s="257"/>
      <c r="AV56" s="257"/>
      <c r="AW56" s="257"/>
      <c r="AX56" s="257"/>
      <c r="AY56" s="257"/>
      <c r="AZ56" s="257"/>
      <c r="BA56" s="257"/>
      <c r="BB56" s="257"/>
      <c r="BC56" s="304"/>
      <c r="BD56" s="308"/>
      <c r="BE56" s="309"/>
      <c r="BF56" s="256"/>
      <c r="BG56" s="257"/>
      <c r="BH56" s="257"/>
      <c r="BI56" s="257"/>
      <c r="BJ56" s="257"/>
      <c r="BK56" s="257"/>
      <c r="BL56" s="257"/>
      <c r="BM56" s="257"/>
      <c r="BN56" s="257"/>
      <c r="BO56" s="257"/>
      <c r="BP56" s="257"/>
      <c r="BQ56" s="257"/>
      <c r="BR56" s="257"/>
      <c r="BS56" s="296"/>
      <c r="BU56" s="263"/>
      <c r="BV56" s="256"/>
      <c r="BW56" s="257"/>
      <c r="BX56" s="257"/>
      <c r="BY56" s="257"/>
      <c r="BZ56" s="257"/>
      <c r="CA56" s="258"/>
    </row>
    <row r="57" spans="2:79" ht="18.2" customHeight="1">
      <c r="B57" s="324"/>
      <c r="C57" s="128"/>
      <c r="D57" s="128"/>
      <c r="E57" s="128"/>
      <c r="F57" s="128"/>
      <c r="G57" s="128"/>
      <c r="H57" s="128"/>
      <c r="I57" s="128"/>
      <c r="J57" s="128"/>
      <c r="K57" s="128"/>
      <c r="L57" s="128"/>
      <c r="M57" s="128"/>
      <c r="N57" s="128"/>
      <c r="O57" s="128"/>
      <c r="P57" s="128"/>
      <c r="Q57" s="128"/>
      <c r="R57" s="128"/>
      <c r="S57" s="128"/>
      <c r="T57" s="128"/>
      <c r="U57" s="128"/>
      <c r="V57" s="128"/>
      <c r="W57" s="315"/>
      <c r="X57" s="316"/>
      <c r="Y57" s="316"/>
      <c r="Z57" s="316"/>
      <c r="AA57" s="316"/>
      <c r="AB57" s="316"/>
      <c r="AC57" s="316"/>
      <c r="AD57" s="316"/>
      <c r="AE57" s="316"/>
      <c r="AF57" s="316"/>
      <c r="AG57" s="316"/>
      <c r="AH57" s="316"/>
      <c r="AI57" s="316"/>
      <c r="AJ57" s="316"/>
      <c r="AK57" s="316"/>
      <c r="AL57" s="317"/>
      <c r="AM57" s="301"/>
      <c r="AN57" s="301"/>
      <c r="AO57" s="256"/>
      <c r="AP57" s="257"/>
      <c r="AQ57" s="257"/>
      <c r="AR57" s="257"/>
      <c r="AS57" s="257"/>
      <c r="AT57" s="257"/>
      <c r="AU57" s="257"/>
      <c r="AV57" s="257"/>
      <c r="AW57" s="257"/>
      <c r="AX57" s="257"/>
      <c r="AY57" s="257"/>
      <c r="AZ57" s="257"/>
      <c r="BA57" s="257"/>
      <c r="BB57" s="257"/>
      <c r="BC57" s="304"/>
      <c r="BD57" s="308"/>
      <c r="BE57" s="309"/>
      <c r="BF57" s="256"/>
      <c r="BG57" s="257"/>
      <c r="BH57" s="257"/>
      <c r="BI57" s="257"/>
      <c r="BJ57" s="257"/>
      <c r="BK57" s="257"/>
      <c r="BL57" s="257"/>
      <c r="BM57" s="257"/>
      <c r="BN57" s="257"/>
      <c r="BO57" s="257"/>
      <c r="BP57" s="257"/>
      <c r="BQ57" s="257"/>
      <c r="BR57" s="257"/>
      <c r="BS57" s="296"/>
      <c r="BU57" s="263"/>
      <c r="BV57" s="256"/>
      <c r="BW57" s="257"/>
      <c r="BX57" s="257"/>
      <c r="BY57" s="257"/>
      <c r="BZ57" s="257"/>
      <c r="CA57" s="258"/>
    </row>
    <row r="58" spans="2:79" ht="18.2" customHeight="1" thickBot="1">
      <c r="B58" s="324"/>
      <c r="C58" s="128"/>
      <c r="D58" s="128"/>
      <c r="E58" s="128"/>
      <c r="F58" s="128"/>
      <c r="G58" s="128"/>
      <c r="H58" s="128"/>
      <c r="I58" s="128"/>
      <c r="J58" s="128"/>
      <c r="K58" s="128"/>
      <c r="L58" s="128"/>
      <c r="M58" s="128"/>
      <c r="N58" s="128"/>
      <c r="O58" s="128"/>
      <c r="P58" s="128"/>
      <c r="Q58" s="128"/>
      <c r="R58" s="128"/>
      <c r="S58" s="128"/>
      <c r="T58" s="128"/>
      <c r="U58" s="128"/>
      <c r="V58" s="128"/>
      <c r="W58" s="318"/>
      <c r="X58" s="319"/>
      <c r="Y58" s="319"/>
      <c r="Z58" s="319"/>
      <c r="AA58" s="319"/>
      <c r="AB58" s="319"/>
      <c r="AC58" s="319"/>
      <c r="AD58" s="319"/>
      <c r="AE58" s="319"/>
      <c r="AF58" s="319"/>
      <c r="AG58" s="319"/>
      <c r="AH58" s="319"/>
      <c r="AI58" s="319"/>
      <c r="AJ58" s="319"/>
      <c r="AK58" s="319"/>
      <c r="AL58" s="320"/>
      <c r="AM58" s="302"/>
      <c r="AN58" s="302"/>
      <c r="AO58" s="291"/>
      <c r="AP58" s="292"/>
      <c r="AQ58" s="292"/>
      <c r="AR58" s="292"/>
      <c r="AS58" s="292"/>
      <c r="AT58" s="292"/>
      <c r="AU58" s="292"/>
      <c r="AV58" s="292"/>
      <c r="AW58" s="292"/>
      <c r="AX58" s="292"/>
      <c r="AY58" s="292"/>
      <c r="AZ58" s="292"/>
      <c r="BA58" s="292"/>
      <c r="BB58" s="292"/>
      <c r="BC58" s="305"/>
      <c r="BD58" s="310"/>
      <c r="BE58" s="311"/>
      <c r="BF58" s="297"/>
      <c r="BG58" s="298"/>
      <c r="BH58" s="298"/>
      <c r="BI58" s="298"/>
      <c r="BJ58" s="298"/>
      <c r="BK58" s="298"/>
      <c r="BL58" s="298"/>
      <c r="BM58" s="298"/>
      <c r="BN58" s="298"/>
      <c r="BO58" s="298"/>
      <c r="BP58" s="298"/>
      <c r="BQ58" s="298"/>
      <c r="BR58" s="298"/>
      <c r="BS58" s="299"/>
      <c r="BU58" s="264"/>
      <c r="BV58" s="259"/>
      <c r="BW58" s="260"/>
      <c r="BX58" s="260"/>
      <c r="BY58" s="260"/>
      <c r="BZ58" s="260"/>
      <c r="CA58" s="261"/>
    </row>
    <row r="59" spans="2:79" ht="18.2" customHeight="1" thickBot="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294"/>
      <c r="AN59" s="294"/>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U59" s="262" t="s">
        <v>344</v>
      </c>
      <c r="BV59" s="253"/>
      <c r="BW59" s="254"/>
      <c r="BX59" s="254"/>
      <c r="BY59" s="254"/>
      <c r="BZ59" s="254"/>
      <c r="CA59" s="255"/>
    </row>
    <row r="60" spans="2:79" ht="18.2" customHeight="1">
      <c r="B60" s="280" t="s">
        <v>6</v>
      </c>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2"/>
      <c r="AT60" s="283" t="s">
        <v>7</v>
      </c>
      <c r="AU60" s="284"/>
      <c r="AV60" s="284"/>
      <c r="AW60" s="284"/>
      <c r="AX60" s="284"/>
      <c r="AY60" s="284"/>
      <c r="AZ60" s="284"/>
      <c r="BA60" s="284"/>
      <c r="BB60" s="284"/>
      <c r="BC60" s="284"/>
      <c r="BD60" s="284"/>
      <c r="BE60" s="284"/>
      <c r="BF60" s="284"/>
      <c r="BG60" s="284"/>
      <c r="BH60" s="284"/>
      <c r="BI60" s="284"/>
      <c r="BJ60" s="284"/>
      <c r="BK60" s="284"/>
      <c r="BL60" s="284"/>
      <c r="BM60" s="284"/>
      <c r="BN60" s="284"/>
      <c r="BO60" s="284"/>
      <c r="BP60" s="284"/>
      <c r="BQ60" s="284"/>
      <c r="BR60" s="284"/>
      <c r="BS60" s="285"/>
      <c r="BU60" s="263"/>
      <c r="BV60" s="256"/>
      <c r="BW60" s="257"/>
      <c r="BX60" s="257"/>
      <c r="BY60" s="257"/>
      <c r="BZ60" s="257"/>
      <c r="CA60" s="258"/>
    </row>
    <row r="61" spans="2:79" ht="18.2" customHeight="1">
      <c r="B61" s="271"/>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c r="AE61" s="272"/>
      <c r="AF61" s="272"/>
      <c r="AG61" s="272"/>
      <c r="AH61" s="272"/>
      <c r="AI61" s="272"/>
      <c r="AJ61" s="272"/>
      <c r="AK61" s="272"/>
      <c r="AL61" s="272"/>
      <c r="AM61" s="272"/>
      <c r="AN61" s="272"/>
      <c r="AO61" s="272"/>
      <c r="AP61" s="272"/>
      <c r="AQ61" s="272"/>
      <c r="AR61" s="272"/>
      <c r="AS61" s="273"/>
      <c r="AT61" s="271"/>
      <c r="AU61" s="272"/>
      <c r="AV61" s="272"/>
      <c r="AW61" s="272"/>
      <c r="AX61" s="272"/>
      <c r="AY61" s="272"/>
      <c r="AZ61" s="272"/>
      <c r="BA61" s="272"/>
      <c r="BB61" s="272"/>
      <c r="BC61" s="272"/>
      <c r="BD61" s="272"/>
      <c r="BE61" s="272"/>
      <c r="BF61" s="272"/>
      <c r="BG61" s="272"/>
      <c r="BH61" s="272"/>
      <c r="BI61" s="272"/>
      <c r="BJ61" s="272"/>
      <c r="BK61" s="272"/>
      <c r="BL61" s="272"/>
      <c r="BM61" s="272"/>
      <c r="BN61" s="272"/>
      <c r="BO61" s="272"/>
      <c r="BP61" s="272"/>
      <c r="BQ61" s="272"/>
      <c r="BR61" s="272"/>
      <c r="BS61" s="286"/>
      <c r="BU61" s="263"/>
      <c r="BV61" s="256"/>
      <c r="BW61" s="257"/>
      <c r="BX61" s="257"/>
      <c r="BY61" s="257"/>
      <c r="BZ61" s="257"/>
      <c r="CA61" s="258"/>
    </row>
    <row r="62" spans="2:79" ht="18.2" customHeight="1">
      <c r="B62" s="274"/>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I62" s="275"/>
      <c r="AJ62" s="275"/>
      <c r="AK62" s="275"/>
      <c r="AL62" s="275"/>
      <c r="AM62" s="275"/>
      <c r="AN62" s="275"/>
      <c r="AO62" s="275"/>
      <c r="AP62" s="275"/>
      <c r="AQ62" s="275"/>
      <c r="AR62" s="275"/>
      <c r="AS62" s="276"/>
      <c r="AT62" s="274"/>
      <c r="AU62" s="275"/>
      <c r="AV62" s="275"/>
      <c r="AW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87"/>
      <c r="BU62" s="263"/>
      <c r="BV62" s="256"/>
      <c r="BW62" s="257"/>
      <c r="BX62" s="257"/>
      <c r="BY62" s="257"/>
      <c r="BZ62" s="257"/>
      <c r="CA62" s="258"/>
    </row>
    <row r="63" spans="2:79" ht="18.2" customHeight="1">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I63" s="275"/>
      <c r="AJ63" s="275"/>
      <c r="AK63" s="275"/>
      <c r="AL63" s="275"/>
      <c r="AM63" s="275"/>
      <c r="AN63" s="275"/>
      <c r="AO63" s="275"/>
      <c r="AP63" s="275"/>
      <c r="AQ63" s="275"/>
      <c r="AR63" s="275"/>
      <c r="AS63" s="276"/>
      <c r="AT63" s="274"/>
      <c r="AU63" s="275"/>
      <c r="AV63" s="275"/>
      <c r="AW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87"/>
      <c r="BU63" s="263"/>
      <c r="BV63" s="256"/>
      <c r="BW63" s="257"/>
      <c r="BX63" s="257"/>
      <c r="BY63" s="257"/>
      <c r="BZ63" s="257"/>
      <c r="CA63" s="258"/>
    </row>
    <row r="64" spans="2:79" ht="18.2" customHeight="1">
      <c r="B64" s="274"/>
      <c r="C64" s="275"/>
      <c r="D64" s="275"/>
      <c r="E64" s="275"/>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I64" s="275"/>
      <c r="AJ64" s="275"/>
      <c r="AK64" s="275"/>
      <c r="AL64" s="275"/>
      <c r="AM64" s="275"/>
      <c r="AN64" s="275"/>
      <c r="AO64" s="275"/>
      <c r="AP64" s="275"/>
      <c r="AQ64" s="275"/>
      <c r="AR64" s="275"/>
      <c r="AS64" s="276"/>
      <c r="AT64" s="274"/>
      <c r="AU64" s="275"/>
      <c r="AV64" s="275"/>
      <c r="AW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87"/>
      <c r="BU64" s="264"/>
      <c r="BV64" s="259"/>
      <c r="BW64" s="260"/>
      <c r="BX64" s="260"/>
      <c r="BY64" s="260"/>
      <c r="BZ64" s="260"/>
      <c r="CA64" s="261"/>
    </row>
    <row r="65" spans="2:79" ht="18.2" customHeight="1">
      <c r="B65" s="274"/>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6"/>
      <c r="AT65" s="274"/>
      <c r="AU65" s="275"/>
      <c r="AV65" s="275"/>
      <c r="AW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87"/>
      <c r="BU65" s="262" t="s">
        <v>345</v>
      </c>
      <c r="BV65" s="253"/>
      <c r="BW65" s="254"/>
      <c r="BX65" s="254"/>
      <c r="BY65" s="254"/>
      <c r="BZ65" s="254"/>
      <c r="CA65" s="255"/>
    </row>
    <row r="66" spans="2:79" ht="18.2" customHeight="1">
      <c r="B66" s="274"/>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6"/>
      <c r="AT66" s="274"/>
      <c r="AU66" s="275"/>
      <c r="AV66" s="275"/>
      <c r="AW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87"/>
      <c r="BU66" s="263"/>
      <c r="BV66" s="256"/>
      <c r="BW66" s="257"/>
      <c r="BX66" s="257"/>
      <c r="BY66" s="257"/>
      <c r="BZ66" s="257"/>
      <c r="CA66" s="258"/>
    </row>
    <row r="67" spans="2:79" ht="18.2" customHeight="1">
      <c r="B67" s="274"/>
      <c r="C67" s="275"/>
      <c r="D67" s="275"/>
      <c r="E67" s="275"/>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I67" s="275"/>
      <c r="AJ67" s="275"/>
      <c r="AK67" s="275"/>
      <c r="AL67" s="275"/>
      <c r="AM67" s="275"/>
      <c r="AN67" s="275"/>
      <c r="AO67" s="275"/>
      <c r="AP67" s="275"/>
      <c r="AQ67" s="275"/>
      <c r="AR67" s="275"/>
      <c r="AS67" s="276"/>
      <c r="AT67" s="274"/>
      <c r="AU67" s="275"/>
      <c r="AV67" s="275"/>
      <c r="AW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87"/>
      <c r="BU67" s="263"/>
      <c r="BV67" s="256"/>
      <c r="BW67" s="257"/>
      <c r="BX67" s="257"/>
      <c r="BY67" s="257"/>
      <c r="BZ67" s="257"/>
      <c r="CA67" s="258"/>
    </row>
    <row r="68" spans="2:79" ht="18.2" customHeight="1">
      <c r="B68" s="274"/>
      <c r="C68" s="275"/>
      <c r="D68" s="275"/>
      <c r="E68" s="275"/>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I68" s="275"/>
      <c r="AJ68" s="275"/>
      <c r="AK68" s="275"/>
      <c r="AL68" s="275"/>
      <c r="AM68" s="275"/>
      <c r="AN68" s="275"/>
      <c r="AO68" s="275"/>
      <c r="AP68" s="275"/>
      <c r="AQ68" s="275"/>
      <c r="AR68" s="275"/>
      <c r="AS68" s="276"/>
      <c r="AT68" s="274"/>
      <c r="AU68" s="275"/>
      <c r="AV68" s="275"/>
      <c r="AW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87"/>
      <c r="BU68" s="263"/>
      <c r="BV68" s="256"/>
      <c r="BW68" s="257"/>
      <c r="BX68" s="257"/>
      <c r="BY68" s="257"/>
      <c r="BZ68" s="257"/>
      <c r="CA68" s="258"/>
    </row>
    <row r="69" spans="2:79" ht="18.2" customHeight="1">
      <c r="B69" s="274"/>
      <c r="C69" s="275"/>
      <c r="D69" s="275"/>
      <c r="E69" s="275"/>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I69" s="275"/>
      <c r="AJ69" s="275"/>
      <c r="AK69" s="275"/>
      <c r="AL69" s="275"/>
      <c r="AM69" s="275"/>
      <c r="AN69" s="275"/>
      <c r="AO69" s="275"/>
      <c r="AP69" s="275"/>
      <c r="AQ69" s="275"/>
      <c r="AR69" s="275"/>
      <c r="AS69" s="276"/>
      <c r="AT69" s="274"/>
      <c r="AU69" s="275"/>
      <c r="AV69" s="275"/>
      <c r="AW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87"/>
      <c r="BU69" s="263"/>
      <c r="BV69" s="256"/>
      <c r="BW69" s="257"/>
      <c r="BX69" s="257"/>
      <c r="BY69" s="257"/>
      <c r="BZ69" s="257"/>
      <c r="CA69" s="258"/>
    </row>
    <row r="70" spans="2:79" ht="18.2" customHeight="1" thickBot="1">
      <c r="B70" s="277"/>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9"/>
      <c r="AT70" s="288"/>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90"/>
      <c r="BU70" s="264"/>
      <c r="BV70" s="291"/>
      <c r="BW70" s="292"/>
      <c r="BX70" s="292"/>
      <c r="BY70" s="292"/>
      <c r="BZ70" s="292"/>
      <c r="CA70" s="293"/>
    </row>
  </sheetData>
  <mergeCells count="94">
    <mergeCell ref="BI2:BS2"/>
    <mergeCell ref="B2:C4"/>
    <mergeCell ref="D2:L4"/>
    <mergeCell ref="M2:N4"/>
    <mergeCell ref="O2:AB4"/>
    <mergeCell ref="AC2:AD4"/>
    <mergeCell ref="AE2:AN4"/>
    <mergeCell ref="AO2:AP4"/>
    <mergeCell ref="AQ2:AW4"/>
    <mergeCell ref="AX2:BH2"/>
    <mergeCell ref="AX3:AY3"/>
    <mergeCell ref="AZ3:BH3"/>
    <mergeCell ref="AX4:AY4"/>
    <mergeCell ref="AZ4:BH4"/>
    <mergeCell ref="BI3:BS4"/>
    <mergeCell ref="BF7:BS8"/>
    <mergeCell ref="BV7:CA8"/>
    <mergeCell ref="AM8:AN8"/>
    <mergeCell ref="B9:B18"/>
    <mergeCell ref="C9:V18"/>
    <mergeCell ref="W9:AL9"/>
    <mergeCell ref="AM9:AN18"/>
    <mergeCell ref="AO9:BC18"/>
    <mergeCell ref="BD9:BE18"/>
    <mergeCell ref="BF9:BS18"/>
    <mergeCell ref="B7:B8"/>
    <mergeCell ref="C7:V8"/>
    <mergeCell ref="W7:AL8"/>
    <mergeCell ref="AM7:AN7"/>
    <mergeCell ref="AO7:BC8"/>
    <mergeCell ref="BD7:BE8"/>
    <mergeCell ref="B19:B28"/>
    <mergeCell ref="C19:V28"/>
    <mergeCell ref="W19:AL19"/>
    <mergeCell ref="AM19:AN28"/>
    <mergeCell ref="AO19:BC28"/>
    <mergeCell ref="BU9:BU18"/>
    <mergeCell ref="BV9:CA18"/>
    <mergeCell ref="W10:AL13"/>
    <mergeCell ref="W14:AL14"/>
    <mergeCell ref="W15:AL18"/>
    <mergeCell ref="BD19:BE28"/>
    <mergeCell ref="BF19:BS28"/>
    <mergeCell ref="BU19:BU28"/>
    <mergeCell ref="BV19:CA28"/>
    <mergeCell ref="W20:AL23"/>
    <mergeCell ref="W24:AL24"/>
    <mergeCell ref="W25:AL28"/>
    <mergeCell ref="BV29:CA38"/>
    <mergeCell ref="W30:AL33"/>
    <mergeCell ref="W34:AL34"/>
    <mergeCell ref="W35:AL38"/>
    <mergeCell ref="B29:B38"/>
    <mergeCell ref="C29:V38"/>
    <mergeCell ref="W29:AL29"/>
    <mergeCell ref="AM29:AN38"/>
    <mergeCell ref="AO29:BC38"/>
    <mergeCell ref="BD29:BE38"/>
    <mergeCell ref="AM39:AN48"/>
    <mergeCell ref="AO39:BC48"/>
    <mergeCell ref="BD39:BE48"/>
    <mergeCell ref="BF29:BS38"/>
    <mergeCell ref="BU29:BU38"/>
    <mergeCell ref="W40:AL43"/>
    <mergeCell ref="W44:AL44"/>
    <mergeCell ref="W45:AL48"/>
    <mergeCell ref="B39:B48"/>
    <mergeCell ref="C39:V48"/>
    <mergeCell ref="W39:AL39"/>
    <mergeCell ref="AO49:BC58"/>
    <mergeCell ref="BD49:BE58"/>
    <mergeCell ref="BF39:BS48"/>
    <mergeCell ref="BU39:BU48"/>
    <mergeCell ref="BV39:CA48"/>
    <mergeCell ref="BF49:BS58"/>
    <mergeCell ref="BV51:CA52"/>
    <mergeCell ref="BU53:BU58"/>
    <mergeCell ref="BV53:CA58"/>
    <mergeCell ref="W55:AL58"/>
    <mergeCell ref="B49:B58"/>
    <mergeCell ref="C49:V58"/>
    <mergeCell ref="W49:AL49"/>
    <mergeCell ref="AM49:AN58"/>
    <mergeCell ref="W50:AL53"/>
    <mergeCell ref="W54:AL54"/>
    <mergeCell ref="AM59:AN59"/>
    <mergeCell ref="BU59:BU64"/>
    <mergeCell ref="BV59:CA64"/>
    <mergeCell ref="B60:AS60"/>
    <mergeCell ref="AT60:BS60"/>
    <mergeCell ref="B61:AS70"/>
    <mergeCell ref="AT61:BS70"/>
    <mergeCell ref="BU65:BU70"/>
    <mergeCell ref="BV65:CA70"/>
  </mergeCells>
  <phoneticPr fontId="7"/>
  <conditionalFormatting sqref="D2 O2">
    <cfRule type="cellIs" dxfId="1345" priority="293" operator="equal">
      <formula>"※基本情報未入力"</formula>
    </cfRule>
  </conditionalFormatting>
  <conditionalFormatting sqref="AZ3:AZ4 D2 BB3:BB4 AX4 AQ2 O2 AE2">
    <cfRule type="cellIs" dxfId="1344" priority="292" operator="equal">
      <formula>"※基本情報未入力"</formula>
    </cfRule>
  </conditionalFormatting>
  <conditionalFormatting sqref="BI3:BQ4 AO19 AO49 BD9:BS58 AO39 AO29 AO9 B61 AT61">
    <cfRule type="containsBlanks" dxfId="1343" priority="291">
      <formula>LEN(TRIM(B3))=0</formula>
    </cfRule>
  </conditionalFormatting>
  <conditionalFormatting sqref="BV53 BV39 BV29 BV9 BV19">
    <cfRule type="containsBlanks" dxfId="1342" priority="290">
      <formula>LEN(TRIM(BV9))=0</formula>
    </cfRule>
  </conditionalFormatting>
  <conditionalFormatting sqref="BV59">
    <cfRule type="containsBlanks" dxfId="1341" priority="289">
      <formula>LEN(TRIM(BV59))=0</formula>
    </cfRule>
  </conditionalFormatting>
  <conditionalFormatting sqref="BV65">
    <cfRule type="containsBlanks" dxfId="1340" priority="288">
      <formula>LEN(TRIM(BV65))=0</formula>
    </cfRule>
  </conditionalFormatting>
  <conditionalFormatting sqref="BV59">
    <cfRule type="containsBlanks" dxfId="1339" priority="287">
      <formula>LEN(TRIM(BV59))=0</formula>
    </cfRule>
  </conditionalFormatting>
  <conditionalFormatting sqref="BV65">
    <cfRule type="containsBlanks" dxfId="1338" priority="286">
      <formula>LEN(TRIM(BV65))=0</formula>
    </cfRule>
  </conditionalFormatting>
  <conditionalFormatting sqref="D2 O2">
    <cfRule type="cellIs" dxfId="1337" priority="285" operator="equal">
      <formula>"※基本情報未入力"</formula>
    </cfRule>
  </conditionalFormatting>
  <conditionalFormatting sqref="AZ3:AZ4 D2 BB3:BB4 AX4 AQ2 O2 AE2">
    <cfRule type="cellIs" dxfId="1336" priority="284" operator="equal">
      <formula>"※基本情報未入力"</formula>
    </cfRule>
  </conditionalFormatting>
  <conditionalFormatting sqref="BI3:BQ4 AO19 AO49 BD9:BS58 AO39 AO29 AO9 B61 AT61">
    <cfRule type="containsBlanks" dxfId="1335" priority="283">
      <formula>LEN(TRIM(B3))=0</formula>
    </cfRule>
  </conditionalFormatting>
  <conditionalFormatting sqref="BV53 BV39 BV29 BV9 BV19">
    <cfRule type="containsBlanks" dxfId="1334" priority="282">
      <formula>LEN(TRIM(BV9))=0</formula>
    </cfRule>
  </conditionalFormatting>
  <conditionalFormatting sqref="BV59">
    <cfRule type="containsBlanks" dxfId="1333" priority="281">
      <formula>LEN(TRIM(BV59))=0</formula>
    </cfRule>
  </conditionalFormatting>
  <conditionalFormatting sqref="BV65">
    <cfRule type="containsBlanks" dxfId="1332" priority="280">
      <formula>LEN(TRIM(BV65))=0</formula>
    </cfRule>
  </conditionalFormatting>
  <conditionalFormatting sqref="BV59">
    <cfRule type="containsBlanks" dxfId="1331" priority="279">
      <formula>LEN(TRIM(BV59))=0</formula>
    </cfRule>
  </conditionalFormatting>
  <conditionalFormatting sqref="BV65">
    <cfRule type="containsBlanks" dxfId="1330" priority="278">
      <formula>LEN(TRIM(BV65))=0</formula>
    </cfRule>
  </conditionalFormatting>
  <conditionalFormatting sqref="D2 O2">
    <cfRule type="cellIs" dxfId="1329" priority="277" operator="equal">
      <formula>"※基本情報未入力"</formula>
    </cfRule>
  </conditionalFormatting>
  <conditionalFormatting sqref="AZ3:AZ4 D2 BB3:BB4 AX4 AQ2 O2 AE2">
    <cfRule type="cellIs" dxfId="1328" priority="276" operator="equal">
      <formula>"※基本情報未入力"</formula>
    </cfRule>
  </conditionalFormatting>
  <conditionalFormatting sqref="BI3:BQ4">
    <cfRule type="containsBlanks" dxfId="1327" priority="275">
      <formula>LEN(TRIM(BI3))=0</formula>
    </cfRule>
  </conditionalFormatting>
  <conditionalFormatting sqref="D2 O2">
    <cfRule type="cellIs" dxfId="1326" priority="274" operator="equal">
      <formula>"※基本情報未入力"</formula>
    </cfRule>
  </conditionalFormatting>
  <conditionalFormatting sqref="AZ3:AZ4 D2 BB3:BB4 AX4 AQ2 O2 AE2">
    <cfRule type="cellIs" dxfId="1325" priority="273" operator="equal">
      <formula>"※基本情報未入力"</formula>
    </cfRule>
  </conditionalFormatting>
  <conditionalFormatting sqref="BI3:BQ4">
    <cfRule type="containsBlanks" dxfId="1324" priority="272">
      <formula>LEN(TRIM(BI3))=0</formula>
    </cfRule>
  </conditionalFormatting>
  <conditionalFormatting sqref="D2 O2">
    <cfRule type="cellIs" dxfId="1323" priority="271" operator="equal">
      <formula>"※基本情報未入力"</formula>
    </cfRule>
  </conditionalFormatting>
  <conditionalFormatting sqref="AZ3:AZ4 D2 BB3:BB4 AX4 AQ2 O2 AE2">
    <cfRule type="cellIs" dxfId="1322" priority="270" operator="equal">
      <formula>"※基本情報未入力"</formula>
    </cfRule>
  </conditionalFormatting>
  <conditionalFormatting sqref="BI3:BQ4">
    <cfRule type="containsBlanks" dxfId="1321" priority="269">
      <formula>LEN(TRIM(BI3))=0</formula>
    </cfRule>
  </conditionalFormatting>
  <conditionalFormatting sqref="D2 O2">
    <cfRule type="cellIs" dxfId="1320" priority="268" operator="equal">
      <formula>"※基本情報未入力"</formula>
    </cfRule>
  </conditionalFormatting>
  <conditionalFormatting sqref="AZ3:AZ4 D2 BB3:BB4 AX4 AQ2 O2 AE2">
    <cfRule type="cellIs" dxfId="1319" priority="267" operator="equal">
      <formula>"※基本情報未入力"</formula>
    </cfRule>
  </conditionalFormatting>
  <conditionalFormatting sqref="BI3:BQ4">
    <cfRule type="containsBlanks" dxfId="1318" priority="266">
      <formula>LEN(TRIM(BI3))=0</formula>
    </cfRule>
  </conditionalFormatting>
  <conditionalFormatting sqref="D2 O2">
    <cfRule type="cellIs" dxfId="1317" priority="265" operator="equal">
      <formula>"※基本情報未入力"</formula>
    </cfRule>
  </conditionalFormatting>
  <conditionalFormatting sqref="AZ3:AZ4 D2 BB3:BB4 AX4 AQ2 O2 AE2">
    <cfRule type="cellIs" dxfId="1316" priority="264" operator="equal">
      <formula>"※基本情報未入力"</formula>
    </cfRule>
  </conditionalFormatting>
  <conditionalFormatting sqref="BI3">
    <cfRule type="containsBlanks" dxfId="1315" priority="263">
      <formula>LEN(TRIM(BI3))=0</formula>
    </cfRule>
  </conditionalFormatting>
  <conditionalFormatting sqref="D2 O2">
    <cfRule type="cellIs" dxfId="1314" priority="262" operator="equal">
      <formula>"※基本情報未入力"</formula>
    </cfRule>
  </conditionalFormatting>
  <conditionalFormatting sqref="AZ3:AZ4 D2 BB3:BB4 AX4 AQ2 O2 AE2">
    <cfRule type="cellIs" dxfId="1313" priority="261" operator="equal">
      <formula>"※基本情報未入力"</formula>
    </cfRule>
  </conditionalFormatting>
  <conditionalFormatting sqref="BI3">
    <cfRule type="containsBlanks" dxfId="1312" priority="260">
      <formula>LEN(TRIM(BI3))=0</formula>
    </cfRule>
  </conditionalFormatting>
  <conditionalFormatting sqref="D2 O2">
    <cfRule type="cellIs" dxfId="1311" priority="259" operator="equal">
      <formula>"※基本情報未入力"</formula>
    </cfRule>
  </conditionalFormatting>
  <conditionalFormatting sqref="AZ3:AZ4 D2 BB3:BB4 AX4 AQ2 O2 AE2">
    <cfRule type="cellIs" dxfId="1310" priority="258" operator="equal">
      <formula>"※基本情報未入力"</formula>
    </cfRule>
  </conditionalFormatting>
  <conditionalFormatting sqref="BI3:BQ4 AO19 AO49 BD9:BS58 AO39 AO29 AO9 B61 AT61">
    <cfRule type="containsBlanks" dxfId="1309" priority="257">
      <formula>LEN(TRIM(B3))=0</formula>
    </cfRule>
  </conditionalFormatting>
  <conditionalFormatting sqref="BV53 BV39 BV29 BV9 BV19">
    <cfRule type="containsBlanks" dxfId="1308" priority="256">
      <formula>LEN(TRIM(BV9))=0</formula>
    </cfRule>
  </conditionalFormatting>
  <conditionalFormatting sqref="BV59">
    <cfRule type="containsBlanks" dxfId="1307" priority="255">
      <formula>LEN(TRIM(BV59))=0</formula>
    </cfRule>
  </conditionalFormatting>
  <conditionalFormatting sqref="BV65">
    <cfRule type="containsBlanks" dxfId="1306" priority="254">
      <formula>LEN(TRIM(BV65))=0</formula>
    </cfRule>
  </conditionalFormatting>
  <conditionalFormatting sqref="BV59">
    <cfRule type="containsBlanks" dxfId="1305" priority="253">
      <formula>LEN(TRIM(BV59))=0</formula>
    </cfRule>
  </conditionalFormatting>
  <conditionalFormatting sqref="BV65">
    <cfRule type="containsBlanks" dxfId="1304" priority="252">
      <formula>LEN(TRIM(BV65))=0</formula>
    </cfRule>
  </conditionalFormatting>
  <conditionalFormatting sqref="D2 O2">
    <cfRule type="cellIs" dxfId="1303" priority="251" operator="equal">
      <formula>"※基本情報未入力"</formula>
    </cfRule>
  </conditionalFormatting>
  <conditionalFormatting sqref="AZ3:AZ4 D2 BB3:BB4 AX4 AQ2 O2 AE2">
    <cfRule type="cellIs" dxfId="1302" priority="250" operator="equal">
      <formula>"※基本情報未入力"</formula>
    </cfRule>
  </conditionalFormatting>
  <conditionalFormatting sqref="BI3:BQ4 AO19 AO49 BD9:BS58 AO39 AO29 AO9 B61 AT61">
    <cfRule type="containsBlanks" dxfId="1301" priority="249">
      <formula>LEN(TRIM(B3))=0</formula>
    </cfRule>
  </conditionalFormatting>
  <conditionalFormatting sqref="BV53 BV39 BV29 BV9 BV19">
    <cfRule type="containsBlanks" dxfId="1300" priority="248">
      <formula>LEN(TRIM(BV9))=0</formula>
    </cfRule>
  </conditionalFormatting>
  <conditionalFormatting sqref="BV59">
    <cfRule type="containsBlanks" dxfId="1299" priority="247">
      <formula>LEN(TRIM(BV59))=0</formula>
    </cfRule>
  </conditionalFormatting>
  <conditionalFormatting sqref="BV65">
    <cfRule type="containsBlanks" dxfId="1298" priority="246">
      <formula>LEN(TRIM(BV65))=0</formula>
    </cfRule>
  </conditionalFormatting>
  <conditionalFormatting sqref="BV59">
    <cfRule type="containsBlanks" dxfId="1297" priority="245">
      <formula>LEN(TRIM(BV59))=0</formula>
    </cfRule>
  </conditionalFormatting>
  <conditionalFormatting sqref="BV65">
    <cfRule type="containsBlanks" dxfId="1296" priority="244">
      <formula>LEN(TRIM(BV65))=0</formula>
    </cfRule>
  </conditionalFormatting>
  <conditionalFormatting sqref="D2 O2">
    <cfRule type="cellIs" dxfId="1295" priority="243" operator="equal">
      <formula>"※基本情報未入力"</formula>
    </cfRule>
  </conditionalFormatting>
  <conditionalFormatting sqref="AZ3:AZ4 D2 BB3:BB4 AX4 AQ2 O2 AE2">
    <cfRule type="cellIs" dxfId="1294" priority="242" operator="equal">
      <formula>"※基本情報未入力"</formula>
    </cfRule>
  </conditionalFormatting>
  <conditionalFormatting sqref="BI3:BQ4">
    <cfRule type="containsBlanks" dxfId="1293" priority="241">
      <formula>LEN(TRIM(BI3))=0</formula>
    </cfRule>
  </conditionalFormatting>
  <conditionalFormatting sqref="D2 O2">
    <cfRule type="cellIs" dxfId="1292" priority="240" operator="equal">
      <formula>"※基本情報未入力"</formula>
    </cfRule>
  </conditionalFormatting>
  <conditionalFormatting sqref="AZ3:AZ4 D2 BB3:BB4 AX4 AQ2 O2 AE2">
    <cfRule type="cellIs" dxfId="1291" priority="239" operator="equal">
      <formula>"※基本情報未入力"</formula>
    </cfRule>
  </conditionalFormatting>
  <conditionalFormatting sqref="BI3:BQ4">
    <cfRule type="containsBlanks" dxfId="1290" priority="238">
      <formula>LEN(TRIM(BI3))=0</formula>
    </cfRule>
  </conditionalFormatting>
  <conditionalFormatting sqref="D2 O2">
    <cfRule type="cellIs" dxfId="1289" priority="237" operator="equal">
      <formula>"※基本情報未入力"</formula>
    </cfRule>
  </conditionalFormatting>
  <conditionalFormatting sqref="AZ3:AZ4 D2 BB3:BB4 AX4 AQ2 O2 AE2">
    <cfRule type="cellIs" dxfId="1288" priority="236" operator="equal">
      <formula>"※基本情報未入力"</formula>
    </cfRule>
  </conditionalFormatting>
  <conditionalFormatting sqref="BI3">
    <cfRule type="containsBlanks" dxfId="1287" priority="235">
      <formula>LEN(TRIM(BI3))=0</formula>
    </cfRule>
  </conditionalFormatting>
  <conditionalFormatting sqref="D2 O2">
    <cfRule type="cellIs" dxfId="1286" priority="234" operator="equal">
      <formula>"※基本情報未入力"</formula>
    </cfRule>
  </conditionalFormatting>
  <conditionalFormatting sqref="AZ3:AZ4 D2 BB3:BB4 AX4 AQ2 O2 AE2">
    <cfRule type="cellIs" dxfId="1285" priority="233" operator="equal">
      <formula>"※基本情報未入力"</formula>
    </cfRule>
  </conditionalFormatting>
  <conditionalFormatting sqref="BI3">
    <cfRule type="containsBlanks" dxfId="1284" priority="232">
      <formula>LEN(TRIM(BI3))=0</formula>
    </cfRule>
  </conditionalFormatting>
  <conditionalFormatting sqref="D2 O2">
    <cfRule type="cellIs" dxfId="1283" priority="231" operator="equal">
      <formula>"※基本情報未入力"</formula>
    </cfRule>
  </conditionalFormatting>
  <conditionalFormatting sqref="AZ3:AZ4 D2 BB3:BB4 AX4 AQ2 O2 AE2">
    <cfRule type="cellIs" dxfId="1282" priority="230" operator="equal">
      <formula>"※基本情報未入力"</formula>
    </cfRule>
  </conditionalFormatting>
  <conditionalFormatting sqref="BI3:BQ4 AO19 AO49 BD9:BS58 AO39 AO29 AO9 B61 AT61">
    <cfRule type="containsBlanks" dxfId="1281" priority="229">
      <formula>LEN(TRIM(B3))=0</formula>
    </cfRule>
  </conditionalFormatting>
  <conditionalFormatting sqref="BV53 BV39 BV29 BV9 BV19">
    <cfRule type="containsBlanks" dxfId="1280" priority="228">
      <formula>LEN(TRIM(BV9))=0</formula>
    </cfRule>
  </conditionalFormatting>
  <conditionalFormatting sqref="BV59">
    <cfRule type="containsBlanks" dxfId="1279" priority="227">
      <formula>LEN(TRIM(BV59))=0</formula>
    </cfRule>
  </conditionalFormatting>
  <conditionalFormatting sqref="BV65">
    <cfRule type="containsBlanks" dxfId="1278" priority="226">
      <formula>LEN(TRIM(BV65))=0</formula>
    </cfRule>
  </conditionalFormatting>
  <conditionalFormatting sqref="BV59">
    <cfRule type="containsBlanks" dxfId="1277" priority="225">
      <formula>LEN(TRIM(BV59))=0</formula>
    </cfRule>
  </conditionalFormatting>
  <conditionalFormatting sqref="BV65">
    <cfRule type="containsBlanks" dxfId="1276" priority="224">
      <formula>LEN(TRIM(BV65))=0</formula>
    </cfRule>
  </conditionalFormatting>
  <conditionalFormatting sqref="D2 O2">
    <cfRule type="cellIs" dxfId="1275" priority="223" operator="equal">
      <formula>"※基本情報未入力"</formula>
    </cfRule>
  </conditionalFormatting>
  <conditionalFormatting sqref="AZ3:AZ4 D2 BB3:BB4 AX4 AQ2 O2 AE2">
    <cfRule type="cellIs" dxfId="1274" priority="222" operator="equal">
      <formula>"※基本情報未入力"</formula>
    </cfRule>
  </conditionalFormatting>
  <conditionalFormatting sqref="BI3:BQ4 AO19 AO49 BD9:BS58 AO39 AO29 AO9 B61 AT61">
    <cfRule type="containsBlanks" dxfId="1273" priority="221">
      <formula>LEN(TRIM(B3))=0</formula>
    </cfRule>
  </conditionalFormatting>
  <conditionalFormatting sqref="BV53 BV39 BV29 BV9 BV19">
    <cfRule type="containsBlanks" dxfId="1272" priority="220">
      <formula>LEN(TRIM(BV9))=0</formula>
    </cfRule>
  </conditionalFormatting>
  <conditionalFormatting sqref="BV59">
    <cfRule type="containsBlanks" dxfId="1271" priority="219">
      <formula>LEN(TRIM(BV59))=0</formula>
    </cfRule>
  </conditionalFormatting>
  <conditionalFormatting sqref="BV65">
    <cfRule type="containsBlanks" dxfId="1270" priority="218">
      <formula>LEN(TRIM(BV65))=0</formula>
    </cfRule>
  </conditionalFormatting>
  <conditionalFormatting sqref="BV59">
    <cfRule type="containsBlanks" dxfId="1269" priority="217">
      <formula>LEN(TRIM(BV59))=0</formula>
    </cfRule>
  </conditionalFormatting>
  <conditionalFormatting sqref="BV65">
    <cfRule type="containsBlanks" dxfId="1268" priority="216">
      <formula>LEN(TRIM(BV65))=0</formula>
    </cfRule>
  </conditionalFormatting>
  <conditionalFormatting sqref="D2 O2">
    <cfRule type="cellIs" dxfId="1267" priority="215" operator="equal">
      <formula>"※基本情報未入力"</formula>
    </cfRule>
  </conditionalFormatting>
  <conditionalFormatting sqref="AZ3:AZ4 D2 BB3:BB4 AX4 AQ2 O2 AE2">
    <cfRule type="cellIs" dxfId="1266" priority="214" operator="equal">
      <formula>"※基本情報未入力"</formula>
    </cfRule>
  </conditionalFormatting>
  <conditionalFormatting sqref="BI3">
    <cfRule type="containsBlanks" dxfId="1265" priority="213">
      <formula>LEN(TRIM(BI3))=0</formula>
    </cfRule>
  </conditionalFormatting>
  <conditionalFormatting sqref="D2 O2">
    <cfRule type="cellIs" dxfId="1264" priority="212" operator="equal">
      <formula>"※基本情報未入力"</formula>
    </cfRule>
  </conditionalFormatting>
  <conditionalFormatting sqref="AZ3:AZ4 D2 BB3:BB4 AX4 AQ2 O2 AE2">
    <cfRule type="cellIs" dxfId="1263" priority="211" operator="equal">
      <formula>"※基本情報未入力"</formula>
    </cfRule>
  </conditionalFormatting>
  <conditionalFormatting sqref="BI3">
    <cfRule type="containsBlanks" dxfId="1262" priority="210">
      <formula>LEN(TRIM(BI3))=0</formula>
    </cfRule>
  </conditionalFormatting>
  <conditionalFormatting sqref="D2 O2">
    <cfRule type="cellIs" dxfId="1261" priority="209" operator="equal">
      <formula>"※基本情報未入力"</formula>
    </cfRule>
  </conditionalFormatting>
  <conditionalFormatting sqref="AZ3:AZ4 D2 BB3:BB4 AX4 AQ2 O2 AE2">
    <cfRule type="cellIs" dxfId="1260" priority="208" operator="equal">
      <formula>"※基本情報未入力"</formula>
    </cfRule>
  </conditionalFormatting>
  <conditionalFormatting sqref="AT61 AO19 AO49 BD9:BS58 AO39 AO29 AO9 B61 BI3">
    <cfRule type="containsBlanks" dxfId="1259" priority="207">
      <formula>LEN(TRIM(B3))=0</formula>
    </cfRule>
  </conditionalFormatting>
  <conditionalFormatting sqref="BV53 BV39 BV29 BV9 BV19">
    <cfRule type="containsBlanks" dxfId="1258" priority="206">
      <formula>LEN(TRIM(BV9))=0</formula>
    </cfRule>
  </conditionalFormatting>
  <conditionalFormatting sqref="BV59">
    <cfRule type="containsBlanks" dxfId="1257" priority="205">
      <formula>LEN(TRIM(BV59))=0</formula>
    </cfRule>
  </conditionalFormatting>
  <conditionalFormatting sqref="BV65">
    <cfRule type="containsBlanks" dxfId="1256" priority="204">
      <formula>LEN(TRIM(BV65))=0</formula>
    </cfRule>
  </conditionalFormatting>
  <conditionalFormatting sqref="BV59">
    <cfRule type="containsBlanks" dxfId="1255" priority="203">
      <formula>LEN(TRIM(BV59))=0</formula>
    </cfRule>
  </conditionalFormatting>
  <conditionalFormatting sqref="BV65">
    <cfRule type="containsBlanks" dxfId="1254" priority="202">
      <formula>LEN(TRIM(BV65))=0</formula>
    </cfRule>
  </conditionalFormatting>
  <conditionalFormatting sqref="D2 O2">
    <cfRule type="cellIs" dxfId="1253" priority="201" operator="equal">
      <formula>"※基本情報未入力"</formula>
    </cfRule>
  </conditionalFormatting>
  <conditionalFormatting sqref="AZ3:AZ4 D2 BB3:BB4 AX4 AQ2 O2 AE2">
    <cfRule type="cellIs" dxfId="1252" priority="200" operator="equal">
      <formula>"※基本情報未入力"</formula>
    </cfRule>
  </conditionalFormatting>
  <conditionalFormatting sqref="AT61 AO19 AO49 BD9:BS58 AO39 AO29 AO9 B61 BI3">
    <cfRule type="containsBlanks" dxfId="1251" priority="199">
      <formula>LEN(TRIM(B3))=0</formula>
    </cfRule>
  </conditionalFormatting>
  <conditionalFormatting sqref="BV53 BV39 BV29 BV9 BV19">
    <cfRule type="containsBlanks" dxfId="1250" priority="198">
      <formula>LEN(TRIM(BV9))=0</formula>
    </cfRule>
  </conditionalFormatting>
  <conditionalFormatting sqref="BV59">
    <cfRule type="containsBlanks" dxfId="1249" priority="197">
      <formula>LEN(TRIM(BV59))=0</formula>
    </cfRule>
  </conditionalFormatting>
  <conditionalFormatting sqref="BV65">
    <cfRule type="containsBlanks" dxfId="1248" priority="196">
      <formula>LEN(TRIM(BV65))=0</formula>
    </cfRule>
  </conditionalFormatting>
  <conditionalFormatting sqref="BV59">
    <cfRule type="containsBlanks" dxfId="1247" priority="195">
      <formula>LEN(TRIM(BV59))=0</formula>
    </cfRule>
  </conditionalFormatting>
  <conditionalFormatting sqref="BV65">
    <cfRule type="containsBlanks" dxfId="1246" priority="194">
      <formula>LEN(TRIM(BV65))=0</formula>
    </cfRule>
  </conditionalFormatting>
  <conditionalFormatting sqref="D2 O2">
    <cfRule type="cellIs" dxfId="1245" priority="193" operator="equal">
      <formula>"※基本情報未入力"</formula>
    </cfRule>
  </conditionalFormatting>
  <conditionalFormatting sqref="AZ3:AZ4 D2 BB3:BB4 AX4 AQ2 O2 AE2">
    <cfRule type="cellIs" dxfId="1244" priority="192" operator="equal">
      <formula>"※基本情報未入力"</formula>
    </cfRule>
  </conditionalFormatting>
  <conditionalFormatting sqref="AT61 AO19 AO49 BD9:BS58 AO39 AO29 AO9 B61 BI3">
    <cfRule type="containsBlanks" dxfId="1243" priority="191">
      <formula>LEN(TRIM(B3))=0</formula>
    </cfRule>
  </conditionalFormatting>
  <conditionalFormatting sqref="BV53 BV39 BV29 BV9 BV19">
    <cfRule type="containsBlanks" dxfId="1242" priority="190">
      <formula>LEN(TRIM(BV9))=0</formula>
    </cfRule>
  </conditionalFormatting>
  <conditionalFormatting sqref="BV59">
    <cfRule type="containsBlanks" dxfId="1241" priority="189">
      <formula>LEN(TRIM(BV59))=0</formula>
    </cfRule>
  </conditionalFormatting>
  <conditionalFormatting sqref="BV65">
    <cfRule type="containsBlanks" dxfId="1240" priority="188">
      <formula>LEN(TRIM(BV65))=0</formula>
    </cfRule>
  </conditionalFormatting>
  <conditionalFormatting sqref="BV59">
    <cfRule type="containsBlanks" dxfId="1239" priority="187">
      <formula>LEN(TRIM(BV59))=0</formula>
    </cfRule>
  </conditionalFormatting>
  <conditionalFormatting sqref="BV65">
    <cfRule type="containsBlanks" dxfId="1238" priority="186">
      <formula>LEN(TRIM(BV65))=0</formula>
    </cfRule>
  </conditionalFormatting>
  <conditionalFormatting sqref="D2 O2">
    <cfRule type="cellIs" dxfId="1237" priority="185" operator="equal">
      <formula>"※基本情報未入力"</formula>
    </cfRule>
  </conditionalFormatting>
  <conditionalFormatting sqref="AZ3:AZ4 D2 BB3:BB4 AX4 AQ2 O2 AE2">
    <cfRule type="cellIs" dxfId="1236" priority="184" operator="equal">
      <formula>"※基本情報未入力"</formula>
    </cfRule>
  </conditionalFormatting>
  <conditionalFormatting sqref="AT61 AO19 AO49 BD9:BS58 AO39 AO29 AO9 B61 BI3">
    <cfRule type="containsBlanks" dxfId="1235" priority="183">
      <formula>LEN(TRIM(B3))=0</formula>
    </cfRule>
  </conditionalFormatting>
  <conditionalFormatting sqref="BV53 BV39 BV29 BV9 BV19">
    <cfRule type="containsBlanks" dxfId="1234" priority="182">
      <formula>LEN(TRIM(BV9))=0</formula>
    </cfRule>
  </conditionalFormatting>
  <conditionalFormatting sqref="BV59">
    <cfRule type="containsBlanks" dxfId="1233" priority="181">
      <formula>LEN(TRIM(BV59))=0</formula>
    </cfRule>
  </conditionalFormatting>
  <conditionalFormatting sqref="BV65">
    <cfRule type="containsBlanks" dxfId="1232" priority="180">
      <formula>LEN(TRIM(BV65))=0</formula>
    </cfRule>
  </conditionalFormatting>
  <conditionalFormatting sqref="BV59">
    <cfRule type="containsBlanks" dxfId="1231" priority="179">
      <formula>LEN(TRIM(BV59))=0</formula>
    </cfRule>
  </conditionalFormatting>
  <conditionalFormatting sqref="BV65">
    <cfRule type="containsBlanks" dxfId="1230" priority="178">
      <formula>LEN(TRIM(BV65))=0</formula>
    </cfRule>
  </conditionalFormatting>
  <conditionalFormatting sqref="D2 O2">
    <cfRule type="cellIs" dxfId="1229" priority="177" operator="equal">
      <formula>"※基本情報未入力"</formula>
    </cfRule>
  </conditionalFormatting>
  <conditionalFormatting sqref="AZ3:AZ4 D2 BB3:BB4 AX4 AQ2 O2 AE2">
    <cfRule type="cellIs" dxfId="1228" priority="176" operator="equal">
      <formula>"※基本情報未入力"</formula>
    </cfRule>
  </conditionalFormatting>
  <conditionalFormatting sqref="BI3:BQ4 AO19 AO49 BD9:BS58 AO39 AO29 AO9 B61 AT61">
    <cfRule type="containsBlanks" dxfId="1227" priority="175">
      <formula>LEN(TRIM(B3))=0</formula>
    </cfRule>
  </conditionalFormatting>
  <conditionalFormatting sqref="BV53 BV39 BV29 BV9 BV19">
    <cfRule type="containsBlanks" dxfId="1226" priority="174">
      <formula>LEN(TRIM(BV9))=0</formula>
    </cfRule>
  </conditionalFormatting>
  <conditionalFormatting sqref="BV59">
    <cfRule type="containsBlanks" dxfId="1225" priority="173">
      <formula>LEN(TRIM(BV59))=0</formula>
    </cfRule>
  </conditionalFormatting>
  <conditionalFormatting sqref="BV65">
    <cfRule type="containsBlanks" dxfId="1224" priority="172">
      <formula>LEN(TRIM(BV65))=0</formula>
    </cfRule>
  </conditionalFormatting>
  <conditionalFormatting sqref="BV59">
    <cfRule type="containsBlanks" dxfId="1223" priority="171">
      <formula>LEN(TRIM(BV59))=0</formula>
    </cfRule>
  </conditionalFormatting>
  <conditionalFormatting sqref="BV65">
    <cfRule type="containsBlanks" dxfId="1222" priority="170">
      <formula>LEN(TRIM(BV65))=0</formula>
    </cfRule>
  </conditionalFormatting>
  <conditionalFormatting sqref="D2 O2">
    <cfRule type="cellIs" dxfId="1221" priority="169" operator="equal">
      <formula>"※基本情報未入力"</formula>
    </cfRule>
  </conditionalFormatting>
  <conditionalFormatting sqref="AZ3:AZ4 D2 BB3:BB4 AX4 AQ2 O2 AE2">
    <cfRule type="cellIs" dxfId="1220" priority="168" operator="equal">
      <formula>"※基本情報未入力"</formula>
    </cfRule>
  </conditionalFormatting>
  <conditionalFormatting sqref="BI3:BQ4 AO19 AO49 BD9:BS58 AO39 AO29 AO9 B61 AT61">
    <cfRule type="containsBlanks" dxfId="1219" priority="167">
      <formula>LEN(TRIM(B3))=0</formula>
    </cfRule>
  </conditionalFormatting>
  <conditionalFormatting sqref="BV53 BV39 BV29 BV9 BV19">
    <cfRule type="containsBlanks" dxfId="1218" priority="166">
      <formula>LEN(TRIM(BV9))=0</formula>
    </cfRule>
  </conditionalFormatting>
  <conditionalFormatting sqref="BV59">
    <cfRule type="containsBlanks" dxfId="1217" priority="165">
      <formula>LEN(TRIM(BV59))=0</formula>
    </cfRule>
  </conditionalFormatting>
  <conditionalFormatting sqref="BV65">
    <cfRule type="containsBlanks" dxfId="1216" priority="164">
      <formula>LEN(TRIM(BV65))=0</formula>
    </cfRule>
  </conditionalFormatting>
  <conditionalFormatting sqref="BV59">
    <cfRule type="containsBlanks" dxfId="1215" priority="163">
      <formula>LEN(TRIM(BV59))=0</formula>
    </cfRule>
  </conditionalFormatting>
  <conditionalFormatting sqref="BV65">
    <cfRule type="containsBlanks" dxfId="1214" priority="162">
      <formula>LEN(TRIM(BV65))=0</formula>
    </cfRule>
  </conditionalFormatting>
  <conditionalFormatting sqref="D2 O2">
    <cfRule type="cellIs" dxfId="1213" priority="161" operator="equal">
      <formula>"※基本情報未入力"</formula>
    </cfRule>
  </conditionalFormatting>
  <conditionalFormatting sqref="AZ3:AZ4 D2 BB3:BB4 AX4 AQ2 O2 AE2">
    <cfRule type="cellIs" dxfId="1212" priority="160" operator="equal">
      <formula>"※基本情報未入力"</formula>
    </cfRule>
  </conditionalFormatting>
  <conditionalFormatting sqref="BI3:BQ4">
    <cfRule type="containsBlanks" dxfId="1211" priority="159">
      <formula>LEN(TRIM(BI3))=0</formula>
    </cfRule>
  </conditionalFormatting>
  <conditionalFormatting sqref="D2 O2">
    <cfRule type="cellIs" dxfId="1210" priority="158" operator="equal">
      <formula>"※基本情報未入力"</formula>
    </cfRule>
  </conditionalFormatting>
  <conditionalFormatting sqref="AZ3:AZ4 D2 BB3:BB4 AX4 AQ2 O2 AE2">
    <cfRule type="cellIs" dxfId="1209" priority="157" operator="equal">
      <formula>"※基本情報未入力"</formula>
    </cfRule>
  </conditionalFormatting>
  <conditionalFormatting sqref="BI3:BQ4">
    <cfRule type="containsBlanks" dxfId="1208" priority="156">
      <formula>LEN(TRIM(BI3))=0</formula>
    </cfRule>
  </conditionalFormatting>
  <conditionalFormatting sqref="D2 O2">
    <cfRule type="cellIs" dxfId="1207" priority="155" operator="equal">
      <formula>"※基本情報未入力"</formula>
    </cfRule>
  </conditionalFormatting>
  <conditionalFormatting sqref="AZ3:AZ4 D2 BB3:BB4 AX4 AQ2 O2 AE2">
    <cfRule type="cellIs" dxfId="1206" priority="154" operator="equal">
      <formula>"※基本情報未入力"</formula>
    </cfRule>
  </conditionalFormatting>
  <conditionalFormatting sqref="BI3">
    <cfRule type="containsBlanks" dxfId="1205" priority="153">
      <formula>LEN(TRIM(BI3))=0</formula>
    </cfRule>
  </conditionalFormatting>
  <conditionalFormatting sqref="D2 O2">
    <cfRule type="cellIs" dxfId="1204" priority="152" operator="equal">
      <formula>"※基本情報未入力"</formula>
    </cfRule>
  </conditionalFormatting>
  <conditionalFormatting sqref="AZ3:AZ4 D2 BB3:BB4 AX4 AQ2 O2 AE2">
    <cfRule type="cellIs" dxfId="1203" priority="151" operator="equal">
      <formula>"※基本情報未入力"</formula>
    </cfRule>
  </conditionalFormatting>
  <conditionalFormatting sqref="BI3">
    <cfRule type="containsBlanks" dxfId="1202" priority="150">
      <formula>LEN(TRIM(BI3))=0</formula>
    </cfRule>
  </conditionalFormatting>
  <conditionalFormatting sqref="D2 O2">
    <cfRule type="cellIs" dxfId="1201" priority="149" operator="equal">
      <formula>"※基本情報未入力"</formula>
    </cfRule>
  </conditionalFormatting>
  <conditionalFormatting sqref="AZ3:AZ4 D2 BB3:BB4 AX4 AQ2 O2 AE2">
    <cfRule type="cellIs" dxfId="1200" priority="148" operator="equal">
      <formula>"※基本情報未入力"</formula>
    </cfRule>
  </conditionalFormatting>
  <conditionalFormatting sqref="BI3:BQ4 AO19 AO49 BD9:BS58 AO39 AO29 AO9 B61 AT61">
    <cfRule type="containsBlanks" dxfId="1199" priority="147">
      <formula>LEN(TRIM(B3))=0</formula>
    </cfRule>
  </conditionalFormatting>
  <conditionalFormatting sqref="BV53 BV39 BV29 BV9 BV19">
    <cfRule type="containsBlanks" dxfId="1198" priority="146">
      <formula>LEN(TRIM(BV9))=0</formula>
    </cfRule>
  </conditionalFormatting>
  <conditionalFormatting sqref="BV59">
    <cfRule type="containsBlanks" dxfId="1197" priority="145">
      <formula>LEN(TRIM(BV59))=0</formula>
    </cfRule>
  </conditionalFormatting>
  <conditionalFormatting sqref="BV65">
    <cfRule type="containsBlanks" dxfId="1196" priority="144">
      <formula>LEN(TRIM(BV65))=0</formula>
    </cfRule>
  </conditionalFormatting>
  <conditionalFormatting sqref="BV59">
    <cfRule type="containsBlanks" dxfId="1195" priority="143">
      <formula>LEN(TRIM(BV59))=0</formula>
    </cfRule>
  </conditionalFormatting>
  <conditionalFormatting sqref="BV65">
    <cfRule type="containsBlanks" dxfId="1194" priority="142">
      <formula>LEN(TRIM(BV65))=0</formula>
    </cfRule>
  </conditionalFormatting>
  <conditionalFormatting sqref="D2 O2">
    <cfRule type="cellIs" dxfId="1193" priority="141" operator="equal">
      <formula>"※基本情報未入力"</formula>
    </cfRule>
  </conditionalFormatting>
  <conditionalFormatting sqref="AZ3:AZ4 D2 BB3:BB4 AX4 AQ2 O2 AE2">
    <cfRule type="cellIs" dxfId="1192" priority="140" operator="equal">
      <formula>"※基本情報未入力"</formula>
    </cfRule>
  </conditionalFormatting>
  <conditionalFormatting sqref="BI3:BQ4 AO19 AO49 BD9:BS58 AO39 AO29 AO9 B61 AT61">
    <cfRule type="containsBlanks" dxfId="1191" priority="139">
      <formula>LEN(TRIM(B3))=0</formula>
    </cfRule>
  </conditionalFormatting>
  <conditionalFormatting sqref="BV53 BV39 BV29 BV9 BV19">
    <cfRule type="containsBlanks" dxfId="1190" priority="138">
      <formula>LEN(TRIM(BV9))=0</formula>
    </cfRule>
  </conditionalFormatting>
  <conditionalFormatting sqref="BV59">
    <cfRule type="containsBlanks" dxfId="1189" priority="137">
      <formula>LEN(TRIM(BV59))=0</formula>
    </cfRule>
  </conditionalFormatting>
  <conditionalFormatting sqref="BV65">
    <cfRule type="containsBlanks" dxfId="1188" priority="136">
      <formula>LEN(TRIM(BV65))=0</formula>
    </cfRule>
  </conditionalFormatting>
  <conditionalFormatting sqref="BV59">
    <cfRule type="containsBlanks" dxfId="1187" priority="135">
      <formula>LEN(TRIM(BV59))=0</formula>
    </cfRule>
  </conditionalFormatting>
  <conditionalFormatting sqref="BV65">
    <cfRule type="containsBlanks" dxfId="1186" priority="134">
      <formula>LEN(TRIM(BV65))=0</formula>
    </cfRule>
  </conditionalFormatting>
  <conditionalFormatting sqref="D2 O2">
    <cfRule type="cellIs" dxfId="1185" priority="133" operator="equal">
      <formula>"※基本情報未入力"</formula>
    </cfRule>
  </conditionalFormatting>
  <conditionalFormatting sqref="AZ3:AZ4 D2 BB3:BB4 AX4 AQ2 O2 AE2">
    <cfRule type="cellIs" dxfId="1184" priority="132" operator="equal">
      <formula>"※基本情報未入力"</formula>
    </cfRule>
  </conditionalFormatting>
  <conditionalFormatting sqref="BI3">
    <cfRule type="containsBlanks" dxfId="1183" priority="131">
      <formula>LEN(TRIM(BI3))=0</formula>
    </cfRule>
  </conditionalFormatting>
  <conditionalFormatting sqref="D2 O2">
    <cfRule type="cellIs" dxfId="1182" priority="130" operator="equal">
      <formula>"※基本情報未入力"</formula>
    </cfRule>
  </conditionalFormatting>
  <conditionalFormatting sqref="AZ3:AZ4 D2 BB3:BB4 AX4 AQ2 O2 AE2">
    <cfRule type="cellIs" dxfId="1181" priority="129" operator="equal">
      <formula>"※基本情報未入力"</formula>
    </cfRule>
  </conditionalFormatting>
  <conditionalFormatting sqref="BI3">
    <cfRule type="containsBlanks" dxfId="1180" priority="128">
      <formula>LEN(TRIM(BI3))=0</formula>
    </cfRule>
  </conditionalFormatting>
  <conditionalFormatting sqref="D2 O2">
    <cfRule type="cellIs" dxfId="1179" priority="127" operator="equal">
      <formula>"※基本情報未入力"</formula>
    </cfRule>
  </conditionalFormatting>
  <conditionalFormatting sqref="AZ3:AZ4 D2 BB3:BB4 AX4 AQ2 O2 AE2">
    <cfRule type="cellIs" dxfId="1178" priority="126" operator="equal">
      <formula>"※基本情報未入力"</formula>
    </cfRule>
  </conditionalFormatting>
  <conditionalFormatting sqref="AT61 AO19 AO49 BD9:BS58 AO39 AO29 AO9 B61 BI3">
    <cfRule type="containsBlanks" dxfId="1177" priority="125">
      <formula>LEN(TRIM(B3))=0</formula>
    </cfRule>
  </conditionalFormatting>
  <conditionalFormatting sqref="BV53 BV39 BV29 BV9 BV19">
    <cfRule type="containsBlanks" dxfId="1176" priority="124">
      <formula>LEN(TRIM(BV9))=0</formula>
    </cfRule>
  </conditionalFormatting>
  <conditionalFormatting sqref="BV59">
    <cfRule type="containsBlanks" dxfId="1175" priority="123">
      <formula>LEN(TRIM(BV59))=0</formula>
    </cfRule>
  </conditionalFormatting>
  <conditionalFormatting sqref="BV65">
    <cfRule type="containsBlanks" dxfId="1174" priority="122">
      <formula>LEN(TRIM(BV65))=0</formula>
    </cfRule>
  </conditionalFormatting>
  <conditionalFormatting sqref="BV59">
    <cfRule type="containsBlanks" dxfId="1173" priority="121">
      <formula>LEN(TRIM(BV59))=0</formula>
    </cfRule>
  </conditionalFormatting>
  <conditionalFormatting sqref="BV65">
    <cfRule type="containsBlanks" dxfId="1172" priority="120">
      <formula>LEN(TRIM(BV65))=0</formula>
    </cfRule>
  </conditionalFormatting>
  <conditionalFormatting sqref="D2 O2">
    <cfRule type="cellIs" dxfId="1171" priority="119" operator="equal">
      <formula>"※基本情報未入力"</formula>
    </cfRule>
  </conditionalFormatting>
  <conditionalFormatting sqref="AZ3:AZ4 D2 BB3:BB4 AX4 AQ2 O2 AE2">
    <cfRule type="cellIs" dxfId="1170" priority="118" operator="equal">
      <formula>"※基本情報未入力"</formula>
    </cfRule>
  </conditionalFormatting>
  <conditionalFormatting sqref="AT61 AO19 AO49 BD9:BS58 AO39 AO29 AO9 B61 BI3">
    <cfRule type="containsBlanks" dxfId="1169" priority="117">
      <formula>LEN(TRIM(B3))=0</formula>
    </cfRule>
  </conditionalFormatting>
  <conditionalFormatting sqref="BV53 BV39 BV29 BV9 BV19">
    <cfRule type="containsBlanks" dxfId="1168" priority="116">
      <formula>LEN(TRIM(BV9))=0</formula>
    </cfRule>
  </conditionalFormatting>
  <conditionalFormatting sqref="BV59">
    <cfRule type="containsBlanks" dxfId="1167" priority="115">
      <formula>LEN(TRIM(BV59))=0</formula>
    </cfRule>
  </conditionalFormatting>
  <conditionalFormatting sqref="BV65">
    <cfRule type="containsBlanks" dxfId="1166" priority="114">
      <formula>LEN(TRIM(BV65))=0</formula>
    </cfRule>
  </conditionalFormatting>
  <conditionalFormatting sqref="BV59">
    <cfRule type="containsBlanks" dxfId="1165" priority="113">
      <formula>LEN(TRIM(BV59))=0</formula>
    </cfRule>
  </conditionalFormatting>
  <conditionalFormatting sqref="BV65">
    <cfRule type="containsBlanks" dxfId="1164" priority="112">
      <formula>LEN(TRIM(BV65))=0</formula>
    </cfRule>
  </conditionalFormatting>
  <conditionalFormatting sqref="D2 O2">
    <cfRule type="cellIs" dxfId="1163" priority="111" operator="equal">
      <formula>"※基本情報未入力"</formula>
    </cfRule>
  </conditionalFormatting>
  <conditionalFormatting sqref="AZ3:AZ4 D2 BB3:BB4 AX4 AQ2 O2 AE2">
    <cfRule type="cellIs" dxfId="1162" priority="110" operator="equal">
      <formula>"※基本情報未入力"</formula>
    </cfRule>
  </conditionalFormatting>
  <conditionalFormatting sqref="AT61 AO19 AO49 BD9:BS58 AO39 AO29 AO9 B61 BI3">
    <cfRule type="containsBlanks" dxfId="1161" priority="109">
      <formula>LEN(TRIM(B3))=0</formula>
    </cfRule>
  </conditionalFormatting>
  <conditionalFormatting sqref="BV53 BV39 BV29 BV9 BV19">
    <cfRule type="containsBlanks" dxfId="1160" priority="108">
      <formula>LEN(TRIM(BV9))=0</formula>
    </cfRule>
  </conditionalFormatting>
  <conditionalFormatting sqref="BV59">
    <cfRule type="containsBlanks" dxfId="1159" priority="107">
      <formula>LEN(TRIM(BV59))=0</formula>
    </cfRule>
  </conditionalFormatting>
  <conditionalFormatting sqref="BV65">
    <cfRule type="containsBlanks" dxfId="1158" priority="106">
      <formula>LEN(TRIM(BV65))=0</formula>
    </cfRule>
  </conditionalFormatting>
  <conditionalFormatting sqref="BV59">
    <cfRule type="containsBlanks" dxfId="1157" priority="105">
      <formula>LEN(TRIM(BV59))=0</formula>
    </cfRule>
  </conditionalFormatting>
  <conditionalFormatting sqref="BV65">
    <cfRule type="containsBlanks" dxfId="1156" priority="104">
      <formula>LEN(TRIM(BV65))=0</formula>
    </cfRule>
  </conditionalFormatting>
  <conditionalFormatting sqref="D2 O2">
    <cfRule type="cellIs" dxfId="1155" priority="103" operator="equal">
      <formula>"※基本情報未入力"</formula>
    </cfRule>
  </conditionalFormatting>
  <conditionalFormatting sqref="AZ3:AZ4 D2 BB3:BB4 AX4 AQ2 O2 AE2">
    <cfRule type="cellIs" dxfId="1154" priority="102" operator="equal">
      <formula>"※基本情報未入力"</formula>
    </cfRule>
  </conditionalFormatting>
  <conditionalFormatting sqref="AT61 AO19 AO49 BD9:BS58 AO39 AO29 AO9 B61 BI3">
    <cfRule type="containsBlanks" dxfId="1153" priority="101">
      <formula>LEN(TRIM(B3))=0</formula>
    </cfRule>
  </conditionalFormatting>
  <conditionalFormatting sqref="BV53 BV39 BV29 BV9 BV19">
    <cfRule type="containsBlanks" dxfId="1152" priority="100">
      <formula>LEN(TRIM(BV9))=0</formula>
    </cfRule>
  </conditionalFormatting>
  <conditionalFormatting sqref="BV59">
    <cfRule type="containsBlanks" dxfId="1151" priority="99">
      <formula>LEN(TRIM(BV59))=0</formula>
    </cfRule>
  </conditionalFormatting>
  <conditionalFormatting sqref="BV65">
    <cfRule type="containsBlanks" dxfId="1150" priority="98">
      <formula>LEN(TRIM(BV65))=0</formula>
    </cfRule>
  </conditionalFormatting>
  <conditionalFormatting sqref="BV59">
    <cfRule type="containsBlanks" dxfId="1149" priority="97">
      <formula>LEN(TRIM(BV59))=0</formula>
    </cfRule>
  </conditionalFormatting>
  <conditionalFormatting sqref="BV65">
    <cfRule type="containsBlanks" dxfId="1148" priority="96">
      <formula>LEN(TRIM(BV65))=0</formula>
    </cfRule>
  </conditionalFormatting>
  <conditionalFormatting sqref="D2 O2">
    <cfRule type="cellIs" dxfId="1147" priority="95" operator="equal">
      <formula>"※基本情報未入力"</formula>
    </cfRule>
  </conditionalFormatting>
  <conditionalFormatting sqref="AZ3:AZ4 D2 BB3:BB4 AX4 AQ2 O2 AE2">
    <cfRule type="cellIs" dxfId="1146" priority="94" operator="equal">
      <formula>"※基本情報未入力"</formula>
    </cfRule>
  </conditionalFormatting>
  <conditionalFormatting sqref="BI3:BQ4 AO19 AO49 BD9:BS58 AO39 AO29 AO9 B61 AT61">
    <cfRule type="containsBlanks" dxfId="1145" priority="93">
      <formula>LEN(TRIM(B3))=0</formula>
    </cfRule>
  </conditionalFormatting>
  <conditionalFormatting sqref="BV53 BV39 BV29 BV9 BV19">
    <cfRule type="containsBlanks" dxfId="1144" priority="92">
      <formula>LEN(TRIM(BV9))=0</formula>
    </cfRule>
  </conditionalFormatting>
  <conditionalFormatting sqref="BV59">
    <cfRule type="containsBlanks" dxfId="1143" priority="91">
      <formula>LEN(TRIM(BV59))=0</formula>
    </cfRule>
  </conditionalFormatting>
  <conditionalFormatting sqref="BV65">
    <cfRule type="containsBlanks" dxfId="1142" priority="90">
      <formula>LEN(TRIM(BV65))=0</formula>
    </cfRule>
  </conditionalFormatting>
  <conditionalFormatting sqref="BV59">
    <cfRule type="containsBlanks" dxfId="1141" priority="89">
      <formula>LEN(TRIM(BV59))=0</formula>
    </cfRule>
  </conditionalFormatting>
  <conditionalFormatting sqref="BV65">
    <cfRule type="containsBlanks" dxfId="1140" priority="88">
      <formula>LEN(TRIM(BV65))=0</formula>
    </cfRule>
  </conditionalFormatting>
  <conditionalFormatting sqref="D2 O2">
    <cfRule type="cellIs" dxfId="1139" priority="87" operator="equal">
      <formula>"※基本情報未入力"</formula>
    </cfRule>
  </conditionalFormatting>
  <conditionalFormatting sqref="AZ3:AZ4 D2 BB3:BB4 AX4 AQ2 O2 AE2">
    <cfRule type="cellIs" dxfId="1138" priority="86" operator="equal">
      <formula>"※基本情報未入力"</formula>
    </cfRule>
  </conditionalFormatting>
  <conditionalFormatting sqref="BI3:BQ4 AO19 AO49 BD9:BS58 AO39 AO29 AO9 B61 AT61">
    <cfRule type="containsBlanks" dxfId="1137" priority="85">
      <formula>LEN(TRIM(B3))=0</formula>
    </cfRule>
  </conditionalFormatting>
  <conditionalFormatting sqref="BV53 BV39 BV29 BV9 BV19">
    <cfRule type="containsBlanks" dxfId="1136" priority="84">
      <formula>LEN(TRIM(BV9))=0</formula>
    </cfRule>
  </conditionalFormatting>
  <conditionalFormatting sqref="BV59">
    <cfRule type="containsBlanks" dxfId="1135" priority="83">
      <formula>LEN(TRIM(BV59))=0</formula>
    </cfRule>
  </conditionalFormatting>
  <conditionalFormatting sqref="BV65">
    <cfRule type="containsBlanks" dxfId="1134" priority="82">
      <formula>LEN(TRIM(BV65))=0</formula>
    </cfRule>
  </conditionalFormatting>
  <conditionalFormatting sqref="BV59">
    <cfRule type="containsBlanks" dxfId="1133" priority="81">
      <formula>LEN(TRIM(BV59))=0</formula>
    </cfRule>
  </conditionalFormatting>
  <conditionalFormatting sqref="BV65">
    <cfRule type="containsBlanks" dxfId="1132" priority="80">
      <formula>LEN(TRIM(BV65))=0</formula>
    </cfRule>
  </conditionalFormatting>
  <conditionalFormatting sqref="D2 O2">
    <cfRule type="cellIs" dxfId="1131" priority="79" operator="equal">
      <formula>"※基本情報未入力"</formula>
    </cfRule>
  </conditionalFormatting>
  <conditionalFormatting sqref="AZ3:AZ4 D2 BB3:BB4 AX4 AQ2 O2 AE2">
    <cfRule type="cellIs" dxfId="1130" priority="78" operator="equal">
      <formula>"※基本情報未入力"</formula>
    </cfRule>
  </conditionalFormatting>
  <conditionalFormatting sqref="BI3">
    <cfRule type="containsBlanks" dxfId="1129" priority="77">
      <formula>LEN(TRIM(BI3))=0</formula>
    </cfRule>
  </conditionalFormatting>
  <conditionalFormatting sqref="D2 O2">
    <cfRule type="cellIs" dxfId="1128" priority="76" operator="equal">
      <formula>"※基本情報未入力"</formula>
    </cfRule>
  </conditionalFormatting>
  <conditionalFormatting sqref="AZ3:AZ4 D2 BB3:BB4 AX4 AQ2 O2 AE2">
    <cfRule type="cellIs" dxfId="1127" priority="75" operator="equal">
      <formula>"※基本情報未入力"</formula>
    </cfRule>
  </conditionalFormatting>
  <conditionalFormatting sqref="BI3">
    <cfRule type="containsBlanks" dxfId="1126" priority="74">
      <formula>LEN(TRIM(BI3))=0</formula>
    </cfRule>
  </conditionalFormatting>
  <conditionalFormatting sqref="D2 O2">
    <cfRule type="cellIs" dxfId="1125" priority="73" operator="equal">
      <formula>"※基本情報未入力"</formula>
    </cfRule>
  </conditionalFormatting>
  <conditionalFormatting sqref="AZ3:AZ4 D2 BB3:BB4 AX4 AQ2 O2 AE2">
    <cfRule type="cellIs" dxfId="1124" priority="72" operator="equal">
      <formula>"※基本情報未入力"</formula>
    </cfRule>
  </conditionalFormatting>
  <conditionalFormatting sqref="AT61 AO19 AO49 BD9:BS58 AO39 AO29 AO9 B61 BI3">
    <cfRule type="containsBlanks" dxfId="1123" priority="71">
      <formula>LEN(TRIM(B3))=0</formula>
    </cfRule>
  </conditionalFormatting>
  <conditionalFormatting sqref="BV53 BV39 BV29 BV9 BV19">
    <cfRule type="containsBlanks" dxfId="1122" priority="70">
      <formula>LEN(TRIM(BV9))=0</formula>
    </cfRule>
  </conditionalFormatting>
  <conditionalFormatting sqref="BV59">
    <cfRule type="containsBlanks" dxfId="1121" priority="69">
      <formula>LEN(TRIM(BV59))=0</formula>
    </cfRule>
  </conditionalFormatting>
  <conditionalFormatting sqref="BV65">
    <cfRule type="containsBlanks" dxfId="1120" priority="68">
      <formula>LEN(TRIM(BV65))=0</formula>
    </cfRule>
  </conditionalFormatting>
  <conditionalFormatting sqref="BV59">
    <cfRule type="containsBlanks" dxfId="1119" priority="67">
      <formula>LEN(TRIM(BV59))=0</formula>
    </cfRule>
  </conditionalFormatting>
  <conditionalFormatting sqref="BV65">
    <cfRule type="containsBlanks" dxfId="1118" priority="66">
      <formula>LEN(TRIM(BV65))=0</formula>
    </cfRule>
  </conditionalFormatting>
  <conditionalFormatting sqref="D2 O2">
    <cfRule type="cellIs" dxfId="1117" priority="65" operator="equal">
      <formula>"※基本情報未入力"</formula>
    </cfRule>
  </conditionalFormatting>
  <conditionalFormatting sqref="AZ3:AZ4 D2 BB3:BB4 AX4 AQ2 O2 AE2">
    <cfRule type="cellIs" dxfId="1116" priority="64" operator="equal">
      <formula>"※基本情報未入力"</formula>
    </cfRule>
  </conditionalFormatting>
  <conditionalFormatting sqref="AT61 AO19 AO49 BD9:BS58 AO39 AO29 AO9 B61 BI3">
    <cfRule type="containsBlanks" dxfId="1115" priority="63">
      <formula>LEN(TRIM(B3))=0</formula>
    </cfRule>
  </conditionalFormatting>
  <conditionalFormatting sqref="BV53 BV39 BV29 BV9 BV19">
    <cfRule type="containsBlanks" dxfId="1114" priority="62">
      <formula>LEN(TRIM(BV9))=0</formula>
    </cfRule>
  </conditionalFormatting>
  <conditionalFormatting sqref="BV59">
    <cfRule type="containsBlanks" dxfId="1113" priority="61">
      <formula>LEN(TRIM(BV59))=0</formula>
    </cfRule>
  </conditionalFormatting>
  <conditionalFormatting sqref="BV65">
    <cfRule type="containsBlanks" dxfId="1112" priority="60">
      <formula>LEN(TRIM(BV65))=0</formula>
    </cfRule>
  </conditionalFormatting>
  <conditionalFormatting sqref="BV59">
    <cfRule type="containsBlanks" dxfId="1111" priority="59">
      <formula>LEN(TRIM(BV59))=0</formula>
    </cfRule>
  </conditionalFormatting>
  <conditionalFormatting sqref="BV65">
    <cfRule type="containsBlanks" dxfId="1110" priority="58">
      <formula>LEN(TRIM(BV65))=0</formula>
    </cfRule>
  </conditionalFormatting>
  <conditionalFormatting sqref="D2 O2">
    <cfRule type="cellIs" dxfId="1109" priority="57" operator="equal">
      <formula>"※基本情報未入力"</formula>
    </cfRule>
  </conditionalFormatting>
  <conditionalFormatting sqref="AZ3:AZ4 D2 BB3:BB4 AX4 AQ2 O2 AE2">
    <cfRule type="cellIs" dxfId="1108" priority="56" operator="equal">
      <formula>"※基本情報未入力"</formula>
    </cfRule>
  </conditionalFormatting>
  <conditionalFormatting sqref="AT61 AO19 AO49 BD9:BS58 AO39 AO29 AO9 B61 BI3">
    <cfRule type="containsBlanks" dxfId="1107" priority="55">
      <formula>LEN(TRIM(B3))=0</formula>
    </cfRule>
  </conditionalFormatting>
  <conditionalFormatting sqref="BV53 BV39 BV29 BV9 BV19">
    <cfRule type="containsBlanks" dxfId="1106" priority="54">
      <formula>LEN(TRIM(BV9))=0</formula>
    </cfRule>
  </conditionalFormatting>
  <conditionalFormatting sqref="BV59">
    <cfRule type="containsBlanks" dxfId="1105" priority="53">
      <formula>LEN(TRIM(BV59))=0</formula>
    </cfRule>
  </conditionalFormatting>
  <conditionalFormatting sqref="BV65">
    <cfRule type="containsBlanks" dxfId="1104" priority="52">
      <formula>LEN(TRIM(BV65))=0</formula>
    </cfRule>
  </conditionalFormatting>
  <conditionalFormatting sqref="BV59">
    <cfRule type="containsBlanks" dxfId="1103" priority="51">
      <formula>LEN(TRIM(BV59))=0</formula>
    </cfRule>
  </conditionalFormatting>
  <conditionalFormatting sqref="BV65">
    <cfRule type="containsBlanks" dxfId="1102" priority="50">
      <formula>LEN(TRIM(BV65))=0</formula>
    </cfRule>
  </conditionalFormatting>
  <conditionalFormatting sqref="D2 O2">
    <cfRule type="cellIs" dxfId="1101" priority="49" operator="equal">
      <formula>"※基本情報未入力"</formula>
    </cfRule>
  </conditionalFormatting>
  <conditionalFormatting sqref="AZ3:AZ4 D2 BB3:BB4 AX4 AQ2 O2 AE2">
    <cfRule type="cellIs" dxfId="1100" priority="48" operator="equal">
      <formula>"※基本情報未入力"</formula>
    </cfRule>
  </conditionalFormatting>
  <conditionalFormatting sqref="AT61 AO19 AO49 BD9:BS58 AO39 AO29 AO9 B61 BI3">
    <cfRule type="containsBlanks" dxfId="1099" priority="47">
      <formula>LEN(TRIM(B3))=0</formula>
    </cfRule>
  </conditionalFormatting>
  <conditionalFormatting sqref="BV53 BV39 BV29 BV9 BV19">
    <cfRule type="containsBlanks" dxfId="1098" priority="46">
      <formula>LEN(TRIM(BV9))=0</formula>
    </cfRule>
  </conditionalFormatting>
  <conditionalFormatting sqref="BV59">
    <cfRule type="containsBlanks" dxfId="1097" priority="45">
      <formula>LEN(TRIM(BV59))=0</formula>
    </cfRule>
  </conditionalFormatting>
  <conditionalFormatting sqref="BV65">
    <cfRule type="containsBlanks" dxfId="1096" priority="44">
      <formula>LEN(TRIM(BV65))=0</formula>
    </cfRule>
  </conditionalFormatting>
  <conditionalFormatting sqref="BV59">
    <cfRule type="containsBlanks" dxfId="1095" priority="43">
      <formula>LEN(TRIM(BV59))=0</formula>
    </cfRule>
  </conditionalFormatting>
  <conditionalFormatting sqref="BV65">
    <cfRule type="containsBlanks" dxfId="1094" priority="42">
      <formula>LEN(TRIM(BV65))=0</formula>
    </cfRule>
  </conditionalFormatting>
  <conditionalFormatting sqref="D2 O2">
    <cfRule type="cellIs" dxfId="1093" priority="41" operator="equal">
      <formula>"※基本情報未入力"</formula>
    </cfRule>
  </conditionalFormatting>
  <conditionalFormatting sqref="AZ3:AZ4 D2 BB3:BB4 AX4 AQ2 O2 AE2">
    <cfRule type="cellIs" dxfId="1092" priority="40" operator="equal">
      <formula>"※基本情報未入力"</formula>
    </cfRule>
  </conditionalFormatting>
  <conditionalFormatting sqref="AT61 AO19 AO49 BD9:BS58 AO39 AO29 AO9 B61 BI3">
    <cfRule type="containsBlanks" dxfId="1091" priority="39">
      <formula>LEN(TRIM(B3))=0</formula>
    </cfRule>
  </conditionalFormatting>
  <conditionalFormatting sqref="BV53 BV39 BV29 BV9 BV19">
    <cfRule type="containsBlanks" dxfId="1090" priority="38">
      <formula>LEN(TRIM(BV9))=0</formula>
    </cfRule>
  </conditionalFormatting>
  <conditionalFormatting sqref="BV59">
    <cfRule type="containsBlanks" dxfId="1089" priority="37">
      <formula>LEN(TRIM(BV59))=0</formula>
    </cfRule>
  </conditionalFormatting>
  <conditionalFormatting sqref="BV65">
    <cfRule type="containsBlanks" dxfId="1088" priority="36">
      <formula>LEN(TRIM(BV65))=0</formula>
    </cfRule>
  </conditionalFormatting>
  <conditionalFormatting sqref="BV59">
    <cfRule type="containsBlanks" dxfId="1087" priority="35">
      <formula>LEN(TRIM(BV59))=0</formula>
    </cfRule>
  </conditionalFormatting>
  <conditionalFormatting sqref="BV65">
    <cfRule type="containsBlanks" dxfId="1086" priority="34">
      <formula>LEN(TRIM(BV65))=0</formula>
    </cfRule>
  </conditionalFormatting>
  <conditionalFormatting sqref="D2 O2">
    <cfRule type="cellIs" dxfId="1085" priority="33" operator="equal">
      <formula>"※基本情報未入力"</formula>
    </cfRule>
  </conditionalFormatting>
  <conditionalFormatting sqref="AZ3:AZ4 D2 BB3:BB4 AX4 AQ2 O2 AE2">
    <cfRule type="cellIs" dxfId="1084" priority="32" operator="equal">
      <formula>"※基本情報未入力"</formula>
    </cfRule>
  </conditionalFormatting>
  <conditionalFormatting sqref="AT61 AO19 AO49 BD9:BS58 AO39 AO29 AO9 B61 BI3">
    <cfRule type="containsBlanks" dxfId="1083" priority="31">
      <formula>LEN(TRIM(B3))=0</formula>
    </cfRule>
  </conditionalFormatting>
  <conditionalFormatting sqref="BV53 BV39 BV29 BV9 BV19">
    <cfRule type="containsBlanks" dxfId="1082" priority="30">
      <formula>LEN(TRIM(BV9))=0</formula>
    </cfRule>
  </conditionalFormatting>
  <conditionalFormatting sqref="BV59">
    <cfRule type="containsBlanks" dxfId="1081" priority="29">
      <formula>LEN(TRIM(BV59))=0</formula>
    </cfRule>
  </conditionalFormatting>
  <conditionalFormatting sqref="BV65">
    <cfRule type="containsBlanks" dxfId="1080" priority="28">
      <formula>LEN(TRIM(BV65))=0</formula>
    </cfRule>
  </conditionalFormatting>
  <conditionalFormatting sqref="BV59">
    <cfRule type="containsBlanks" dxfId="1079" priority="27">
      <formula>LEN(TRIM(BV59))=0</formula>
    </cfRule>
  </conditionalFormatting>
  <conditionalFormatting sqref="BV65">
    <cfRule type="containsBlanks" dxfId="1078" priority="26">
      <formula>LEN(TRIM(BV65))=0</formula>
    </cfRule>
  </conditionalFormatting>
  <conditionalFormatting sqref="D2 O2">
    <cfRule type="cellIs" dxfId="1077" priority="25" operator="equal">
      <formula>"※基本情報未入力"</formula>
    </cfRule>
  </conditionalFormatting>
  <conditionalFormatting sqref="AZ3:AZ4 D2 BB3:BB4 AX4 AQ2 O2 AE2">
    <cfRule type="cellIs" dxfId="1076" priority="24" operator="equal">
      <formula>"※基本情報未入力"</formula>
    </cfRule>
  </conditionalFormatting>
  <conditionalFormatting sqref="AT61 AO19 AO49 BD9:BS58 AO39 AO29 AO9 B61 BI3">
    <cfRule type="containsBlanks" dxfId="1075" priority="23">
      <formula>LEN(TRIM(B3))=0</formula>
    </cfRule>
  </conditionalFormatting>
  <conditionalFormatting sqref="BV53 BV39 BV29 BV9 BV19">
    <cfRule type="containsBlanks" dxfId="1074" priority="22">
      <formula>LEN(TRIM(BV9))=0</formula>
    </cfRule>
  </conditionalFormatting>
  <conditionalFormatting sqref="BV59">
    <cfRule type="containsBlanks" dxfId="1073" priority="21">
      <formula>LEN(TRIM(BV59))=0</formula>
    </cfRule>
  </conditionalFormatting>
  <conditionalFormatting sqref="BV65">
    <cfRule type="containsBlanks" dxfId="1072" priority="20">
      <formula>LEN(TRIM(BV65))=0</formula>
    </cfRule>
  </conditionalFormatting>
  <conditionalFormatting sqref="BV59">
    <cfRule type="containsBlanks" dxfId="1071" priority="19">
      <formula>LEN(TRIM(BV59))=0</formula>
    </cfRule>
  </conditionalFormatting>
  <conditionalFormatting sqref="BV65">
    <cfRule type="containsBlanks" dxfId="1070" priority="18">
      <formula>LEN(TRIM(BV65))=0</formula>
    </cfRule>
  </conditionalFormatting>
  <conditionalFormatting sqref="D2 O2">
    <cfRule type="cellIs" dxfId="1069" priority="17" operator="equal">
      <formula>"※基本情報未入力"</formula>
    </cfRule>
  </conditionalFormatting>
  <conditionalFormatting sqref="AZ3:AZ4 D2 BB3:BB4 AX4 AQ2 O2 AE2">
    <cfRule type="cellIs" dxfId="1068" priority="16" operator="equal">
      <formula>"※基本情報未入力"</formula>
    </cfRule>
  </conditionalFormatting>
  <conditionalFormatting sqref="AT61 AO19 AO49 BD9:BS58 AO39 AO29 AO9 B61 BI3">
    <cfRule type="containsBlanks" dxfId="1067" priority="15">
      <formula>LEN(TRIM(B3))=0</formula>
    </cfRule>
  </conditionalFormatting>
  <conditionalFormatting sqref="BV53 BV39 BV29 BV9 BV19">
    <cfRule type="containsBlanks" dxfId="1066" priority="14">
      <formula>LEN(TRIM(BV9))=0</formula>
    </cfRule>
  </conditionalFormatting>
  <conditionalFormatting sqref="BV59">
    <cfRule type="containsBlanks" dxfId="1065" priority="13">
      <formula>LEN(TRIM(BV59))=0</formula>
    </cfRule>
  </conditionalFormatting>
  <conditionalFormatting sqref="BV65">
    <cfRule type="containsBlanks" dxfId="1064" priority="12">
      <formula>LEN(TRIM(BV65))=0</formula>
    </cfRule>
  </conditionalFormatting>
  <conditionalFormatting sqref="BV59">
    <cfRule type="containsBlanks" dxfId="1063" priority="11">
      <formula>LEN(TRIM(BV59))=0</formula>
    </cfRule>
  </conditionalFormatting>
  <conditionalFormatting sqref="BV65">
    <cfRule type="containsBlanks" dxfId="1062" priority="10">
      <formula>LEN(TRIM(BV65))=0</formula>
    </cfRule>
  </conditionalFormatting>
  <conditionalFormatting sqref="AT61 B61">
    <cfRule type="containsBlanks" dxfId="1061" priority="9">
      <formula>LEN(TRIM(B61))=0</formula>
    </cfRule>
  </conditionalFormatting>
  <conditionalFormatting sqref="BV59 BV65">
    <cfRule type="containsBlanks" dxfId="1060" priority="8">
      <formula>LEN(TRIM(BV59))=0</formula>
    </cfRule>
  </conditionalFormatting>
  <conditionalFormatting sqref="BV53 BV39 BV29 BV9 BV19">
    <cfRule type="containsBlanks" dxfId="1059" priority="7">
      <formula>LEN(TRIM(BV9))=0</formula>
    </cfRule>
  </conditionalFormatting>
  <conditionalFormatting sqref="BV53 BV39 BV29 BV9 BV19">
    <cfRule type="containsBlanks" dxfId="1058" priority="6">
      <formula>LEN(TRIM(BV9))=0</formula>
    </cfRule>
  </conditionalFormatting>
  <conditionalFormatting sqref="BV53 BV39 BV29 BV9 BV19">
    <cfRule type="containsBlanks" dxfId="1057" priority="5">
      <formula>LEN(TRIM(BV9))=0</formula>
    </cfRule>
  </conditionalFormatting>
  <conditionalFormatting sqref="BV53 BV39 BV29 BV9 BV19">
    <cfRule type="containsBlanks" dxfId="1056" priority="4">
      <formula>LEN(TRIM(BV9))=0</formula>
    </cfRule>
  </conditionalFormatting>
  <conditionalFormatting sqref="D2 O2">
    <cfRule type="cellIs" dxfId="1055" priority="3" operator="equal">
      <formula>"※基本情報未入力"</formula>
    </cfRule>
  </conditionalFormatting>
  <conditionalFormatting sqref="AZ3:AZ4 D2 BB3:BB4 AX4 AQ2 O2 AE2">
    <cfRule type="cellIs" dxfId="1054" priority="2" operator="equal">
      <formula>"※基本情報未入力"</formula>
    </cfRule>
  </conditionalFormatting>
  <conditionalFormatting sqref="BI3">
    <cfRule type="containsBlanks" dxfId="1053" priority="1">
      <formula>LEN(TRIM(BI3))=0</formula>
    </cfRule>
  </conditionalFormatting>
  <dataValidations count="1">
    <dataValidation type="list" allowBlank="1" showInputMessage="1" showErrorMessage="1" sqref="BD9 BD19 BD29 BD39 BD49">
      <formula1>status</formula1>
    </dataValidation>
  </dataValidations>
  <pageMargins left="0.70866141732283472" right="0.70866141732283472" top="0.74803149606299213" bottom="0.74803149606299213" header="0.31496062992125984" footer="0.31496062992125984"/>
  <pageSetup paperSize="8" scale="59"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FF"/>
    <pageSetUpPr fitToPage="1"/>
  </sheetPr>
  <dimension ref="B1:CA70"/>
  <sheetViews>
    <sheetView view="pageBreakPreview" topLeftCell="A5" zoomScale="60" zoomScaleNormal="60" workbookViewId="0">
      <selection activeCell="W10" sqref="W10:AL13"/>
    </sheetView>
  </sheetViews>
  <sheetFormatPr defaultColWidth="9" defaultRowHeight="15"/>
  <cols>
    <col min="1" max="1" width="9" style="3"/>
    <col min="2" max="2" width="6.42578125" style="3" customWidth="1"/>
    <col min="3" max="21" width="2.140625" style="3" customWidth="1"/>
    <col min="22" max="40" width="2.5703125" style="3" customWidth="1"/>
    <col min="41" max="55" width="4.5703125" style="3" customWidth="1"/>
    <col min="56" max="57" width="6.42578125" style="3" customWidth="1"/>
    <col min="58" max="71" width="3.42578125" style="3" customWidth="1"/>
    <col min="72" max="72" width="6.7109375" style="3" customWidth="1"/>
    <col min="73" max="73" width="11.42578125" style="3" customWidth="1"/>
    <col min="74" max="79" width="9.5703125" style="3" customWidth="1"/>
    <col min="80" max="16384" width="9" style="3"/>
  </cols>
  <sheetData>
    <row r="1" spans="2:79" ht="15.75" thickBot="1"/>
    <row r="2" spans="2:79"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9"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9"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5" spans="2:79">
      <c r="BV5" s="51"/>
      <c r="BW5" s="51"/>
      <c r="BX5" s="51"/>
      <c r="BY5" s="51"/>
      <c r="BZ5" s="51"/>
      <c r="CA5" s="51"/>
    </row>
    <row r="6" spans="2:79" ht="18" thickBot="1">
      <c r="B6" s="9" t="str">
        <f>目標!B6</f>
        <v>【MBO】</v>
      </c>
      <c r="C6" s="10"/>
      <c r="D6" s="10"/>
      <c r="E6" s="10"/>
      <c r="F6" s="10"/>
      <c r="G6" s="10"/>
      <c r="H6" s="10"/>
      <c r="I6" s="10"/>
      <c r="J6" s="11"/>
      <c r="K6" s="11"/>
      <c r="L6" s="11"/>
      <c r="M6" s="12"/>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5"/>
      <c r="BU6" s="14" t="s">
        <v>337</v>
      </c>
      <c r="BV6" s="66"/>
      <c r="BW6" s="66"/>
      <c r="BX6" s="66"/>
      <c r="BY6" s="66"/>
      <c r="BZ6" s="66"/>
      <c r="CA6" s="67"/>
    </row>
    <row r="7" spans="2:79" ht="18.2" customHeight="1">
      <c r="B7" s="324" t="s">
        <v>0</v>
      </c>
      <c r="C7" s="324" t="s">
        <v>1</v>
      </c>
      <c r="D7" s="324"/>
      <c r="E7" s="324"/>
      <c r="F7" s="324"/>
      <c r="G7" s="324"/>
      <c r="H7" s="324"/>
      <c r="I7" s="324"/>
      <c r="J7" s="324"/>
      <c r="K7" s="324"/>
      <c r="L7" s="324"/>
      <c r="M7" s="324"/>
      <c r="N7" s="324"/>
      <c r="O7" s="324"/>
      <c r="P7" s="324"/>
      <c r="Q7" s="324"/>
      <c r="R7" s="324"/>
      <c r="S7" s="324"/>
      <c r="T7" s="324"/>
      <c r="U7" s="324"/>
      <c r="V7" s="324"/>
      <c r="W7" s="354" t="s">
        <v>2</v>
      </c>
      <c r="X7" s="354"/>
      <c r="Y7" s="354"/>
      <c r="Z7" s="354"/>
      <c r="AA7" s="354"/>
      <c r="AB7" s="354"/>
      <c r="AC7" s="354"/>
      <c r="AD7" s="354"/>
      <c r="AE7" s="354"/>
      <c r="AF7" s="355"/>
      <c r="AG7" s="355"/>
      <c r="AH7" s="355"/>
      <c r="AI7" s="355"/>
      <c r="AJ7" s="355"/>
      <c r="AK7" s="355"/>
      <c r="AL7" s="355"/>
      <c r="AM7" s="347" t="s">
        <v>3</v>
      </c>
      <c r="AN7" s="348"/>
      <c r="AO7" s="349" t="s">
        <v>11</v>
      </c>
      <c r="AP7" s="215"/>
      <c r="AQ7" s="215"/>
      <c r="AR7" s="215"/>
      <c r="AS7" s="215"/>
      <c r="AT7" s="215"/>
      <c r="AU7" s="215"/>
      <c r="AV7" s="215"/>
      <c r="AW7" s="215"/>
      <c r="AX7" s="215"/>
      <c r="AY7" s="215"/>
      <c r="AZ7" s="215"/>
      <c r="BA7" s="215"/>
      <c r="BB7" s="215"/>
      <c r="BC7" s="216"/>
      <c r="BD7" s="214" t="s">
        <v>12</v>
      </c>
      <c r="BE7" s="351"/>
      <c r="BF7" s="329" t="s">
        <v>336</v>
      </c>
      <c r="BG7" s="330"/>
      <c r="BH7" s="330"/>
      <c r="BI7" s="330"/>
      <c r="BJ7" s="330"/>
      <c r="BK7" s="330"/>
      <c r="BL7" s="330"/>
      <c r="BM7" s="330"/>
      <c r="BN7" s="330"/>
      <c r="BO7" s="330"/>
      <c r="BP7" s="330"/>
      <c r="BQ7" s="330"/>
      <c r="BR7" s="330"/>
      <c r="BS7" s="331"/>
      <c r="BU7" s="7"/>
      <c r="BV7" s="265" t="s">
        <v>68</v>
      </c>
      <c r="BW7" s="266"/>
      <c r="BX7" s="266"/>
      <c r="BY7" s="266"/>
      <c r="BZ7" s="266"/>
      <c r="CA7" s="267"/>
    </row>
    <row r="8" spans="2:79" ht="18.2" customHeight="1">
      <c r="B8" s="346"/>
      <c r="C8" s="324"/>
      <c r="D8" s="324"/>
      <c r="E8" s="324"/>
      <c r="F8" s="324"/>
      <c r="G8" s="324"/>
      <c r="H8" s="324"/>
      <c r="I8" s="324"/>
      <c r="J8" s="324"/>
      <c r="K8" s="324"/>
      <c r="L8" s="324"/>
      <c r="M8" s="324"/>
      <c r="N8" s="324"/>
      <c r="O8" s="324"/>
      <c r="P8" s="324"/>
      <c r="Q8" s="324"/>
      <c r="R8" s="324"/>
      <c r="S8" s="324"/>
      <c r="T8" s="324"/>
      <c r="U8" s="324"/>
      <c r="V8" s="324"/>
      <c r="W8" s="355"/>
      <c r="X8" s="355"/>
      <c r="Y8" s="355"/>
      <c r="Z8" s="355"/>
      <c r="AA8" s="355"/>
      <c r="AB8" s="355"/>
      <c r="AC8" s="355"/>
      <c r="AD8" s="355"/>
      <c r="AE8" s="355"/>
      <c r="AF8" s="355"/>
      <c r="AG8" s="355"/>
      <c r="AH8" s="355"/>
      <c r="AI8" s="355"/>
      <c r="AJ8" s="355"/>
      <c r="AK8" s="355"/>
      <c r="AL8" s="355"/>
      <c r="AM8" s="335" t="s">
        <v>5</v>
      </c>
      <c r="AN8" s="336"/>
      <c r="AO8" s="350"/>
      <c r="AP8" s="218"/>
      <c r="AQ8" s="218"/>
      <c r="AR8" s="218"/>
      <c r="AS8" s="218"/>
      <c r="AT8" s="218"/>
      <c r="AU8" s="218"/>
      <c r="AV8" s="218"/>
      <c r="AW8" s="218"/>
      <c r="AX8" s="218"/>
      <c r="AY8" s="218"/>
      <c r="AZ8" s="218"/>
      <c r="BA8" s="218"/>
      <c r="BB8" s="218"/>
      <c r="BC8" s="219"/>
      <c r="BD8" s="352"/>
      <c r="BE8" s="353"/>
      <c r="BF8" s="332"/>
      <c r="BG8" s="333"/>
      <c r="BH8" s="333"/>
      <c r="BI8" s="333"/>
      <c r="BJ8" s="333"/>
      <c r="BK8" s="333"/>
      <c r="BL8" s="333"/>
      <c r="BM8" s="333"/>
      <c r="BN8" s="333"/>
      <c r="BO8" s="333"/>
      <c r="BP8" s="333"/>
      <c r="BQ8" s="333"/>
      <c r="BR8" s="333"/>
      <c r="BS8" s="334"/>
      <c r="BU8" s="8"/>
      <c r="BV8" s="268"/>
      <c r="BW8" s="269"/>
      <c r="BX8" s="269"/>
      <c r="BY8" s="269"/>
      <c r="BZ8" s="269"/>
      <c r="CA8" s="270"/>
    </row>
    <row r="9" spans="2:79" ht="18.2" customHeight="1">
      <c r="B9" s="324">
        <v>1</v>
      </c>
      <c r="C9" s="128">
        <f>IF(目標!C9="","※上期目標未入力",目標!IC9)</f>
        <v>0</v>
      </c>
      <c r="D9" s="128"/>
      <c r="E9" s="128"/>
      <c r="F9" s="128"/>
      <c r="G9" s="128"/>
      <c r="H9" s="128"/>
      <c r="I9" s="128"/>
      <c r="J9" s="128"/>
      <c r="K9" s="128"/>
      <c r="L9" s="128"/>
      <c r="M9" s="128"/>
      <c r="N9" s="128"/>
      <c r="O9" s="128"/>
      <c r="P9" s="128"/>
      <c r="Q9" s="128"/>
      <c r="R9" s="128"/>
      <c r="S9" s="128"/>
      <c r="T9" s="128"/>
      <c r="U9" s="128"/>
      <c r="V9" s="128"/>
      <c r="W9" s="321" t="str">
        <f>目標!W9</f>
        <v>High</v>
      </c>
      <c r="X9" s="322"/>
      <c r="Y9" s="322"/>
      <c r="Z9" s="322"/>
      <c r="AA9" s="322"/>
      <c r="AB9" s="322"/>
      <c r="AC9" s="322"/>
      <c r="AD9" s="322"/>
      <c r="AE9" s="322"/>
      <c r="AF9" s="322"/>
      <c r="AG9" s="322"/>
      <c r="AH9" s="322"/>
      <c r="AI9" s="322"/>
      <c r="AJ9" s="322"/>
      <c r="AK9" s="322"/>
      <c r="AL9" s="323"/>
      <c r="AM9" s="337">
        <f>目標!BR9</f>
        <v>40</v>
      </c>
      <c r="AN9" s="300"/>
      <c r="AO9" s="253"/>
      <c r="AP9" s="254"/>
      <c r="AQ9" s="254"/>
      <c r="AR9" s="254"/>
      <c r="AS9" s="254"/>
      <c r="AT9" s="254"/>
      <c r="AU9" s="254"/>
      <c r="AV9" s="254"/>
      <c r="AW9" s="254"/>
      <c r="AX9" s="254"/>
      <c r="AY9" s="254"/>
      <c r="AZ9" s="254"/>
      <c r="BA9" s="254"/>
      <c r="BB9" s="254"/>
      <c r="BC9" s="303"/>
      <c r="BD9" s="340"/>
      <c r="BE9" s="341"/>
      <c r="BF9" s="253"/>
      <c r="BG9" s="254"/>
      <c r="BH9" s="254"/>
      <c r="BI9" s="254"/>
      <c r="BJ9" s="254"/>
      <c r="BK9" s="254"/>
      <c r="BL9" s="254"/>
      <c r="BM9" s="254"/>
      <c r="BN9" s="254"/>
      <c r="BO9" s="254"/>
      <c r="BP9" s="254"/>
      <c r="BQ9" s="254"/>
      <c r="BR9" s="254"/>
      <c r="BS9" s="295"/>
      <c r="BU9" s="262" t="s">
        <v>338</v>
      </c>
      <c r="BV9" s="253"/>
      <c r="BW9" s="254"/>
      <c r="BX9" s="254"/>
      <c r="BY9" s="254"/>
      <c r="BZ9" s="254"/>
      <c r="CA9" s="255"/>
    </row>
    <row r="10" spans="2:79" ht="18.2" customHeight="1">
      <c r="B10" s="324"/>
      <c r="C10" s="128"/>
      <c r="D10" s="128"/>
      <c r="E10" s="128"/>
      <c r="F10" s="128"/>
      <c r="G10" s="128"/>
      <c r="H10" s="128"/>
      <c r="I10" s="128"/>
      <c r="J10" s="128"/>
      <c r="K10" s="128"/>
      <c r="L10" s="128"/>
      <c r="M10" s="128"/>
      <c r="N10" s="128"/>
      <c r="O10" s="128"/>
      <c r="P10" s="128"/>
      <c r="Q10" s="128"/>
      <c r="R10" s="128"/>
      <c r="S10" s="128"/>
      <c r="T10" s="128"/>
      <c r="U10" s="128"/>
      <c r="V10" s="128"/>
      <c r="W10" s="315" t="str">
        <f>IF(目標!W10="","※上期目標未入力",目標!W10)</f>
        <v xml:space="preserve">85%
</v>
      </c>
      <c r="X10" s="316"/>
      <c r="Y10" s="316"/>
      <c r="Z10" s="316"/>
      <c r="AA10" s="316"/>
      <c r="AB10" s="316"/>
      <c r="AC10" s="316"/>
      <c r="AD10" s="316"/>
      <c r="AE10" s="316"/>
      <c r="AF10" s="316"/>
      <c r="AG10" s="316"/>
      <c r="AH10" s="316"/>
      <c r="AI10" s="316"/>
      <c r="AJ10" s="316"/>
      <c r="AK10" s="316"/>
      <c r="AL10" s="317"/>
      <c r="AM10" s="338"/>
      <c r="AN10" s="301"/>
      <c r="AO10" s="256"/>
      <c r="AP10" s="257"/>
      <c r="AQ10" s="257"/>
      <c r="AR10" s="257"/>
      <c r="AS10" s="257"/>
      <c r="AT10" s="257"/>
      <c r="AU10" s="257"/>
      <c r="AV10" s="257"/>
      <c r="AW10" s="257"/>
      <c r="AX10" s="257"/>
      <c r="AY10" s="257"/>
      <c r="AZ10" s="257"/>
      <c r="BA10" s="257"/>
      <c r="BB10" s="257"/>
      <c r="BC10" s="304"/>
      <c r="BD10" s="342"/>
      <c r="BE10" s="343"/>
      <c r="BF10" s="256"/>
      <c r="BG10" s="257"/>
      <c r="BH10" s="257"/>
      <c r="BI10" s="257"/>
      <c r="BJ10" s="257"/>
      <c r="BK10" s="257"/>
      <c r="BL10" s="257"/>
      <c r="BM10" s="257"/>
      <c r="BN10" s="257"/>
      <c r="BO10" s="257"/>
      <c r="BP10" s="257"/>
      <c r="BQ10" s="257"/>
      <c r="BR10" s="257"/>
      <c r="BS10" s="296"/>
      <c r="BU10" s="263"/>
      <c r="BV10" s="256"/>
      <c r="BW10" s="257"/>
      <c r="BX10" s="257"/>
      <c r="BY10" s="257"/>
      <c r="BZ10" s="257"/>
      <c r="CA10" s="258"/>
    </row>
    <row r="11" spans="2:79" ht="18.2" customHeight="1">
      <c r="B11" s="324"/>
      <c r="C11" s="128"/>
      <c r="D11" s="128"/>
      <c r="E11" s="128"/>
      <c r="F11" s="128"/>
      <c r="G11" s="128"/>
      <c r="H11" s="128"/>
      <c r="I11" s="128"/>
      <c r="J11" s="128"/>
      <c r="K11" s="128"/>
      <c r="L11" s="128"/>
      <c r="M11" s="128"/>
      <c r="N11" s="128"/>
      <c r="O11" s="128"/>
      <c r="P11" s="128"/>
      <c r="Q11" s="128"/>
      <c r="R11" s="128"/>
      <c r="S11" s="128"/>
      <c r="T11" s="128"/>
      <c r="U11" s="128"/>
      <c r="V11" s="128"/>
      <c r="W11" s="315"/>
      <c r="X11" s="316"/>
      <c r="Y11" s="316"/>
      <c r="Z11" s="316"/>
      <c r="AA11" s="316"/>
      <c r="AB11" s="316"/>
      <c r="AC11" s="316"/>
      <c r="AD11" s="316"/>
      <c r="AE11" s="316"/>
      <c r="AF11" s="316"/>
      <c r="AG11" s="316"/>
      <c r="AH11" s="316"/>
      <c r="AI11" s="316"/>
      <c r="AJ11" s="316"/>
      <c r="AK11" s="316"/>
      <c r="AL11" s="317"/>
      <c r="AM11" s="338"/>
      <c r="AN11" s="301"/>
      <c r="AO11" s="256"/>
      <c r="AP11" s="257"/>
      <c r="AQ11" s="257"/>
      <c r="AR11" s="257"/>
      <c r="AS11" s="257"/>
      <c r="AT11" s="257"/>
      <c r="AU11" s="257"/>
      <c r="AV11" s="257"/>
      <c r="AW11" s="257"/>
      <c r="AX11" s="257"/>
      <c r="AY11" s="257"/>
      <c r="AZ11" s="257"/>
      <c r="BA11" s="257"/>
      <c r="BB11" s="257"/>
      <c r="BC11" s="304"/>
      <c r="BD11" s="342"/>
      <c r="BE11" s="343"/>
      <c r="BF11" s="256"/>
      <c r="BG11" s="257"/>
      <c r="BH11" s="257"/>
      <c r="BI11" s="257"/>
      <c r="BJ11" s="257"/>
      <c r="BK11" s="257"/>
      <c r="BL11" s="257"/>
      <c r="BM11" s="257"/>
      <c r="BN11" s="257"/>
      <c r="BO11" s="257"/>
      <c r="BP11" s="257"/>
      <c r="BQ11" s="257"/>
      <c r="BR11" s="257"/>
      <c r="BS11" s="296"/>
      <c r="BU11" s="263"/>
      <c r="BV11" s="256"/>
      <c r="BW11" s="257"/>
      <c r="BX11" s="257"/>
      <c r="BY11" s="257"/>
      <c r="BZ11" s="257"/>
      <c r="CA11" s="258"/>
    </row>
    <row r="12" spans="2:79" ht="18.2" customHeight="1">
      <c r="B12" s="324"/>
      <c r="C12" s="128"/>
      <c r="D12" s="128"/>
      <c r="E12" s="128"/>
      <c r="F12" s="128"/>
      <c r="G12" s="128"/>
      <c r="H12" s="128"/>
      <c r="I12" s="128"/>
      <c r="J12" s="128"/>
      <c r="K12" s="128"/>
      <c r="L12" s="128"/>
      <c r="M12" s="128"/>
      <c r="N12" s="128"/>
      <c r="O12" s="128"/>
      <c r="P12" s="128"/>
      <c r="Q12" s="128"/>
      <c r="R12" s="128"/>
      <c r="S12" s="128"/>
      <c r="T12" s="128"/>
      <c r="U12" s="128"/>
      <c r="V12" s="128"/>
      <c r="W12" s="315"/>
      <c r="X12" s="316"/>
      <c r="Y12" s="316"/>
      <c r="Z12" s="316"/>
      <c r="AA12" s="316"/>
      <c r="AB12" s="316"/>
      <c r="AC12" s="316"/>
      <c r="AD12" s="316"/>
      <c r="AE12" s="316"/>
      <c r="AF12" s="316"/>
      <c r="AG12" s="316"/>
      <c r="AH12" s="316"/>
      <c r="AI12" s="316"/>
      <c r="AJ12" s="316"/>
      <c r="AK12" s="316"/>
      <c r="AL12" s="317"/>
      <c r="AM12" s="338"/>
      <c r="AN12" s="301"/>
      <c r="AO12" s="256"/>
      <c r="AP12" s="257"/>
      <c r="AQ12" s="257"/>
      <c r="AR12" s="257"/>
      <c r="AS12" s="257"/>
      <c r="AT12" s="257"/>
      <c r="AU12" s="257"/>
      <c r="AV12" s="257"/>
      <c r="AW12" s="257"/>
      <c r="AX12" s="257"/>
      <c r="AY12" s="257"/>
      <c r="AZ12" s="257"/>
      <c r="BA12" s="257"/>
      <c r="BB12" s="257"/>
      <c r="BC12" s="304"/>
      <c r="BD12" s="342"/>
      <c r="BE12" s="343"/>
      <c r="BF12" s="256"/>
      <c r="BG12" s="257"/>
      <c r="BH12" s="257"/>
      <c r="BI12" s="257"/>
      <c r="BJ12" s="257"/>
      <c r="BK12" s="257"/>
      <c r="BL12" s="257"/>
      <c r="BM12" s="257"/>
      <c r="BN12" s="257"/>
      <c r="BO12" s="257"/>
      <c r="BP12" s="257"/>
      <c r="BQ12" s="257"/>
      <c r="BR12" s="257"/>
      <c r="BS12" s="296"/>
      <c r="BU12" s="263"/>
      <c r="BV12" s="256"/>
      <c r="BW12" s="257"/>
      <c r="BX12" s="257"/>
      <c r="BY12" s="257"/>
      <c r="BZ12" s="257"/>
      <c r="CA12" s="258"/>
    </row>
    <row r="13" spans="2:79" ht="18.2" customHeight="1">
      <c r="B13" s="324"/>
      <c r="C13" s="128"/>
      <c r="D13" s="128"/>
      <c r="E13" s="128"/>
      <c r="F13" s="128"/>
      <c r="G13" s="128"/>
      <c r="H13" s="128"/>
      <c r="I13" s="128"/>
      <c r="J13" s="128"/>
      <c r="K13" s="128"/>
      <c r="L13" s="128"/>
      <c r="M13" s="128"/>
      <c r="N13" s="128"/>
      <c r="O13" s="128"/>
      <c r="P13" s="128"/>
      <c r="Q13" s="128"/>
      <c r="R13" s="128"/>
      <c r="S13" s="128"/>
      <c r="T13" s="128"/>
      <c r="U13" s="128"/>
      <c r="V13" s="128"/>
      <c r="W13" s="318"/>
      <c r="X13" s="319"/>
      <c r="Y13" s="319"/>
      <c r="Z13" s="319"/>
      <c r="AA13" s="319"/>
      <c r="AB13" s="319"/>
      <c r="AC13" s="319"/>
      <c r="AD13" s="319"/>
      <c r="AE13" s="319"/>
      <c r="AF13" s="319"/>
      <c r="AG13" s="319"/>
      <c r="AH13" s="319"/>
      <c r="AI13" s="319"/>
      <c r="AJ13" s="319"/>
      <c r="AK13" s="319"/>
      <c r="AL13" s="320"/>
      <c r="AM13" s="338"/>
      <c r="AN13" s="301"/>
      <c r="AO13" s="256"/>
      <c r="AP13" s="257"/>
      <c r="AQ13" s="257"/>
      <c r="AR13" s="257"/>
      <c r="AS13" s="257"/>
      <c r="AT13" s="257"/>
      <c r="AU13" s="257"/>
      <c r="AV13" s="257"/>
      <c r="AW13" s="257"/>
      <c r="AX13" s="257"/>
      <c r="AY13" s="257"/>
      <c r="AZ13" s="257"/>
      <c r="BA13" s="257"/>
      <c r="BB13" s="257"/>
      <c r="BC13" s="304"/>
      <c r="BD13" s="342"/>
      <c r="BE13" s="343"/>
      <c r="BF13" s="256"/>
      <c r="BG13" s="257"/>
      <c r="BH13" s="257"/>
      <c r="BI13" s="257"/>
      <c r="BJ13" s="257"/>
      <c r="BK13" s="257"/>
      <c r="BL13" s="257"/>
      <c r="BM13" s="257"/>
      <c r="BN13" s="257"/>
      <c r="BO13" s="257"/>
      <c r="BP13" s="257"/>
      <c r="BQ13" s="257"/>
      <c r="BR13" s="257"/>
      <c r="BS13" s="296"/>
      <c r="BU13" s="263"/>
      <c r="BV13" s="256"/>
      <c r="BW13" s="257"/>
      <c r="BX13" s="257"/>
      <c r="BY13" s="257"/>
      <c r="BZ13" s="257"/>
      <c r="CA13" s="258"/>
    </row>
    <row r="14" spans="2:79" ht="18.2" customHeight="1">
      <c r="B14" s="324"/>
      <c r="C14" s="128"/>
      <c r="D14" s="128"/>
      <c r="E14" s="128"/>
      <c r="F14" s="128"/>
      <c r="G14" s="128"/>
      <c r="H14" s="128"/>
      <c r="I14" s="128"/>
      <c r="J14" s="128"/>
      <c r="K14" s="128"/>
      <c r="L14" s="128"/>
      <c r="M14" s="128"/>
      <c r="N14" s="128"/>
      <c r="O14" s="128"/>
      <c r="P14" s="128"/>
      <c r="Q14" s="128"/>
      <c r="R14" s="128"/>
      <c r="S14" s="128"/>
      <c r="T14" s="128"/>
      <c r="U14" s="128"/>
      <c r="V14" s="128"/>
      <c r="W14" s="321" t="str">
        <f>目標!W14</f>
        <v>Middle</v>
      </c>
      <c r="X14" s="322"/>
      <c r="Y14" s="322"/>
      <c r="Z14" s="322"/>
      <c r="AA14" s="322"/>
      <c r="AB14" s="322"/>
      <c r="AC14" s="322"/>
      <c r="AD14" s="322"/>
      <c r="AE14" s="322"/>
      <c r="AF14" s="322"/>
      <c r="AG14" s="322"/>
      <c r="AH14" s="322"/>
      <c r="AI14" s="322"/>
      <c r="AJ14" s="322"/>
      <c r="AK14" s="322"/>
      <c r="AL14" s="323"/>
      <c r="AM14" s="338"/>
      <c r="AN14" s="301"/>
      <c r="AO14" s="256"/>
      <c r="AP14" s="257"/>
      <c r="AQ14" s="257"/>
      <c r="AR14" s="257"/>
      <c r="AS14" s="257"/>
      <c r="AT14" s="257"/>
      <c r="AU14" s="257"/>
      <c r="AV14" s="257"/>
      <c r="AW14" s="257"/>
      <c r="AX14" s="257"/>
      <c r="AY14" s="257"/>
      <c r="AZ14" s="257"/>
      <c r="BA14" s="257"/>
      <c r="BB14" s="257"/>
      <c r="BC14" s="304"/>
      <c r="BD14" s="342"/>
      <c r="BE14" s="343"/>
      <c r="BF14" s="256"/>
      <c r="BG14" s="257"/>
      <c r="BH14" s="257"/>
      <c r="BI14" s="257"/>
      <c r="BJ14" s="257"/>
      <c r="BK14" s="257"/>
      <c r="BL14" s="257"/>
      <c r="BM14" s="257"/>
      <c r="BN14" s="257"/>
      <c r="BO14" s="257"/>
      <c r="BP14" s="257"/>
      <c r="BQ14" s="257"/>
      <c r="BR14" s="257"/>
      <c r="BS14" s="296"/>
      <c r="BU14" s="263"/>
      <c r="BV14" s="256"/>
      <c r="BW14" s="257"/>
      <c r="BX14" s="257"/>
      <c r="BY14" s="257"/>
      <c r="BZ14" s="257"/>
      <c r="CA14" s="258"/>
    </row>
    <row r="15" spans="2:79" ht="18.2" customHeight="1">
      <c r="B15" s="324"/>
      <c r="C15" s="128"/>
      <c r="D15" s="128"/>
      <c r="E15" s="128"/>
      <c r="F15" s="128"/>
      <c r="G15" s="128"/>
      <c r="H15" s="128"/>
      <c r="I15" s="128"/>
      <c r="J15" s="128"/>
      <c r="K15" s="128"/>
      <c r="L15" s="128"/>
      <c r="M15" s="128"/>
      <c r="N15" s="128"/>
      <c r="O15" s="128"/>
      <c r="P15" s="128"/>
      <c r="Q15" s="128"/>
      <c r="R15" s="128"/>
      <c r="S15" s="128"/>
      <c r="T15" s="128"/>
      <c r="U15" s="128"/>
      <c r="V15" s="128"/>
      <c r="W15" s="315" t="str">
        <f>IF(目標!W15="","※上期目標未入力",目標!W15)</f>
        <v xml:space="preserve">80%
</v>
      </c>
      <c r="X15" s="316"/>
      <c r="Y15" s="316"/>
      <c r="Z15" s="316"/>
      <c r="AA15" s="316"/>
      <c r="AB15" s="316"/>
      <c r="AC15" s="316"/>
      <c r="AD15" s="316"/>
      <c r="AE15" s="316"/>
      <c r="AF15" s="316"/>
      <c r="AG15" s="316"/>
      <c r="AH15" s="316"/>
      <c r="AI15" s="316"/>
      <c r="AJ15" s="316"/>
      <c r="AK15" s="316"/>
      <c r="AL15" s="317"/>
      <c r="AM15" s="338"/>
      <c r="AN15" s="301"/>
      <c r="AO15" s="256"/>
      <c r="AP15" s="257"/>
      <c r="AQ15" s="257"/>
      <c r="AR15" s="257"/>
      <c r="AS15" s="257"/>
      <c r="AT15" s="257"/>
      <c r="AU15" s="257"/>
      <c r="AV15" s="257"/>
      <c r="AW15" s="257"/>
      <c r="AX15" s="257"/>
      <c r="AY15" s="257"/>
      <c r="AZ15" s="257"/>
      <c r="BA15" s="257"/>
      <c r="BB15" s="257"/>
      <c r="BC15" s="304"/>
      <c r="BD15" s="342"/>
      <c r="BE15" s="343"/>
      <c r="BF15" s="256"/>
      <c r="BG15" s="257"/>
      <c r="BH15" s="257"/>
      <c r="BI15" s="257"/>
      <c r="BJ15" s="257"/>
      <c r="BK15" s="257"/>
      <c r="BL15" s="257"/>
      <c r="BM15" s="257"/>
      <c r="BN15" s="257"/>
      <c r="BO15" s="257"/>
      <c r="BP15" s="257"/>
      <c r="BQ15" s="257"/>
      <c r="BR15" s="257"/>
      <c r="BS15" s="296"/>
      <c r="BU15" s="263"/>
      <c r="BV15" s="256"/>
      <c r="BW15" s="257"/>
      <c r="BX15" s="257"/>
      <c r="BY15" s="257"/>
      <c r="BZ15" s="257"/>
      <c r="CA15" s="258"/>
    </row>
    <row r="16" spans="2:79" ht="18.2" customHeight="1">
      <c r="B16" s="324"/>
      <c r="C16" s="128"/>
      <c r="D16" s="128"/>
      <c r="E16" s="128"/>
      <c r="F16" s="128"/>
      <c r="G16" s="128"/>
      <c r="H16" s="128"/>
      <c r="I16" s="128"/>
      <c r="J16" s="128"/>
      <c r="K16" s="128"/>
      <c r="L16" s="128"/>
      <c r="M16" s="128"/>
      <c r="N16" s="128"/>
      <c r="O16" s="128"/>
      <c r="P16" s="128"/>
      <c r="Q16" s="128"/>
      <c r="R16" s="128"/>
      <c r="S16" s="128"/>
      <c r="T16" s="128"/>
      <c r="U16" s="128"/>
      <c r="V16" s="128"/>
      <c r="W16" s="315"/>
      <c r="X16" s="316"/>
      <c r="Y16" s="316"/>
      <c r="Z16" s="316"/>
      <c r="AA16" s="316"/>
      <c r="AB16" s="316"/>
      <c r="AC16" s="316"/>
      <c r="AD16" s="316"/>
      <c r="AE16" s="316"/>
      <c r="AF16" s="316"/>
      <c r="AG16" s="316"/>
      <c r="AH16" s="316"/>
      <c r="AI16" s="316"/>
      <c r="AJ16" s="316"/>
      <c r="AK16" s="316"/>
      <c r="AL16" s="317"/>
      <c r="AM16" s="338"/>
      <c r="AN16" s="301"/>
      <c r="AO16" s="256"/>
      <c r="AP16" s="257"/>
      <c r="AQ16" s="257"/>
      <c r="AR16" s="257"/>
      <c r="AS16" s="257"/>
      <c r="AT16" s="257"/>
      <c r="AU16" s="257"/>
      <c r="AV16" s="257"/>
      <c r="AW16" s="257"/>
      <c r="AX16" s="257"/>
      <c r="AY16" s="257"/>
      <c r="AZ16" s="257"/>
      <c r="BA16" s="257"/>
      <c r="BB16" s="257"/>
      <c r="BC16" s="304"/>
      <c r="BD16" s="342"/>
      <c r="BE16" s="343"/>
      <c r="BF16" s="256"/>
      <c r="BG16" s="257"/>
      <c r="BH16" s="257"/>
      <c r="BI16" s="257"/>
      <c r="BJ16" s="257"/>
      <c r="BK16" s="257"/>
      <c r="BL16" s="257"/>
      <c r="BM16" s="257"/>
      <c r="BN16" s="257"/>
      <c r="BO16" s="257"/>
      <c r="BP16" s="257"/>
      <c r="BQ16" s="257"/>
      <c r="BR16" s="257"/>
      <c r="BS16" s="296"/>
      <c r="BU16" s="263"/>
      <c r="BV16" s="256"/>
      <c r="BW16" s="257"/>
      <c r="BX16" s="257"/>
      <c r="BY16" s="257"/>
      <c r="BZ16" s="257"/>
      <c r="CA16" s="258"/>
    </row>
    <row r="17" spans="2:79" ht="18.2" customHeight="1">
      <c r="B17" s="324"/>
      <c r="C17" s="128"/>
      <c r="D17" s="128"/>
      <c r="E17" s="128"/>
      <c r="F17" s="128"/>
      <c r="G17" s="128"/>
      <c r="H17" s="128"/>
      <c r="I17" s="128"/>
      <c r="J17" s="128"/>
      <c r="K17" s="128"/>
      <c r="L17" s="128"/>
      <c r="M17" s="128"/>
      <c r="N17" s="128"/>
      <c r="O17" s="128"/>
      <c r="P17" s="128"/>
      <c r="Q17" s="128"/>
      <c r="R17" s="128"/>
      <c r="S17" s="128"/>
      <c r="T17" s="128"/>
      <c r="U17" s="128"/>
      <c r="V17" s="128"/>
      <c r="W17" s="315"/>
      <c r="X17" s="316"/>
      <c r="Y17" s="316"/>
      <c r="Z17" s="316"/>
      <c r="AA17" s="316"/>
      <c r="AB17" s="316"/>
      <c r="AC17" s="316"/>
      <c r="AD17" s="316"/>
      <c r="AE17" s="316"/>
      <c r="AF17" s="316"/>
      <c r="AG17" s="316"/>
      <c r="AH17" s="316"/>
      <c r="AI17" s="316"/>
      <c r="AJ17" s="316"/>
      <c r="AK17" s="316"/>
      <c r="AL17" s="317"/>
      <c r="AM17" s="338"/>
      <c r="AN17" s="301"/>
      <c r="AO17" s="256"/>
      <c r="AP17" s="257"/>
      <c r="AQ17" s="257"/>
      <c r="AR17" s="257"/>
      <c r="AS17" s="257"/>
      <c r="AT17" s="257"/>
      <c r="AU17" s="257"/>
      <c r="AV17" s="257"/>
      <c r="AW17" s="257"/>
      <c r="AX17" s="257"/>
      <c r="AY17" s="257"/>
      <c r="AZ17" s="257"/>
      <c r="BA17" s="257"/>
      <c r="BB17" s="257"/>
      <c r="BC17" s="304"/>
      <c r="BD17" s="342"/>
      <c r="BE17" s="343"/>
      <c r="BF17" s="256"/>
      <c r="BG17" s="257"/>
      <c r="BH17" s="257"/>
      <c r="BI17" s="257"/>
      <c r="BJ17" s="257"/>
      <c r="BK17" s="257"/>
      <c r="BL17" s="257"/>
      <c r="BM17" s="257"/>
      <c r="BN17" s="257"/>
      <c r="BO17" s="257"/>
      <c r="BP17" s="257"/>
      <c r="BQ17" s="257"/>
      <c r="BR17" s="257"/>
      <c r="BS17" s="296"/>
      <c r="BU17" s="263"/>
      <c r="BV17" s="256"/>
      <c r="BW17" s="257"/>
      <c r="BX17" s="257"/>
      <c r="BY17" s="257"/>
      <c r="BZ17" s="257"/>
      <c r="CA17" s="258"/>
    </row>
    <row r="18" spans="2:79" ht="18.2" customHeight="1">
      <c r="B18" s="324"/>
      <c r="C18" s="128"/>
      <c r="D18" s="128"/>
      <c r="E18" s="128"/>
      <c r="F18" s="128"/>
      <c r="G18" s="128"/>
      <c r="H18" s="128"/>
      <c r="I18" s="128"/>
      <c r="J18" s="128"/>
      <c r="K18" s="128"/>
      <c r="L18" s="128"/>
      <c r="M18" s="128"/>
      <c r="N18" s="128"/>
      <c r="O18" s="128"/>
      <c r="P18" s="128"/>
      <c r="Q18" s="128"/>
      <c r="R18" s="128"/>
      <c r="S18" s="128"/>
      <c r="T18" s="128"/>
      <c r="U18" s="128"/>
      <c r="V18" s="128"/>
      <c r="W18" s="318"/>
      <c r="X18" s="319"/>
      <c r="Y18" s="319"/>
      <c r="Z18" s="319"/>
      <c r="AA18" s="319"/>
      <c r="AB18" s="319"/>
      <c r="AC18" s="319"/>
      <c r="AD18" s="319"/>
      <c r="AE18" s="319"/>
      <c r="AF18" s="319"/>
      <c r="AG18" s="319"/>
      <c r="AH18" s="319"/>
      <c r="AI18" s="319"/>
      <c r="AJ18" s="319"/>
      <c r="AK18" s="319"/>
      <c r="AL18" s="320"/>
      <c r="AM18" s="339"/>
      <c r="AN18" s="302"/>
      <c r="AO18" s="259"/>
      <c r="AP18" s="260"/>
      <c r="AQ18" s="260"/>
      <c r="AR18" s="260"/>
      <c r="AS18" s="260"/>
      <c r="AT18" s="260"/>
      <c r="AU18" s="260"/>
      <c r="AV18" s="260"/>
      <c r="AW18" s="260"/>
      <c r="AX18" s="260"/>
      <c r="AY18" s="260"/>
      <c r="AZ18" s="260"/>
      <c r="BA18" s="260"/>
      <c r="BB18" s="260"/>
      <c r="BC18" s="326"/>
      <c r="BD18" s="344"/>
      <c r="BE18" s="345"/>
      <c r="BF18" s="259"/>
      <c r="BG18" s="260"/>
      <c r="BH18" s="260"/>
      <c r="BI18" s="260"/>
      <c r="BJ18" s="260"/>
      <c r="BK18" s="260"/>
      <c r="BL18" s="260"/>
      <c r="BM18" s="260"/>
      <c r="BN18" s="260"/>
      <c r="BO18" s="260"/>
      <c r="BP18" s="260"/>
      <c r="BQ18" s="260"/>
      <c r="BR18" s="260"/>
      <c r="BS18" s="325"/>
      <c r="BU18" s="264"/>
      <c r="BV18" s="259"/>
      <c r="BW18" s="260"/>
      <c r="BX18" s="260"/>
      <c r="BY18" s="260"/>
      <c r="BZ18" s="260"/>
      <c r="CA18" s="261"/>
    </row>
    <row r="19" spans="2:79" ht="18.2" customHeight="1">
      <c r="B19" s="324">
        <v>2</v>
      </c>
      <c r="C19" s="128">
        <f>IF(目標!C19="","※上期目標未入力",目標!IC19)</f>
        <v>0</v>
      </c>
      <c r="D19" s="128"/>
      <c r="E19" s="128"/>
      <c r="F19" s="128"/>
      <c r="G19" s="128"/>
      <c r="H19" s="128"/>
      <c r="I19" s="128"/>
      <c r="J19" s="128"/>
      <c r="K19" s="128"/>
      <c r="L19" s="128"/>
      <c r="M19" s="128"/>
      <c r="N19" s="128"/>
      <c r="O19" s="128"/>
      <c r="P19" s="128"/>
      <c r="Q19" s="128"/>
      <c r="R19" s="128"/>
      <c r="S19" s="128"/>
      <c r="T19" s="128"/>
      <c r="U19" s="128"/>
      <c r="V19" s="128"/>
      <c r="W19" s="321" t="str">
        <f>目標!W19</f>
        <v>High</v>
      </c>
      <c r="X19" s="322"/>
      <c r="Y19" s="322"/>
      <c r="Z19" s="322"/>
      <c r="AA19" s="322"/>
      <c r="AB19" s="322"/>
      <c r="AC19" s="322"/>
      <c r="AD19" s="322"/>
      <c r="AE19" s="322"/>
      <c r="AF19" s="322"/>
      <c r="AG19" s="322"/>
      <c r="AH19" s="322"/>
      <c r="AI19" s="322"/>
      <c r="AJ19" s="322"/>
      <c r="AK19" s="322"/>
      <c r="AL19" s="323"/>
      <c r="AM19" s="300">
        <f>目標!BR19</f>
        <v>30</v>
      </c>
      <c r="AN19" s="300"/>
      <c r="AO19" s="253"/>
      <c r="AP19" s="254"/>
      <c r="AQ19" s="254"/>
      <c r="AR19" s="254"/>
      <c r="AS19" s="254"/>
      <c r="AT19" s="254"/>
      <c r="AU19" s="254"/>
      <c r="AV19" s="254"/>
      <c r="AW19" s="254"/>
      <c r="AX19" s="254"/>
      <c r="AY19" s="254"/>
      <c r="AZ19" s="254"/>
      <c r="BA19" s="254"/>
      <c r="BB19" s="254"/>
      <c r="BC19" s="303"/>
      <c r="BD19" s="306"/>
      <c r="BE19" s="307"/>
      <c r="BF19" s="253"/>
      <c r="BG19" s="254"/>
      <c r="BH19" s="254"/>
      <c r="BI19" s="254"/>
      <c r="BJ19" s="254"/>
      <c r="BK19" s="254"/>
      <c r="BL19" s="254"/>
      <c r="BM19" s="254"/>
      <c r="BN19" s="254"/>
      <c r="BO19" s="254"/>
      <c r="BP19" s="254"/>
      <c r="BQ19" s="254"/>
      <c r="BR19" s="254"/>
      <c r="BS19" s="295"/>
      <c r="BU19" s="262" t="s">
        <v>339</v>
      </c>
      <c r="BV19" s="253"/>
      <c r="BW19" s="254"/>
      <c r="BX19" s="254"/>
      <c r="BY19" s="254"/>
      <c r="BZ19" s="254"/>
      <c r="CA19" s="255"/>
    </row>
    <row r="20" spans="2:79" ht="18.2" customHeight="1">
      <c r="B20" s="324"/>
      <c r="C20" s="128"/>
      <c r="D20" s="128"/>
      <c r="E20" s="128"/>
      <c r="F20" s="128"/>
      <c r="G20" s="128"/>
      <c r="H20" s="128"/>
      <c r="I20" s="128"/>
      <c r="J20" s="128"/>
      <c r="K20" s="128"/>
      <c r="L20" s="128"/>
      <c r="M20" s="128"/>
      <c r="N20" s="128"/>
      <c r="O20" s="128"/>
      <c r="P20" s="128"/>
      <c r="Q20" s="128"/>
      <c r="R20" s="128"/>
      <c r="S20" s="128"/>
      <c r="T20" s="128"/>
      <c r="U20" s="128"/>
      <c r="V20" s="128"/>
      <c r="W20" s="315">
        <f>IF(目標!W20="","※上期目標未入力",目標!W20)</f>
        <v>0.82</v>
      </c>
      <c r="X20" s="316"/>
      <c r="Y20" s="316"/>
      <c r="Z20" s="316"/>
      <c r="AA20" s="316"/>
      <c r="AB20" s="316"/>
      <c r="AC20" s="316"/>
      <c r="AD20" s="316"/>
      <c r="AE20" s="316"/>
      <c r="AF20" s="316"/>
      <c r="AG20" s="316"/>
      <c r="AH20" s="316"/>
      <c r="AI20" s="316"/>
      <c r="AJ20" s="316"/>
      <c r="AK20" s="316"/>
      <c r="AL20" s="317"/>
      <c r="AM20" s="301"/>
      <c r="AN20" s="301"/>
      <c r="AO20" s="256"/>
      <c r="AP20" s="257"/>
      <c r="AQ20" s="257"/>
      <c r="AR20" s="257"/>
      <c r="AS20" s="257"/>
      <c r="AT20" s="257"/>
      <c r="AU20" s="257"/>
      <c r="AV20" s="257"/>
      <c r="AW20" s="257"/>
      <c r="AX20" s="257"/>
      <c r="AY20" s="257"/>
      <c r="AZ20" s="257"/>
      <c r="BA20" s="257"/>
      <c r="BB20" s="257"/>
      <c r="BC20" s="304"/>
      <c r="BD20" s="308"/>
      <c r="BE20" s="309"/>
      <c r="BF20" s="256"/>
      <c r="BG20" s="257"/>
      <c r="BH20" s="257"/>
      <c r="BI20" s="257"/>
      <c r="BJ20" s="257"/>
      <c r="BK20" s="257"/>
      <c r="BL20" s="257"/>
      <c r="BM20" s="257"/>
      <c r="BN20" s="257"/>
      <c r="BO20" s="257"/>
      <c r="BP20" s="257"/>
      <c r="BQ20" s="257"/>
      <c r="BR20" s="257"/>
      <c r="BS20" s="296"/>
      <c r="BU20" s="263"/>
      <c r="BV20" s="256"/>
      <c r="BW20" s="257"/>
      <c r="BX20" s="257"/>
      <c r="BY20" s="257"/>
      <c r="BZ20" s="257"/>
      <c r="CA20" s="258"/>
    </row>
    <row r="21" spans="2:79" ht="18.2" customHeight="1">
      <c r="B21" s="324"/>
      <c r="C21" s="128"/>
      <c r="D21" s="128"/>
      <c r="E21" s="128"/>
      <c r="F21" s="128"/>
      <c r="G21" s="128"/>
      <c r="H21" s="128"/>
      <c r="I21" s="128"/>
      <c r="J21" s="128"/>
      <c r="K21" s="128"/>
      <c r="L21" s="128"/>
      <c r="M21" s="128"/>
      <c r="N21" s="128"/>
      <c r="O21" s="128"/>
      <c r="P21" s="128"/>
      <c r="Q21" s="128"/>
      <c r="R21" s="128"/>
      <c r="S21" s="128"/>
      <c r="T21" s="128"/>
      <c r="U21" s="128"/>
      <c r="V21" s="128"/>
      <c r="W21" s="315"/>
      <c r="X21" s="316"/>
      <c r="Y21" s="316"/>
      <c r="Z21" s="316"/>
      <c r="AA21" s="316"/>
      <c r="AB21" s="316"/>
      <c r="AC21" s="316"/>
      <c r="AD21" s="316"/>
      <c r="AE21" s="316"/>
      <c r="AF21" s="316"/>
      <c r="AG21" s="316"/>
      <c r="AH21" s="316"/>
      <c r="AI21" s="316"/>
      <c r="AJ21" s="316"/>
      <c r="AK21" s="316"/>
      <c r="AL21" s="317"/>
      <c r="AM21" s="301"/>
      <c r="AN21" s="301"/>
      <c r="AO21" s="256"/>
      <c r="AP21" s="257"/>
      <c r="AQ21" s="257"/>
      <c r="AR21" s="257"/>
      <c r="AS21" s="257"/>
      <c r="AT21" s="257"/>
      <c r="AU21" s="257"/>
      <c r="AV21" s="257"/>
      <c r="AW21" s="257"/>
      <c r="AX21" s="257"/>
      <c r="AY21" s="257"/>
      <c r="AZ21" s="257"/>
      <c r="BA21" s="257"/>
      <c r="BB21" s="257"/>
      <c r="BC21" s="304"/>
      <c r="BD21" s="308"/>
      <c r="BE21" s="309"/>
      <c r="BF21" s="256"/>
      <c r="BG21" s="257"/>
      <c r="BH21" s="257"/>
      <c r="BI21" s="257"/>
      <c r="BJ21" s="257"/>
      <c r="BK21" s="257"/>
      <c r="BL21" s="257"/>
      <c r="BM21" s="257"/>
      <c r="BN21" s="257"/>
      <c r="BO21" s="257"/>
      <c r="BP21" s="257"/>
      <c r="BQ21" s="257"/>
      <c r="BR21" s="257"/>
      <c r="BS21" s="296"/>
      <c r="BU21" s="263"/>
      <c r="BV21" s="256"/>
      <c r="BW21" s="257"/>
      <c r="BX21" s="257"/>
      <c r="BY21" s="257"/>
      <c r="BZ21" s="257"/>
      <c r="CA21" s="258"/>
    </row>
    <row r="22" spans="2:79" ht="18.2" customHeight="1">
      <c r="B22" s="324"/>
      <c r="C22" s="128"/>
      <c r="D22" s="128"/>
      <c r="E22" s="128"/>
      <c r="F22" s="128"/>
      <c r="G22" s="128"/>
      <c r="H22" s="128"/>
      <c r="I22" s="128"/>
      <c r="J22" s="128"/>
      <c r="K22" s="128"/>
      <c r="L22" s="128"/>
      <c r="M22" s="128"/>
      <c r="N22" s="128"/>
      <c r="O22" s="128"/>
      <c r="P22" s="128"/>
      <c r="Q22" s="128"/>
      <c r="R22" s="128"/>
      <c r="S22" s="128"/>
      <c r="T22" s="128"/>
      <c r="U22" s="128"/>
      <c r="V22" s="128"/>
      <c r="W22" s="315"/>
      <c r="X22" s="316"/>
      <c r="Y22" s="316"/>
      <c r="Z22" s="316"/>
      <c r="AA22" s="316"/>
      <c r="AB22" s="316"/>
      <c r="AC22" s="316"/>
      <c r="AD22" s="316"/>
      <c r="AE22" s="316"/>
      <c r="AF22" s="316"/>
      <c r="AG22" s="316"/>
      <c r="AH22" s="316"/>
      <c r="AI22" s="316"/>
      <c r="AJ22" s="316"/>
      <c r="AK22" s="316"/>
      <c r="AL22" s="317"/>
      <c r="AM22" s="301"/>
      <c r="AN22" s="301"/>
      <c r="AO22" s="256"/>
      <c r="AP22" s="257"/>
      <c r="AQ22" s="257"/>
      <c r="AR22" s="257"/>
      <c r="AS22" s="257"/>
      <c r="AT22" s="257"/>
      <c r="AU22" s="257"/>
      <c r="AV22" s="257"/>
      <c r="AW22" s="257"/>
      <c r="AX22" s="257"/>
      <c r="AY22" s="257"/>
      <c r="AZ22" s="257"/>
      <c r="BA22" s="257"/>
      <c r="BB22" s="257"/>
      <c r="BC22" s="304"/>
      <c r="BD22" s="308"/>
      <c r="BE22" s="309"/>
      <c r="BF22" s="256"/>
      <c r="BG22" s="257"/>
      <c r="BH22" s="257"/>
      <c r="BI22" s="257"/>
      <c r="BJ22" s="257"/>
      <c r="BK22" s="257"/>
      <c r="BL22" s="257"/>
      <c r="BM22" s="257"/>
      <c r="BN22" s="257"/>
      <c r="BO22" s="257"/>
      <c r="BP22" s="257"/>
      <c r="BQ22" s="257"/>
      <c r="BR22" s="257"/>
      <c r="BS22" s="296"/>
      <c r="BU22" s="263"/>
      <c r="BV22" s="256"/>
      <c r="BW22" s="257"/>
      <c r="BX22" s="257"/>
      <c r="BY22" s="257"/>
      <c r="BZ22" s="257"/>
      <c r="CA22" s="258"/>
    </row>
    <row r="23" spans="2:79" ht="18.2" customHeight="1">
      <c r="B23" s="324"/>
      <c r="C23" s="128"/>
      <c r="D23" s="128"/>
      <c r="E23" s="128"/>
      <c r="F23" s="128"/>
      <c r="G23" s="128"/>
      <c r="H23" s="128"/>
      <c r="I23" s="128"/>
      <c r="J23" s="128"/>
      <c r="K23" s="128"/>
      <c r="L23" s="128"/>
      <c r="M23" s="128"/>
      <c r="N23" s="128"/>
      <c r="O23" s="128"/>
      <c r="P23" s="128"/>
      <c r="Q23" s="128"/>
      <c r="R23" s="128"/>
      <c r="S23" s="128"/>
      <c r="T23" s="128"/>
      <c r="U23" s="128"/>
      <c r="V23" s="128"/>
      <c r="W23" s="318"/>
      <c r="X23" s="319"/>
      <c r="Y23" s="319"/>
      <c r="Z23" s="319"/>
      <c r="AA23" s="319"/>
      <c r="AB23" s="319"/>
      <c r="AC23" s="319"/>
      <c r="AD23" s="319"/>
      <c r="AE23" s="319"/>
      <c r="AF23" s="319"/>
      <c r="AG23" s="319"/>
      <c r="AH23" s="319"/>
      <c r="AI23" s="319"/>
      <c r="AJ23" s="319"/>
      <c r="AK23" s="319"/>
      <c r="AL23" s="320"/>
      <c r="AM23" s="301"/>
      <c r="AN23" s="301"/>
      <c r="AO23" s="256"/>
      <c r="AP23" s="257"/>
      <c r="AQ23" s="257"/>
      <c r="AR23" s="257"/>
      <c r="AS23" s="257"/>
      <c r="AT23" s="257"/>
      <c r="AU23" s="257"/>
      <c r="AV23" s="257"/>
      <c r="AW23" s="257"/>
      <c r="AX23" s="257"/>
      <c r="AY23" s="257"/>
      <c r="AZ23" s="257"/>
      <c r="BA23" s="257"/>
      <c r="BB23" s="257"/>
      <c r="BC23" s="304"/>
      <c r="BD23" s="308"/>
      <c r="BE23" s="309"/>
      <c r="BF23" s="256"/>
      <c r="BG23" s="257"/>
      <c r="BH23" s="257"/>
      <c r="BI23" s="257"/>
      <c r="BJ23" s="257"/>
      <c r="BK23" s="257"/>
      <c r="BL23" s="257"/>
      <c r="BM23" s="257"/>
      <c r="BN23" s="257"/>
      <c r="BO23" s="257"/>
      <c r="BP23" s="257"/>
      <c r="BQ23" s="257"/>
      <c r="BR23" s="257"/>
      <c r="BS23" s="296"/>
      <c r="BU23" s="263"/>
      <c r="BV23" s="256"/>
      <c r="BW23" s="257"/>
      <c r="BX23" s="257"/>
      <c r="BY23" s="257"/>
      <c r="BZ23" s="257"/>
      <c r="CA23" s="258"/>
    </row>
    <row r="24" spans="2:79" ht="18.2" customHeight="1">
      <c r="B24" s="324"/>
      <c r="C24" s="128"/>
      <c r="D24" s="128"/>
      <c r="E24" s="128"/>
      <c r="F24" s="128"/>
      <c r="G24" s="128"/>
      <c r="H24" s="128"/>
      <c r="I24" s="128"/>
      <c r="J24" s="128"/>
      <c r="K24" s="128"/>
      <c r="L24" s="128"/>
      <c r="M24" s="128"/>
      <c r="N24" s="128"/>
      <c r="O24" s="128"/>
      <c r="P24" s="128"/>
      <c r="Q24" s="128"/>
      <c r="R24" s="128"/>
      <c r="S24" s="128"/>
      <c r="T24" s="128"/>
      <c r="U24" s="128"/>
      <c r="V24" s="128"/>
      <c r="W24" s="321" t="str">
        <f>目標!W24</f>
        <v>Middle</v>
      </c>
      <c r="X24" s="322"/>
      <c r="Y24" s="322"/>
      <c r="Z24" s="322"/>
      <c r="AA24" s="322"/>
      <c r="AB24" s="322"/>
      <c r="AC24" s="322"/>
      <c r="AD24" s="322"/>
      <c r="AE24" s="322"/>
      <c r="AF24" s="322"/>
      <c r="AG24" s="322"/>
      <c r="AH24" s="322"/>
      <c r="AI24" s="322"/>
      <c r="AJ24" s="322"/>
      <c r="AK24" s="322"/>
      <c r="AL24" s="323"/>
      <c r="AM24" s="301"/>
      <c r="AN24" s="301"/>
      <c r="AO24" s="256"/>
      <c r="AP24" s="257"/>
      <c r="AQ24" s="257"/>
      <c r="AR24" s="257"/>
      <c r="AS24" s="257"/>
      <c r="AT24" s="257"/>
      <c r="AU24" s="257"/>
      <c r="AV24" s="257"/>
      <c r="AW24" s="257"/>
      <c r="AX24" s="257"/>
      <c r="AY24" s="257"/>
      <c r="AZ24" s="257"/>
      <c r="BA24" s="257"/>
      <c r="BB24" s="257"/>
      <c r="BC24" s="304"/>
      <c r="BD24" s="308"/>
      <c r="BE24" s="309"/>
      <c r="BF24" s="256"/>
      <c r="BG24" s="257"/>
      <c r="BH24" s="257"/>
      <c r="BI24" s="257"/>
      <c r="BJ24" s="257"/>
      <c r="BK24" s="257"/>
      <c r="BL24" s="257"/>
      <c r="BM24" s="257"/>
      <c r="BN24" s="257"/>
      <c r="BO24" s="257"/>
      <c r="BP24" s="257"/>
      <c r="BQ24" s="257"/>
      <c r="BR24" s="257"/>
      <c r="BS24" s="296"/>
      <c r="BU24" s="263"/>
      <c r="BV24" s="256"/>
      <c r="BW24" s="257"/>
      <c r="BX24" s="257"/>
      <c r="BY24" s="257"/>
      <c r="BZ24" s="257"/>
      <c r="CA24" s="258"/>
    </row>
    <row r="25" spans="2:79" ht="18.2" customHeight="1">
      <c r="B25" s="324"/>
      <c r="C25" s="128"/>
      <c r="D25" s="128"/>
      <c r="E25" s="128"/>
      <c r="F25" s="128"/>
      <c r="G25" s="128"/>
      <c r="H25" s="128"/>
      <c r="I25" s="128"/>
      <c r="J25" s="128"/>
      <c r="K25" s="128"/>
      <c r="L25" s="128"/>
      <c r="M25" s="128"/>
      <c r="N25" s="128"/>
      <c r="O25" s="128"/>
      <c r="P25" s="128"/>
      <c r="Q25" s="128"/>
      <c r="R25" s="128"/>
      <c r="S25" s="128"/>
      <c r="T25" s="128"/>
      <c r="U25" s="128"/>
      <c r="V25" s="128"/>
      <c r="W25" s="315">
        <f>IF(目標!W25="","※上期目標未入力",目標!W25)</f>
        <v>0.77</v>
      </c>
      <c r="X25" s="316"/>
      <c r="Y25" s="316"/>
      <c r="Z25" s="316"/>
      <c r="AA25" s="316"/>
      <c r="AB25" s="316"/>
      <c r="AC25" s="316"/>
      <c r="AD25" s="316"/>
      <c r="AE25" s="316"/>
      <c r="AF25" s="316"/>
      <c r="AG25" s="316"/>
      <c r="AH25" s="316"/>
      <c r="AI25" s="316"/>
      <c r="AJ25" s="316"/>
      <c r="AK25" s="316"/>
      <c r="AL25" s="317"/>
      <c r="AM25" s="301"/>
      <c r="AN25" s="301"/>
      <c r="AO25" s="256"/>
      <c r="AP25" s="257"/>
      <c r="AQ25" s="257"/>
      <c r="AR25" s="257"/>
      <c r="AS25" s="257"/>
      <c r="AT25" s="257"/>
      <c r="AU25" s="257"/>
      <c r="AV25" s="257"/>
      <c r="AW25" s="257"/>
      <c r="AX25" s="257"/>
      <c r="AY25" s="257"/>
      <c r="AZ25" s="257"/>
      <c r="BA25" s="257"/>
      <c r="BB25" s="257"/>
      <c r="BC25" s="304"/>
      <c r="BD25" s="308"/>
      <c r="BE25" s="309"/>
      <c r="BF25" s="256"/>
      <c r="BG25" s="257"/>
      <c r="BH25" s="257"/>
      <c r="BI25" s="257"/>
      <c r="BJ25" s="257"/>
      <c r="BK25" s="257"/>
      <c r="BL25" s="257"/>
      <c r="BM25" s="257"/>
      <c r="BN25" s="257"/>
      <c r="BO25" s="257"/>
      <c r="BP25" s="257"/>
      <c r="BQ25" s="257"/>
      <c r="BR25" s="257"/>
      <c r="BS25" s="296"/>
      <c r="BU25" s="263"/>
      <c r="BV25" s="256"/>
      <c r="BW25" s="257"/>
      <c r="BX25" s="257"/>
      <c r="BY25" s="257"/>
      <c r="BZ25" s="257"/>
      <c r="CA25" s="258"/>
    </row>
    <row r="26" spans="2:79" ht="18.2" customHeight="1">
      <c r="B26" s="324"/>
      <c r="C26" s="128"/>
      <c r="D26" s="128"/>
      <c r="E26" s="128"/>
      <c r="F26" s="128"/>
      <c r="G26" s="128"/>
      <c r="H26" s="128"/>
      <c r="I26" s="128"/>
      <c r="J26" s="128"/>
      <c r="K26" s="128"/>
      <c r="L26" s="128"/>
      <c r="M26" s="128"/>
      <c r="N26" s="128"/>
      <c r="O26" s="128"/>
      <c r="P26" s="128"/>
      <c r="Q26" s="128"/>
      <c r="R26" s="128"/>
      <c r="S26" s="128"/>
      <c r="T26" s="128"/>
      <c r="U26" s="128"/>
      <c r="V26" s="128"/>
      <c r="W26" s="315"/>
      <c r="X26" s="316"/>
      <c r="Y26" s="316"/>
      <c r="Z26" s="316"/>
      <c r="AA26" s="316"/>
      <c r="AB26" s="316"/>
      <c r="AC26" s="316"/>
      <c r="AD26" s="316"/>
      <c r="AE26" s="316"/>
      <c r="AF26" s="316"/>
      <c r="AG26" s="316"/>
      <c r="AH26" s="316"/>
      <c r="AI26" s="316"/>
      <c r="AJ26" s="316"/>
      <c r="AK26" s="316"/>
      <c r="AL26" s="317"/>
      <c r="AM26" s="301"/>
      <c r="AN26" s="301"/>
      <c r="AO26" s="256"/>
      <c r="AP26" s="257"/>
      <c r="AQ26" s="257"/>
      <c r="AR26" s="257"/>
      <c r="AS26" s="257"/>
      <c r="AT26" s="257"/>
      <c r="AU26" s="257"/>
      <c r="AV26" s="257"/>
      <c r="AW26" s="257"/>
      <c r="AX26" s="257"/>
      <c r="AY26" s="257"/>
      <c r="AZ26" s="257"/>
      <c r="BA26" s="257"/>
      <c r="BB26" s="257"/>
      <c r="BC26" s="304"/>
      <c r="BD26" s="308"/>
      <c r="BE26" s="309"/>
      <c r="BF26" s="256"/>
      <c r="BG26" s="257"/>
      <c r="BH26" s="257"/>
      <c r="BI26" s="257"/>
      <c r="BJ26" s="257"/>
      <c r="BK26" s="257"/>
      <c r="BL26" s="257"/>
      <c r="BM26" s="257"/>
      <c r="BN26" s="257"/>
      <c r="BO26" s="257"/>
      <c r="BP26" s="257"/>
      <c r="BQ26" s="257"/>
      <c r="BR26" s="257"/>
      <c r="BS26" s="296"/>
      <c r="BU26" s="263"/>
      <c r="BV26" s="256"/>
      <c r="BW26" s="257"/>
      <c r="BX26" s="257"/>
      <c r="BY26" s="257"/>
      <c r="BZ26" s="257"/>
      <c r="CA26" s="258"/>
    </row>
    <row r="27" spans="2:79" ht="18.2" customHeight="1">
      <c r="B27" s="324"/>
      <c r="C27" s="128"/>
      <c r="D27" s="128"/>
      <c r="E27" s="128"/>
      <c r="F27" s="128"/>
      <c r="G27" s="128"/>
      <c r="H27" s="128"/>
      <c r="I27" s="128"/>
      <c r="J27" s="128"/>
      <c r="K27" s="128"/>
      <c r="L27" s="128"/>
      <c r="M27" s="128"/>
      <c r="N27" s="128"/>
      <c r="O27" s="128"/>
      <c r="P27" s="128"/>
      <c r="Q27" s="128"/>
      <c r="R27" s="128"/>
      <c r="S27" s="128"/>
      <c r="T27" s="128"/>
      <c r="U27" s="128"/>
      <c r="V27" s="128"/>
      <c r="W27" s="315"/>
      <c r="X27" s="316"/>
      <c r="Y27" s="316"/>
      <c r="Z27" s="316"/>
      <c r="AA27" s="316"/>
      <c r="AB27" s="316"/>
      <c r="AC27" s="316"/>
      <c r="AD27" s="316"/>
      <c r="AE27" s="316"/>
      <c r="AF27" s="316"/>
      <c r="AG27" s="316"/>
      <c r="AH27" s="316"/>
      <c r="AI27" s="316"/>
      <c r="AJ27" s="316"/>
      <c r="AK27" s="316"/>
      <c r="AL27" s="317"/>
      <c r="AM27" s="301"/>
      <c r="AN27" s="301"/>
      <c r="AO27" s="256"/>
      <c r="AP27" s="257"/>
      <c r="AQ27" s="257"/>
      <c r="AR27" s="257"/>
      <c r="AS27" s="257"/>
      <c r="AT27" s="257"/>
      <c r="AU27" s="257"/>
      <c r="AV27" s="257"/>
      <c r="AW27" s="257"/>
      <c r="AX27" s="257"/>
      <c r="AY27" s="257"/>
      <c r="AZ27" s="257"/>
      <c r="BA27" s="257"/>
      <c r="BB27" s="257"/>
      <c r="BC27" s="304"/>
      <c r="BD27" s="308"/>
      <c r="BE27" s="309"/>
      <c r="BF27" s="256"/>
      <c r="BG27" s="257"/>
      <c r="BH27" s="257"/>
      <c r="BI27" s="257"/>
      <c r="BJ27" s="257"/>
      <c r="BK27" s="257"/>
      <c r="BL27" s="257"/>
      <c r="BM27" s="257"/>
      <c r="BN27" s="257"/>
      <c r="BO27" s="257"/>
      <c r="BP27" s="257"/>
      <c r="BQ27" s="257"/>
      <c r="BR27" s="257"/>
      <c r="BS27" s="296"/>
      <c r="BU27" s="263"/>
      <c r="BV27" s="256"/>
      <c r="BW27" s="257"/>
      <c r="BX27" s="257"/>
      <c r="BY27" s="257"/>
      <c r="BZ27" s="257"/>
      <c r="CA27" s="258"/>
    </row>
    <row r="28" spans="2:79" ht="18.2" customHeight="1">
      <c r="B28" s="324"/>
      <c r="C28" s="128"/>
      <c r="D28" s="128"/>
      <c r="E28" s="128"/>
      <c r="F28" s="128"/>
      <c r="G28" s="128"/>
      <c r="H28" s="128"/>
      <c r="I28" s="128"/>
      <c r="J28" s="128"/>
      <c r="K28" s="128"/>
      <c r="L28" s="128"/>
      <c r="M28" s="128"/>
      <c r="N28" s="128"/>
      <c r="O28" s="128"/>
      <c r="P28" s="128"/>
      <c r="Q28" s="128"/>
      <c r="R28" s="128"/>
      <c r="S28" s="128"/>
      <c r="T28" s="128"/>
      <c r="U28" s="128"/>
      <c r="V28" s="128"/>
      <c r="W28" s="318"/>
      <c r="X28" s="319"/>
      <c r="Y28" s="319"/>
      <c r="Z28" s="319"/>
      <c r="AA28" s="319"/>
      <c r="AB28" s="319"/>
      <c r="AC28" s="319"/>
      <c r="AD28" s="319"/>
      <c r="AE28" s="319"/>
      <c r="AF28" s="319"/>
      <c r="AG28" s="319"/>
      <c r="AH28" s="319"/>
      <c r="AI28" s="319"/>
      <c r="AJ28" s="319"/>
      <c r="AK28" s="319"/>
      <c r="AL28" s="320"/>
      <c r="AM28" s="302"/>
      <c r="AN28" s="302"/>
      <c r="AO28" s="259"/>
      <c r="AP28" s="260"/>
      <c r="AQ28" s="260"/>
      <c r="AR28" s="260"/>
      <c r="AS28" s="260"/>
      <c r="AT28" s="260"/>
      <c r="AU28" s="260"/>
      <c r="AV28" s="260"/>
      <c r="AW28" s="260"/>
      <c r="AX28" s="260"/>
      <c r="AY28" s="260"/>
      <c r="AZ28" s="260"/>
      <c r="BA28" s="260"/>
      <c r="BB28" s="260"/>
      <c r="BC28" s="326"/>
      <c r="BD28" s="327"/>
      <c r="BE28" s="328"/>
      <c r="BF28" s="259"/>
      <c r="BG28" s="260"/>
      <c r="BH28" s="260"/>
      <c r="BI28" s="260"/>
      <c r="BJ28" s="260"/>
      <c r="BK28" s="260"/>
      <c r="BL28" s="260"/>
      <c r="BM28" s="260"/>
      <c r="BN28" s="260"/>
      <c r="BO28" s="260"/>
      <c r="BP28" s="260"/>
      <c r="BQ28" s="260"/>
      <c r="BR28" s="260"/>
      <c r="BS28" s="325"/>
      <c r="BU28" s="264"/>
      <c r="BV28" s="259"/>
      <c r="BW28" s="260"/>
      <c r="BX28" s="260"/>
      <c r="BY28" s="260"/>
      <c r="BZ28" s="260"/>
      <c r="CA28" s="261"/>
    </row>
    <row r="29" spans="2:79" ht="18.2" customHeight="1">
      <c r="B29" s="324">
        <v>3</v>
      </c>
      <c r="C29" s="128">
        <f>IF(目標!C29="","※上期目標未入力",目標!IC29)</f>
        <v>0</v>
      </c>
      <c r="D29" s="128"/>
      <c r="E29" s="128"/>
      <c r="F29" s="128"/>
      <c r="G29" s="128"/>
      <c r="H29" s="128"/>
      <c r="I29" s="128"/>
      <c r="J29" s="128"/>
      <c r="K29" s="128"/>
      <c r="L29" s="128"/>
      <c r="M29" s="128"/>
      <c r="N29" s="128"/>
      <c r="O29" s="128"/>
      <c r="P29" s="128"/>
      <c r="Q29" s="128"/>
      <c r="R29" s="128"/>
      <c r="S29" s="128"/>
      <c r="T29" s="128"/>
      <c r="U29" s="128"/>
      <c r="V29" s="128"/>
      <c r="W29" s="321" t="str">
        <f>目標!W29</f>
        <v>High</v>
      </c>
      <c r="X29" s="322"/>
      <c r="Y29" s="322"/>
      <c r="Z29" s="322"/>
      <c r="AA29" s="322"/>
      <c r="AB29" s="322"/>
      <c r="AC29" s="322"/>
      <c r="AD29" s="322"/>
      <c r="AE29" s="322"/>
      <c r="AF29" s="322"/>
      <c r="AG29" s="322"/>
      <c r="AH29" s="322"/>
      <c r="AI29" s="322"/>
      <c r="AJ29" s="322"/>
      <c r="AK29" s="322"/>
      <c r="AL29" s="323"/>
      <c r="AM29" s="300">
        <f>目標!BR29</f>
        <v>30</v>
      </c>
      <c r="AN29" s="300"/>
      <c r="AO29" s="253"/>
      <c r="AP29" s="254"/>
      <c r="AQ29" s="254"/>
      <c r="AR29" s="254"/>
      <c r="AS29" s="254"/>
      <c r="AT29" s="254"/>
      <c r="AU29" s="254"/>
      <c r="AV29" s="254"/>
      <c r="AW29" s="254"/>
      <c r="AX29" s="254"/>
      <c r="AY29" s="254"/>
      <c r="AZ29" s="254"/>
      <c r="BA29" s="254"/>
      <c r="BB29" s="254"/>
      <c r="BC29" s="303"/>
      <c r="BD29" s="306"/>
      <c r="BE29" s="307"/>
      <c r="BF29" s="253"/>
      <c r="BG29" s="254"/>
      <c r="BH29" s="254"/>
      <c r="BI29" s="254"/>
      <c r="BJ29" s="254"/>
      <c r="BK29" s="254"/>
      <c r="BL29" s="254"/>
      <c r="BM29" s="254"/>
      <c r="BN29" s="254"/>
      <c r="BO29" s="254"/>
      <c r="BP29" s="254"/>
      <c r="BQ29" s="254"/>
      <c r="BR29" s="254"/>
      <c r="BS29" s="295"/>
      <c r="BU29" s="262" t="s">
        <v>340</v>
      </c>
      <c r="BV29" s="253"/>
      <c r="BW29" s="254"/>
      <c r="BX29" s="254"/>
      <c r="BY29" s="254"/>
      <c r="BZ29" s="254"/>
      <c r="CA29" s="255"/>
    </row>
    <row r="30" spans="2:79" ht="18.2" customHeight="1">
      <c r="B30" s="324"/>
      <c r="C30" s="128"/>
      <c r="D30" s="128"/>
      <c r="E30" s="128"/>
      <c r="F30" s="128"/>
      <c r="G30" s="128"/>
      <c r="H30" s="128"/>
      <c r="I30" s="128"/>
      <c r="J30" s="128"/>
      <c r="K30" s="128"/>
      <c r="L30" s="128"/>
      <c r="M30" s="128"/>
      <c r="N30" s="128"/>
      <c r="O30" s="128"/>
      <c r="P30" s="128"/>
      <c r="Q30" s="128"/>
      <c r="R30" s="128"/>
      <c r="S30" s="128"/>
      <c r="T30" s="128"/>
      <c r="U30" s="128"/>
      <c r="V30" s="128"/>
      <c r="W30" s="315" t="str">
        <f>IF(目標!W30="","※上期目標未入力",目標!W30)</f>
        <v xml:space="preserve">
+------+--------------------+-------------+
| LOC     | Bug from QA                 | Bug from JP     |
+------+--------------------+-------------+
| 1000    | 0.15                             | 0.15                 |
+------+--------------------+-------------+
</v>
      </c>
      <c r="X30" s="316"/>
      <c r="Y30" s="316"/>
      <c r="Z30" s="316"/>
      <c r="AA30" s="316"/>
      <c r="AB30" s="316"/>
      <c r="AC30" s="316"/>
      <c r="AD30" s="316"/>
      <c r="AE30" s="316"/>
      <c r="AF30" s="316"/>
      <c r="AG30" s="316"/>
      <c r="AH30" s="316"/>
      <c r="AI30" s="316"/>
      <c r="AJ30" s="316"/>
      <c r="AK30" s="316"/>
      <c r="AL30" s="317"/>
      <c r="AM30" s="301"/>
      <c r="AN30" s="301"/>
      <c r="AO30" s="256"/>
      <c r="AP30" s="257"/>
      <c r="AQ30" s="257"/>
      <c r="AR30" s="257"/>
      <c r="AS30" s="257"/>
      <c r="AT30" s="257"/>
      <c r="AU30" s="257"/>
      <c r="AV30" s="257"/>
      <c r="AW30" s="257"/>
      <c r="AX30" s="257"/>
      <c r="AY30" s="257"/>
      <c r="AZ30" s="257"/>
      <c r="BA30" s="257"/>
      <c r="BB30" s="257"/>
      <c r="BC30" s="304"/>
      <c r="BD30" s="308"/>
      <c r="BE30" s="309"/>
      <c r="BF30" s="256"/>
      <c r="BG30" s="257"/>
      <c r="BH30" s="257"/>
      <c r="BI30" s="257"/>
      <c r="BJ30" s="257"/>
      <c r="BK30" s="257"/>
      <c r="BL30" s="257"/>
      <c r="BM30" s="257"/>
      <c r="BN30" s="257"/>
      <c r="BO30" s="257"/>
      <c r="BP30" s="257"/>
      <c r="BQ30" s="257"/>
      <c r="BR30" s="257"/>
      <c r="BS30" s="296"/>
      <c r="BU30" s="263"/>
      <c r="BV30" s="256"/>
      <c r="BW30" s="257"/>
      <c r="BX30" s="257"/>
      <c r="BY30" s="257"/>
      <c r="BZ30" s="257"/>
      <c r="CA30" s="258"/>
    </row>
    <row r="31" spans="2:79" ht="18.2" customHeight="1">
      <c r="B31" s="324"/>
      <c r="C31" s="128"/>
      <c r="D31" s="128"/>
      <c r="E31" s="128"/>
      <c r="F31" s="128"/>
      <c r="G31" s="128"/>
      <c r="H31" s="128"/>
      <c r="I31" s="128"/>
      <c r="J31" s="128"/>
      <c r="K31" s="128"/>
      <c r="L31" s="128"/>
      <c r="M31" s="128"/>
      <c r="N31" s="128"/>
      <c r="O31" s="128"/>
      <c r="P31" s="128"/>
      <c r="Q31" s="128"/>
      <c r="R31" s="128"/>
      <c r="S31" s="128"/>
      <c r="T31" s="128"/>
      <c r="U31" s="128"/>
      <c r="V31" s="128"/>
      <c r="W31" s="315"/>
      <c r="X31" s="316"/>
      <c r="Y31" s="316"/>
      <c r="Z31" s="316"/>
      <c r="AA31" s="316"/>
      <c r="AB31" s="316"/>
      <c r="AC31" s="316"/>
      <c r="AD31" s="316"/>
      <c r="AE31" s="316"/>
      <c r="AF31" s="316"/>
      <c r="AG31" s="316"/>
      <c r="AH31" s="316"/>
      <c r="AI31" s="316"/>
      <c r="AJ31" s="316"/>
      <c r="AK31" s="316"/>
      <c r="AL31" s="317"/>
      <c r="AM31" s="301"/>
      <c r="AN31" s="301"/>
      <c r="AO31" s="256"/>
      <c r="AP31" s="257"/>
      <c r="AQ31" s="257"/>
      <c r="AR31" s="257"/>
      <c r="AS31" s="257"/>
      <c r="AT31" s="257"/>
      <c r="AU31" s="257"/>
      <c r="AV31" s="257"/>
      <c r="AW31" s="257"/>
      <c r="AX31" s="257"/>
      <c r="AY31" s="257"/>
      <c r="AZ31" s="257"/>
      <c r="BA31" s="257"/>
      <c r="BB31" s="257"/>
      <c r="BC31" s="304"/>
      <c r="BD31" s="308"/>
      <c r="BE31" s="309"/>
      <c r="BF31" s="256"/>
      <c r="BG31" s="257"/>
      <c r="BH31" s="257"/>
      <c r="BI31" s="257"/>
      <c r="BJ31" s="257"/>
      <c r="BK31" s="257"/>
      <c r="BL31" s="257"/>
      <c r="BM31" s="257"/>
      <c r="BN31" s="257"/>
      <c r="BO31" s="257"/>
      <c r="BP31" s="257"/>
      <c r="BQ31" s="257"/>
      <c r="BR31" s="257"/>
      <c r="BS31" s="296"/>
      <c r="BU31" s="263"/>
      <c r="BV31" s="256"/>
      <c r="BW31" s="257"/>
      <c r="BX31" s="257"/>
      <c r="BY31" s="257"/>
      <c r="BZ31" s="257"/>
      <c r="CA31" s="258"/>
    </row>
    <row r="32" spans="2:79" ht="18.2" customHeight="1">
      <c r="B32" s="324"/>
      <c r="C32" s="128"/>
      <c r="D32" s="128"/>
      <c r="E32" s="128"/>
      <c r="F32" s="128"/>
      <c r="G32" s="128"/>
      <c r="H32" s="128"/>
      <c r="I32" s="128"/>
      <c r="J32" s="128"/>
      <c r="K32" s="128"/>
      <c r="L32" s="128"/>
      <c r="M32" s="128"/>
      <c r="N32" s="128"/>
      <c r="O32" s="128"/>
      <c r="P32" s="128"/>
      <c r="Q32" s="128"/>
      <c r="R32" s="128"/>
      <c r="S32" s="128"/>
      <c r="T32" s="128"/>
      <c r="U32" s="128"/>
      <c r="V32" s="128"/>
      <c r="W32" s="315"/>
      <c r="X32" s="316"/>
      <c r="Y32" s="316"/>
      <c r="Z32" s="316"/>
      <c r="AA32" s="316"/>
      <c r="AB32" s="316"/>
      <c r="AC32" s="316"/>
      <c r="AD32" s="316"/>
      <c r="AE32" s="316"/>
      <c r="AF32" s="316"/>
      <c r="AG32" s="316"/>
      <c r="AH32" s="316"/>
      <c r="AI32" s="316"/>
      <c r="AJ32" s="316"/>
      <c r="AK32" s="316"/>
      <c r="AL32" s="317"/>
      <c r="AM32" s="301"/>
      <c r="AN32" s="301"/>
      <c r="AO32" s="256"/>
      <c r="AP32" s="257"/>
      <c r="AQ32" s="257"/>
      <c r="AR32" s="257"/>
      <c r="AS32" s="257"/>
      <c r="AT32" s="257"/>
      <c r="AU32" s="257"/>
      <c r="AV32" s="257"/>
      <c r="AW32" s="257"/>
      <c r="AX32" s="257"/>
      <c r="AY32" s="257"/>
      <c r="AZ32" s="257"/>
      <c r="BA32" s="257"/>
      <c r="BB32" s="257"/>
      <c r="BC32" s="304"/>
      <c r="BD32" s="308"/>
      <c r="BE32" s="309"/>
      <c r="BF32" s="256"/>
      <c r="BG32" s="257"/>
      <c r="BH32" s="257"/>
      <c r="BI32" s="257"/>
      <c r="BJ32" s="257"/>
      <c r="BK32" s="257"/>
      <c r="BL32" s="257"/>
      <c r="BM32" s="257"/>
      <c r="BN32" s="257"/>
      <c r="BO32" s="257"/>
      <c r="BP32" s="257"/>
      <c r="BQ32" s="257"/>
      <c r="BR32" s="257"/>
      <c r="BS32" s="296"/>
      <c r="BU32" s="263"/>
      <c r="BV32" s="256"/>
      <c r="BW32" s="257"/>
      <c r="BX32" s="257"/>
      <c r="BY32" s="257"/>
      <c r="BZ32" s="257"/>
      <c r="CA32" s="258"/>
    </row>
    <row r="33" spans="2:79" ht="18.2" customHeight="1">
      <c r="B33" s="324"/>
      <c r="C33" s="128"/>
      <c r="D33" s="128"/>
      <c r="E33" s="128"/>
      <c r="F33" s="128"/>
      <c r="G33" s="128"/>
      <c r="H33" s="128"/>
      <c r="I33" s="128"/>
      <c r="J33" s="128"/>
      <c r="K33" s="128"/>
      <c r="L33" s="128"/>
      <c r="M33" s="128"/>
      <c r="N33" s="128"/>
      <c r="O33" s="128"/>
      <c r="P33" s="128"/>
      <c r="Q33" s="128"/>
      <c r="R33" s="128"/>
      <c r="S33" s="128"/>
      <c r="T33" s="128"/>
      <c r="U33" s="128"/>
      <c r="V33" s="128"/>
      <c r="W33" s="318"/>
      <c r="X33" s="319"/>
      <c r="Y33" s="319"/>
      <c r="Z33" s="319"/>
      <c r="AA33" s="319"/>
      <c r="AB33" s="319"/>
      <c r="AC33" s="319"/>
      <c r="AD33" s="319"/>
      <c r="AE33" s="319"/>
      <c r="AF33" s="319"/>
      <c r="AG33" s="319"/>
      <c r="AH33" s="319"/>
      <c r="AI33" s="319"/>
      <c r="AJ33" s="319"/>
      <c r="AK33" s="319"/>
      <c r="AL33" s="320"/>
      <c r="AM33" s="301"/>
      <c r="AN33" s="301"/>
      <c r="AO33" s="256"/>
      <c r="AP33" s="257"/>
      <c r="AQ33" s="257"/>
      <c r="AR33" s="257"/>
      <c r="AS33" s="257"/>
      <c r="AT33" s="257"/>
      <c r="AU33" s="257"/>
      <c r="AV33" s="257"/>
      <c r="AW33" s="257"/>
      <c r="AX33" s="257"/>
      <c r="AY33" s="257"/>
      <c r="AZ33" s="257"/>
      <c r="BA33" s="257"/>
      <c r="BB33" s="257"/>
      <c r="BC33" s="304"/>
      <c r="BD33" s="308"/>
      <c r="BE33" s="309"/>
      <c r="BF33" s="256"/>
      <c r="BG33" s="257"/>
      <c r="BH33" s="257"/>
      <c r="BI33" s="257"/>
      <c r="BJ33" s="257"/>
      <c r="BK33" s="257"/>
      <c r="BL33" s="257"/>
      <c r="BM33" s="257"/>
      <c r="BN33" s="257"/>
      <c r="BO33" s="257"/>
      <c r="BP33" s="257"/>
      <c r="BQ33" s="257"/>
      <c r="BR33" s="257"/>
      <c r="BS33" s="296"/>
      <c r="BU33" s="263"/>
      <c r="BV33" s="256"/>
      <c r="BW33" s="257"/>
      <c r="BX33" s="257"/>
      <c r="BY33" s="257"/>
      <c r="BZ33" s="257"/>
      <c r="CA33" s="258"/>
    </row>
    <row r="34" spans="2:79" ht="18.2" customHeight="1">
      <c r="B34" s="324"/>
      <c r="C34" s="128"/>
      <c r="D34" s="128"/>
      <c r="E34" s="128"/>
      <c r="F34" s="128"/>
      <c r="G34" s="128"/>
      <c r="H34" s="128"/>
      <c r="I34" s="128"/>
      <c r="J34" s="128"/>
      <c r="K34" s="128"/>
      <c r="L34" s="128"/>
      <c r="M34" s="128"/>
      <c r="N34" s="128"/>
      <c r="O34" s="128"/>
      <c r="P34" s="128"/>
      <c r="Q34" s="128"/>
      <c r="R34" s="128"/>
      <c r="S34" s="128"/>
      <c r="T34" s="128"/>
      <c r="U34" s="128"/>
      <c r="V34" s="128"/>
      <c r="W34" s="321" t="str">
        <f>目標!W34</f>
        <v>Middle</v>
      </c>
      <c r="X34" s="322"/>
      <c r="Y34" s="322"/>
      <c r="Z34" s="322"/>
      <c r="AA34" s="322"/>
      <c r="AB34" s="322"/>
      <c r="AC34" s="322"/>
      <c r="AD34" s="322"/>
      <c r="AE34" s="322"/>
      <c r="AF34" s="322"/>
      <c r="AG34" s="322"/>
      <c r="AH34" s="322"/>
      <c r="AI34" s="322"/>
      <c r="AJ34" s="322"/>
      <c r="AK34" s="322"/>
      <c r="AL34" s="323"/>
      <c r="AM34" s="301"/>
      <c r="AN34" s="301"/>
      <c r="AO34" s="256"/>
      <c r="AP34" s="257"/>
      <c r="AQ34" s="257"/>
      <c r="AR34" s="257"/>
      <c r="AS34" s="257"/>
      <c r="AT34" s="257"/>
      <c r="AU34" s="257"/>
      <c r="AV34" s="257"/>
      <c r="AW34" s="257"/>
      <c r="AX34" s="257"/>
      <c r="AY34" s="257"/>
      <c r="AZ34" s="257"/>
      <c r="BA34" s="257"/>
      <c r="BB34" s="257"/>
      <c r="BC34" s="304"/>
      <c r="BD34" s="308"/>
      <c r="BE34" s="309"/>
      <c r="BF34" s="256"/>
      <c r="BG34" s="257"/>
      <c r="BH34" s="257"/>
      <c r="BI34" s="257"/>
      <c r="BJ34" s="257"/>
      <c r="BK34" s="257"/>
      <c r="BL34" s="257"/>
      <c r="BM34" s="257"/>
      <c r="BN34" s="257"/>
      <c r="BO34" s="257"/>
      <c r="BP34" s="257"/>
      <c r="BQ34" s="257"/>
      <c r="BR34" s="257"/>
      <c r="BS34" s="296"/>
      <c r="BU34" s="263"/>
      <c r="BV34" s="256"/>
      <c r="BW34" s="257"/>
      <c r="BX34" s="257"/>
      <c r="BY34" s="257"/>
      <c r="BZ34" s="257"/>
      <c r="CA34" s="258"/>
    </row>
    <row r="35" spans="2:79" ht="18.2" customHeight="1">
      <c r="B35" s="324"/>
      <c r="C35" s="128"/>
      <c r="D35" s="128"/>
      <c r="E35" s="128"/>
      <c r="F35" s="128"/>
      <c r="G35" s="128"/>
      <c r="H35" s="128"/>
      <c r="I35" s="128"/>
      <c r="J35" s="128"/>
      <c r="K35" s="128"/>
      <c r="L35" s="128"/>
      <c r="M35" s="128"/>
      <c r="N35" s="128"/>
      <c r="O35" s="128"/>
      <c r="P35" s="128"/>
      <c r="Q35" s="128"/>
      <c r="R35" s="128"/>
      <c r="S35" s="128"/>
      <c r="T35" s="128"/>
      <c r="U35" s="128"/>
      <c r="V35" s="128"/>
      <c r="W35" s="315" t="str">
        <f>IF(目標!W35="","※上期目標未入力",目標!W35)</f>
        <v xml:space="preserve">`
+------+--------------------+-------------+
| LOC     | Code review(RV+JP)      | Bug(RV+JP)      |
+------+--------------------+-------------+
| 1000    | 0.25                             | 0.25                 |
+------+--------------------+-------------+
</v>
      </c>
      <c r="X35" s="316"/>
      <c r="Y35" s="316"/>
      <c r="Z35" s="316"/>
      <c r="AA35" s="316"/>
      <c r="AB35" s="316"/>
      <c r="AC35" s="316"/>
      <c r="AD35" s="316"/>
      <c r="AE35" s="316"/>
      <c r="AF35" s="316"/>
      <c r="AG35" s="316"/>
      <c r="AH35" s="316"/>
      <c r="AI35" s="316"/>
      <c r="AJ35" s="316"/>
      <c r="AK35" s="316"/>
      <c r="AL35" s="317"/>
      <c r="AM35" s="301"/>
      <c r="AN35" s="301"/>
      <c r="AO35" s="256"/>
      <c r="AP35" s="257"/>
      <c r="AQ35" s="257"/>
      <c r="AR35" s="257"/>
      <c r="AS35" s="257"/>
      <c r="AT35" s="257"/>
      <c r="AU35" s="257"/>
      <c r="AV35" s="257"/>
      <c r="AW35" s="257"/>
      <c r="AX35" s="257"/>
      <c r="AY35" s="257"/>
      <c r="AZ35" s="257"/>
      <c r="BA35" s="257"/>
      <c r="BB35" s="257"/>
      <c r="BC35" s="304"/>
      <c r="BD35" s="308"/>
      <c r="BE35" s="309"/>
      <c r="BF35" s="256"/>
      <c r="BG35" s="257"/>
      <c r="BH35" s="257"/>
      <c r="BI35" s="257"/>
      <c r="BJ35" s="257"/>
      <c r="BK35" s="257"/>
      <c r="BL35" s="257"/>
      <c r="BM35" s="257"/>
      <c r="BN35" s="257"/>
      <c r="BO35" s="257"/>
      <c r="BP35" s="257"/>
      <c r="BQ35" s="257"/>
      <c r="BR35" s="257"/>
      <c r="BS35" s="296"/>
      <c r="BU35" s="263"/>
      <c r="BV35" s="256"/>
      <c r="BW35" s="257"/>
      <c r="BX35" s="257"/>
      <c r="BY35" s="257"/>
      <c r="BZ35" s="257"/>
      <c r="CA35" s="258"/>
    </row>
    <row r="36" spans="2:79" ht="18.2" customHeight="1">
      <c r="B36" s="324"/>
      <c r="C36" s="128"/>
      <c r="D36" s="128"/>
      <c r="E36" s="128"/>
      <c r="F36" s="128"/>
      <c r="G36" s="128"/>
      <c r="H36" s="128"/>
      <c r="I36" s="128"/>
      <c r="J36" s="128"/>
      <c r="K36" s="128"/>
      <c r="L36" s="128"/>
      <c r="M36" s="128"/>
      <c r="N36" s="128"/>
      <c r="O36" s="128"/>
      <c r="P36" s="128"/>
      <c r="Q36" s="128"/>
      <c r="R36" s="128"/>
      <c r="S36" s="128"/>
      <c r="T36" s="128"/>
      <c r="U36" s="128"/>
      <c r="V36" s="128"/>
      <c r="W36" s="315"/>
      <c r="X36" s="316"/>
      <c r="Y36" s="316"/>
      <c r="Z36" s="316"/>
      <c r="AA36" s="316"/>
      <c r="AB36" s="316"/>
      <c r="AC36" s="316"/>
      <c r="AD36" s="316"/>
      <c r="AE36" s="316"/>
      <c r="AF36" s="316"/>
      <c r="AG36" s="316"/>
      <c r="AH36" s="316"/>
      <c r="AI36" s="316"/>
      <c r="AJ36" s="316"/>
      <c r="AK36" s="316"/>
      <c r="AL36" s="317"/>
      <c r="AM36" s="301"/>
      <c r="AN36" s="301"/>
      <c r="AO36" s="256"/>
      <c r="AP36" s="257"/>
      <c r="AQ36" s="257"/>
      <c r="AR36" s="257"/>
      <c r="AS36" s="257"/>
      <c r="AT36" s="257"/>
      <c r="AU36" s="257"/>
      <c r="AV36" s="257"/>
      <c r="AW36" s="257"/>
      <c r="AX36" s="257"/>
      <c r="AY36" s="257"/>
      <c r="AZ36" s="257"/>
      <c r="BA36" s="257"/>
      <c r="BB36" s="257"/>
      <c r="BC36" s="304"/>
      <c r="BD36" s="308"/>
      <c r="BE36" s="309"/>
      <c r="BF36" s="256"/>
      <c r="BG36" s="257"/>
      <c r="BH36" s="257"/>
      <c r="BI36" s="257"/>
      <c r="BJ36" s="257"/>
      <c r="BK36" s="257"/>
      <c r="BL36" s="257"/>
      <c r="BM36" s="257"/>
      <c r="BN36" s="257"/>
      <c r="BO36" s="257"/>
      <c r="BP36" s="257"/>
      <c r="BQ36" s="257"/>
      <c r="BR36" s="257"/>
      <c r="BS36" s="296"/>
      <c r="BU36" s="263"/>
      <c r="BV36" s="256"/>
      <c r="BW36" s="257"/>
      <c r="BX36" s="257"/>
      <c r="BY36" s="257"/>
      <c r="BZ36" s="257"/>
      <c r="CA36" s="258"/>
    </row>
    <row r="37" spans="2:79" ht="18.2" customHeight="1">
      <c r="B37" s="324"/>
      <c r="C37" s="128"/>
      <c r="D37" s="128"/>
      <c r="E37" s="128"/>
      <c r="F37" s="128"/>
      <c r="G37" s="128"/>
      <c r="H37" s="128"/>
      <c r="I37" s="128"/>
      <c r="J37" s="128"/>
      <c r="K37" s="128"/>
      <c r="L37" s="128"/>
      <c r="M37" s="128"/>
      <c r="N37" s="128"/>
      <c r="O37" s="128"/>
      <c r="P37" s="128"/>
      <c r="Q37" s="128"/>
      <c r="R37" s="128"/>
      <c r="S37" s="128"/>
      <c r="T37" s="128"/>
      <c r="U37" s="128"/>
      <c r="V37" s="128"/>
      <c r="W37" s="315"/>
      <c r="X37" s="316"/>
      <c r="Y37" s="316"/>
      <c r="Z37" s="316"/>
      <c r="AA37" s="316"/>
      <c r="AB37" s="316"/>
      <c r="AC37" s="316"/>
      <c r="AD37" s="316"/>
      <c r="AE37" s="316"/>
      <c r="AF37" s="316"/>
      <c r="AG37" s="316"/>
      <c r="AH37" s="316"/>
      <c r="AI37" s="316"/>
      <c r="AJ37" s="316"/>
      <c r="AK37" s="316"/>
      <c r="AL37" s="317"/>
      <c r="AM37" s="301"/>
      <c r="AN37" s="301"/>
      <c r="AO37" s="256"/>
      <c r="AP37" s="257"/>
      <c r="AQ37" s="257"/>
      <c r="AR37" s="257"/>
      <c r="AS37" s="257"/>
      <c r="AT37" s="257"/>
      <c r="AU37" s="257"/>
      <c r="AV37" s="257"/>
      <c r="AW37" s="257"/>
      <c r="AX37" s="257"/>
      <c r="AY37" s="257"/>
      <c r="AZ37" s="257"/>
      <c r="BA37" s="257"/>
      <c r="BB37" s="257"/>
      <c r="BC37" s="304"/>
      <c r="BD37" s="308"/>
      <c r="BE37" s="309"/>
      <c r="BF37" s="256"/>
      <c r="BG37" s="257"/>
      <c r="BH37" s="257"/>
      <c r="BI37" s="257"/>
      <c r="BJ37" s="257"/>
      <c r="BK37" s="257"/>
      <c r="BL37" s="257"/>
      <c r="BM37" s="257"/>
      <c r="BN37" s="257"/>
      <c r="BO37" s="257"/>
      <c r="BP37" s="257"/>
      <c r="BQ37" s="257"/>
      <c r="BR37" s="257"/>
      <c r="BS37" s="296"/>
      <c r="BU37" s="263"/>
      <c r="BV37" s="256"/>
      <c r="BW37" s="257"/>
      <c r="BX37" s="257"/>
      <c r="BY37" s="257"/>
      <c r="BZ37" s="257"/>
      <c r="CA37" s="258"/>
    </row>
    <row r="38" spans="2:79" ht="18.2" customHeight="1">
      <c r="B38" s="324"/>
      <c r="C38" s="128"/>
      <c r="D38" s="128"/>
      <c r="E38" s="128"/>
      <c r="F38" s="128"/>
      <c r="G38" s="128"/>
      <c r="H38" s="128"/>
      <c r="I38" s="128"/>
      <c r="J38" s="128"/>
      <c r="K38" s="128"/>
      <c r="L38" s="128"/>
      <c r="M38" s="128"/>
      <c r="N38" s="128"/>
      <c r="O38" s="128"/>
      <c r="P38" s="128"/>
      <c r="Q38" s="128"/>
      <c r="R38" s="128"/>
      <c r="S38" s="128"/>
      <c r="T38" s="128"/>
      <c r="U38" s="128"/>
      <c r="V38" s="128"/>
      <c r="W38" s="318"/>
      <c r="X38" s="319"/>
      <c r="Y38" s="319"/>
      <c r="Z38" s="319"/>
      <c r="AA38" s="319"/>
      <c r="AB38" s="319"/>
      <c r="AC38" s="319"/>
      <c r="AD38" s="319"/>
      <c r="AE38" s="319"/>
      <c r="AF38" s="319"/>
      <c r="AG38" s="319"/>
      <c r="AH38" s="319"/>
      <c r="AI38" s="319"/>
      <c r="AJ38" s="319"/>
      <c r="AK38" s="319"/>
      <c r="AL38" s="320"/>
      <c r="AM38" s="302"/>
      <c r="AN38" s="302"/>
      <c r="AO38" s="259"/>
      <c r="AP38" s="260"/>
      <c r="AQ38" s="260"/>
      <c r="AR38" s="260"/>
      <c r="AS38" s="260"/>
      <c r="AT38" s="260"/>
      <c r="AU38" s="260"/>
      <c r="AV38" s="260"/>
      <c r="AW38" s="260"/>
      <c r="AX38" s="260"/>
      <c r="AY38" s="260"/>
      <c r="AZ38" s="260"/>
      <c r="BA38" s="260"/>
      <c r="BB38" s="260"/>
      <c r="BC38" s="326"/>
      <c r="BD38" s="327"/>
      <c r="BE38" s="328"/>
      <c r="BF38" s="259"/>
      <c r="BG38" s="260"/>
      <c r="BH38" s="260"/>
      <c r="BI38" s="260"/>
      <c r="BJ38" s="260"/>
      <c r="BK38" s="260"/>
      <c r="BL38" s="260"/>
      <c r="BM38" s="260"/>
      <c r="BN38" s="260"/>
      <c r="BO38" s="260"/>
      <c r="BP38" s="260"/>
      <c r="BQ38" s="260"/>
      <c r="BR38" s="260"/>
      <c r="BS38" s="325"/>
      <c r="BU38" s="264"/>
      <c r="BV38" s="259"/>
      <c r="BW38" s="260"/>
      <c r="BX38" s="260"/>
      <c r="BY38" s="260"/>
      <c r="BZ38" s="260"/>
      <c r="CA38" s="261"/>
    </row>
    <row r="39" spans="2:79" ht="18.2" customHeight="1">
      <c r="B39" s="324">
        <v>4</v>
      </c>
      <c r="C39" s="128" t="e">
        <f>IF(目標!#REF!="","※上期目標未入力",目標!#REF!)</f>
        <v>#REF!</v>
      </c>
      <c r="D39" s="128"/>
      <c r="E39" s="128"/>
      <c r="F39" s="128"/>
      <c r="G39" s="128"/>
      <c r="H39" s="128"/>
      <c r="I39" s="128"/>
      <c r="J39" s="128"/>
      <c r="K39" s="128"/>
      <c r="L39" s="128"/>
      <c r="M39" s="128"/>
      <c r="N39" s="128"/>
      <c r="O39" s="128"/>
      <c r="P39" s="128"/>
      <c r="Q39" s="128"/>
      <c r="R39" s="128"/>
      <c r="S39" s="128"/>
      <c r="T39" s="128"/>
      <c r="U39" s="128"/>
      <c r="V39" s="128"/>
      <c r="W39" s="321" t="e">
        <f>目標!#REF!</f>
        <v>#REF!</v>
      </c>
      <c r="X39" s="322"/>
      <c r="Y39" s="322"/>
      <c r="Z39" s="322"/>
      <c r="AA39" s="322"/>
      <c r="AB39" s="322"/>
      <c r="AC39" s="322"/>
      <c r="AD39" s="322"/>
      <c r="AE39" s="322"/>
      <c r="AF39" s="322"/>
      <c r="AG39" s="322"/>
      <c r="AH39" s="322"/>
      <c r="AI39" s="322"/>
      <c r="AJ39" s="322"/>
      <c r="AK39" s="322"/>
      <c r="AL39" s="323"/>
      <c r="AM39" s="300" t="e">
        <f>目標!#REF!</f>
        <v>#REF!</v>
      </c>
      <c r="AN39" s="300"/>
      <c r="AO39" s="253"/>
      <c r="AP39" s="254"/>
      <c r="AQ39" s="254"/>
      <c r="AR39" s="254"/>
      <c r="AS39" s="254"/>
      <c r="AT39" s="254"/>
      <c r="AU39" s="254"/>
      <c r="AV39" s="254"/>
      <c r="AW39" s="254"/>
      <c r="AX39" s="254"/>
      <c r="AY39" s="254"/>
      <c r="AZ39" s="254"/>
      <c r="BA39" s="254"/>
      <c r="BB39" s="254"/>
      <c r="BC39" s="303"/>
      <c r="BD39" s="306"/>
      <c r="BE39" s="307"/>
      <c r="BF39" s="253"/>
      <c r="BG39" s="254"/>
      <c r="BH39" s="254"/>
      <c r="BI39" s="254"/>
      <c r="BJ39" s="254"/>
      <c r="BK39" s="254"/>
      <c r="BL39" s="254"/>
      <c r="BM39" s="254"/>
      <c r="BN39" s="254"/>
      <c r="BO39" s="254"/>
      <c r="BP39" s="254"/>
      <c r="BQ39" s="254"/>
      <c r="BR39" s="254"/>
      <c r="BS39" s="295"/>
      <c r="BU39" s="262" t="s">
        <v>341</v>
      </c>
      <c r="BV39" s="253"/>
      <c r="BW39" s="254"/>
      <c r="BX39" s="254"/>
      <c r="BY39" s="254"/>
      <c r="BZ39" s="254"/>
      <c r="CA39" s="255"/>
    </row>
    <row r="40" spans="2:79" ht="18.2" customHeight="1">
      <c r="B40" s="324"/>
      <c r="C40" s="128"/>
      <c r="D40" s="128"/>
      <c r="E40" s="128"/>
      <c r="F40" s="128"/>
      <c r="G40" s="128"/>
      <c r="H40" s="128"/>
      <c r="I40" s="128"/>
      <c r="J40" s="128"/>
      <c r="K40" s="128"/>
      <c r="L40" s="128"/>
      <c r="M40" s="128"/>
      <c r="N40" s="128"/>
      <c r="O40" s="128"/>
      <c r="P40" s="128"/>
      <c r="Q40" s="128"/>
      <c r="R40" s="128"/>
      <c r="S40" s="128"/>
      <c r="T40" s="128"/>
      <c r="U40" s="128"/>
      <c r="V40" s="128"/>
      <c r="W40" s="315" t="e">
        <f>IF(目標!#REF!="","※上期目標未入力",目標!#REF!)</f>
        <v>#REF!</v>
      </c>
      <c r="X40" s="316"/>
      <c r="Y40" s="316"/>
      <c r="Z40" s="316"/>
      <c r="AA40" s="316"/>
      <c r="AB40" s="316"/>
      <c r="AC40" s="316"/>
      <c r="AD40" s="316"/>
      <c r="AE40" s="316"/>
      <c r="AF40" s="316"/>
      <c r="AG40" s="316"/>
      <c r="AH40" s="316"/>
      <c r="AI40" s="316"/>
      <c r="AJ40" s="316"/>
      <c r="AK40" s="316"/>
      <c r="AL40" s="317"/>
      <c r="AM40" s="301"/>
      <c r="AN40" s="301"/>
      <c r="AO40" s="256"/>
      <c r="AP40" s="257"/>
      <c r="AQ40" s="257"/>
      <c r="AR40" s="257"/>
      <c r="AS40" s="257"/>
      <c r="AT40" s="257"/>
      <c r="AU40" s="257"/>
      <c r="AV40" s="257"/>
      <c r="AW40" s="257"/>
      <c r="AX40" s="257"/>
      <c r="AY40" s="257"/>
      <c r="AZ40" s="257"/>
      <c r="BA40" s="257"/>
      <c r="BB40" s="257"/>
      <c r="BC40" s="304"/>
      <c r="BD40" s="308"/>
      <c r="BE40" s="309"/>
      <c r="BF40" s="256"/>
      <c r="BG40" s="257"/>
      <c r="BH40" s="257"/>
      <c r="BI40" s="257"/>
      <c r="BJ40" s="257"/>
      <c r="BK40" s="257"/>
      <c r="BL40" s="257"/>
      <c r="BM40" s="257"/>
      <c r="BN40" s="257"/>
      <c r="BO40" s="257"/>
      <c r="BP40" s="257"/>
      <c r="BQ40" s="257"/>
      <c r="BR40" s="257"/>
      <c r="BS40" s="296"/>
      <c r="BU40" s="263"/>
      <c r="BV40" s="256"/>
      <c r="BW40" s="257"/>
      <c r="BX40" s="257"/>
      <c r="BY40" s="257"/>
      <c r="BZ40" s="257"/>
      <c r="CA40" s="258"/>
    </row>
    <row r="41" spans="2:79" ht="18.2" customHeight="1">
      <c r="B41" s="324"/>
      <c r="C41" s="128"/>
      <c r="D41" s="128"/>
      <c r="E41" s="128"/>
      <c r="F41" s="128"/>
      <c r="G41" s="128"/>
      <c r="H41" s="128"/>
      <c r="I41" s="128"/>
      <c r="J41" s="128"/>
      <c r="K41" s="128"/>
      <c r="L41" s="128"/>
      <c r="M41" s="128"/>
      <c r="N41" s="128"/>
      <c r="O41" s="128"/>
      <c r="P41" s="128"/>
      <c r="Q41" s="128"/>
      <c r="R41" s="128"/>
      <c r="S41" s="128"/>
      <c r="T41" s="128"/>
      <c r="U41" s="128"/>
      <c r="V41" s="128"/>
      <c r="W41" s="315"/>
      <c r="X41" s="316"/>
      <c r="Y41" s="316"/>
      <c r="Z41" s="316"/>
      <c r="AA41" s="316"/>
      <c r="AB41" s="316"/>
      <c r="AC41" s="316"/>
      <c r="AD41" s="316"/>
      <c r="AE41" s="316"/>
      <c r="AF41" s="316"/>
      <c r="AG41" s="316"/>
      <c r="AH41" s="316"/>
      <c r="AI41" s="316"/>
      <c r="AJ41" s="316"/>
      <c r="AK41" s="316"/>
      <c r="AL41" s="317"/>
      <c r="AM41" s="301"/>
      <c r="AN41" s="301"/>
      <c r="AO41" s="256"/>
      <c r="AP41" s="257"/>
      <c r="AQ41" s="257"/>
      <c r="AR41" s="257"/>
      <c r="AS41" s="257"/>
      <c r="AT41" s="257"/>
      <c r="AU41" s="257"/>
      <c r="AV41" s="257"/>
      <c r="AW41" s="257"/>
      <c r="AX41" s="257"/>
      <c r="AY41" s="257"/>
      <c r="AZ41" s="257"/>
      <c r="BA41" s="257"/>
      <c r="BB41" s="257"/>
      <c r="BC41" s="304"/>
      <c r="BD41" s="308"/>
      <c r="BE41" s="309"/>
      <c r="BF41" s="256"/>
      <c r="BG41" s="257"/>
      <c r="BH41" s="257"/>
      <c r="BI41" s="257"/>
      <c r="BJ41" s="257"/>
      <c r="BK41" s="257"/>
      <c r="BL41" s="257"/>
      <c r="BM41" s="257"/>
      <c r="BN41" s="257"/>
      <c r="BO41" s="257"/>
      <c r="BP41" s="257"/>
      <c r="BQ41" s="257"/>
      <c r="BR41" s="257"/>
      <c r="BS41" s="296"/>
      <c r="BU41" s="263"/>
      <c r="BV41" s="256"/>
      <c r="BW41" s="257"/>
      <c r="BX41" s="257"/>
      <c r="BY41" s="257"/>
      <c r="BZ41" s="257"/>
      <c r="CA41" s="258"/>
    </row>
    <row r="42" spans="2:79" ht="18.2" customHeight="1">
      <c r="B42" s="324"/>
      <c r="C42" s="128"/>
      <c r="D42" s="128"/>
      <c r="E42" s="128"/>
      <c r="F42" s="128"/>
      <c r="G42" s="128"/>
      <c r="H42" s="128"/>
      <c r="I42" s="128"/>
      <c r="J42" s="128"/>
      <c r="K42" s="128"/>
      <c r="L42" s="128"/>
      <c r="M42" s="128"/>
      <c r="N42" s="128"/>
      <c r="O42" s="128"/>
      <c r="P42" s="128"/>
      <c r="Q42" s="128"/>
      <c r="R42" s="128"/>
      <c r="S42" s="128"/>
      <c r="T42" s="128"/>
      <c r="U42" s="128"/>
      <c r="V42" s="128"/>
      <c r="W42" s="315"/>
      <c r="X42" s="316"/>
      <c r="Y42" s="316"/>
      <c r="Z42" s="316"/>
      <c r="AA42" s="316"/>
      <c r="AB42" s="316"/>
      <c r="AC42" s="316"/>
      <c r="AD42" s="316"/>
      <c r="AE42" s="316"/>
      <c r="AF42" s="316"/>
      <c r="AG42" s="316"/>
      <c r="AH42" s="316"/>
      <c r="AI42" s="316"/>
      <c r="AJ42" s="316"/>
      <c r="AK42" s="316"/>
      <c r="AL42" s="317"/>
      <c r="AM42" s="301"/>
      <c r="AN42" s="301"/>
      <c r="AO42" s="256"/>
      <c r="AP42" s="257"/>
      <c r="AQ42" s="257"/>
      <c r="AR42" s="257"/>
      <c r="AS42" s="257"/>
      <c r="AT42" s="257"/>
      <c r="AU42" s="257"/>
      <c r="AV42" s="257"/>
      <c r="AW42" s="257"/>
      <c r="AX42" s="257"/>
      <c r="AY42" s="257"/>
      <c r="AZ42" s="257"/>
      <c r="BA42" s="257"/>
      <c r="BB42" s="257"/>
      <c r="BC42" s="304"/>
      <c r="BD42" s="308"/>
      <c r="BE42" s="309"/>
      <c r="BF42" s="256"/>
      <c r="BG42" s="257"/>
      <c r="BH42" s="257"/>
      <c r="BI42" s="257"/>
      <c r="BJ42" s="257"/>
      <c r="BK42" s="257"/>
      <c r="BL42" s="257"/>
      <c r="BM42" s="257"/>
      <c r="BN42" s="257"/>
      <c r="BO42" s="257"/>
      <c r="BP42" s="257"/>
      <c r="BQ42" s="257"/>
      <c r="BR42" s="257"/>
      <c r="BS42" s="296"/>
      <c r="BU42" s="263"/>
      <c r="BV42" s="256"/>
      <c r="BW42" s="257"/>
      <c r="BX42" s="257"/>
      <c r="BY42" s="257"/>
      <c r="BZ42" s="257"/>
      <c r="CA42" s="258"/>
    </row>
    <row r="43" spans="2:79" ht="18.2" customHeight="1">
      <c r="B43" s="324"/>
      <c r="C43" s="128"/>
      <c r="D43" s="128"/>
      <c r="E43" s="128"/>
      <c r="F43" s="128"/>
      <c r="G43" s="128"/>
      <c r="H43" s="128"/>
      <c r="I43" s="128"/>
      <c r="J43" s="128"/>
      <c r="K43" s="128"/>
      <c r="L43" s="128"/>
      <c r="M43" s="128"/>
      <c r="N43" s="128"/>
      <c r="O43" s="128"/>
      <c r="P43" s="128"/>
      <c r="Q43" s="128"/>
      <c r="R43" s="128"/>
      <c r="S43" s="128"/>
      <c r="T43" s="128"/>
      <c r="U43" s="128"/>
      <c r="V43" s="128"/>
      <c r="W43" s="318"/>
      <c r="X43" s="319"/>
      <c r="Y43" s="319"/>
      <c r="Z43" s="319"/>
      <c r="AA43" s="319"/>
      <c r="AB43" s="319"/>
      <c r="AC43" s="319"/>
      <c r="AD43" s="319"/>
      <c r="AE43" s="319"/>
      <c r="AF43" s="319"/>
      <c r="AG43" s="319"/>
      <c r="AH43" s="319"/>
      <c r="AI43" s="319"/>
      <c r="AJ43" s="319"/>
      <c r="AK43" s="319"/>
      <c r="AL43" s="320"/>
      <c r="AM43" s="301"/>
      <c r="AN43" s="301"/>
      <c r="AO43" s="256"/>
      <c r="AP43" s="257"/>
      <c r="AQ43" s="257"/>
      <c r="AR43" s="257"/>
      <c r="AS43" s="257"/>
      <c r="AT43" s="257"/>
      <c r="AU43" s="257"/>
      <c r="AV43" s="257"/>
      <c r="AW43" s="257"/>
      <c r="AX43" s="257"/>
      <c r="AY43" s="257"/>
      <c r="AZ43" s="257"/>
      <c r="BA43" s="257"/>
      <c r="BB43" s="257"/>
      <c r="BC43" s="304"/>
      <c r="BD43" s="308"/>
      <c r="BE43" s="309"/>
      <c r="BF43" s="256"/>
      <c r="BG43" s="257"/>
      <c r="BH43" s="257"/>
      <c r="BI43" s="257"/>
      <c r="BJ43" s="257"/>
      <c r="BK43" s="257"/>
      <c r="BL43" s="257"/>
      <c r="BM43" s="257"/>
      <c r="BN43" s="257"/>
      <c r="BO43" s="257"/>
      <c r="BP43" s="257"/>
      <c r="BQ43" s="257"/>
      <c r="BR43" s="257"/>
      <c r="BS43" s="296"/>
      <c r="BU43" s="263"/>
      <c r="BV43" s="256"/>
      <c r="BW43" s="257"/>
      <c r="BX43" s="257"/>
      <c r="BY43" s="257"/>
      <c r="BZ43" s="257"/>
      <c r="CA43" s="258"/>
    </row>
    <row r="44" spans="2:79" ht="18.2" customHeight="1">
      <c r="B44" s="324"/>
      <c r="C44" s="128"/>
      <c r="D44" s="128"/>
      <c r="E44" s="128"/>
      <c r="F44" s="128"/>
      <c r="G44" s="128"/>
      <c r="H44" s="128"/>
      <c r="I44" s="128"/>
      <c r="J44" s="128"/>
      <c r="K44" s="128"/>
      <c r="L44" s="128"/>
      <c r="M44" s="128"/>
      <c r="N44" s="128"/>
      <c r="O44" s="128"/>
      <c r="P44" s="128"/>
      <c r="Q44" s="128"/>
      <c r="R44" s="128"/>
      <c r="S44" s="128"/>
      <c r="T44" s="128"/>
      <c r="U44" s="128"/>
      <c r="V44" s="128"/>
      <c r="W44" s="321" t="e">
        <f>目標!#REF!</f>
        <v>#REF!</v>
      </c>
      <c r="X44" s="322"/>
      <c r="Y44" s="322"/>
      <c r="Z44" s="322"/>
      <c r="AA44" s="322"/>
      <c r="AB44" s="322"/>
      <c r="AC44" s="322"/>
      <c r="AD44" s="322"/>
      <c r="AE44" s="322"/>
      <c r="AF44" s="322"/>
      <c r="AG44" s="322"/>
      <c r="AH44" s="322"/>
      <c r="AI44" s="322"/>
      <c r="AJ44" s="322"/>
      <c r="AK44" s="322"/>
      <c r="AL44" s="323"/>
      <c r="AM44" s="301"/>
      <c r="AN44" s="301"/>
      <c r="AO44" s="256"/>
      <c r="AP44" s="257"/>
      <c r="AQ44" s="257"/>
      <c r="AR44" s="257"/>
      <c r="AS44" s="257"/>
      <c r="AT44" s="257"/>
      <c r="AU44" s="257"/>
      <c r="AV44" s="257"/>
      <c r="AW44" s="257"/>
      <c r="AX44" s="257"/>
      <c r="AY44" s="257"/>
      <c r="AZ44" s="257"/>
      <c r="BA44" s="257"/>
      <c r="BB44" s="257"/>
      <c r="BC44" s="304"/>
      <c r="BD44" s="308"/>
      <c r="BE44" s="309"/>
      <c r="BF44" s="256"/>
      <c r="BG44" s="257"/>
      <c r="BH44" s="257"/>
      <c r="BI44" s="257"/>
      <c r="BJ44" s="257"/>
      <c r="BK44" s="257"/>
      <c r="BL44" s="257"/>
      <c r="BM44" s="257"/>
      <c r="BN44" s="257"/>
      <c r="BO44" s="257"/>
      <c r="BP44" s="257"/>
      <c r="BQ44" s="257"/>
      <c r="BR44" s="257"/>
      <c r="BS44" s="296"/>
      <c r="BU44" s="263"/>
      <c r="BV44" s="256"/>
      <c r="BW44" s="257"/>
      <c r="BX44" s="257"/>
      <c r="BY44" s="257"/>
      <c r="BZ44" s="257"/>
      <c r="CA44" s="258"/>
    </row>
    <row r="45" spans="2:79" ht="18.2" customHeight="1">
      <c r="B45" s="324"/>
      <c r="C45" s="128"/>
      <c r="D45" s="128"/>
      <c r="E45" s="128"/>
      <c r="F45" s="128"/>
      <c r="G45" s="128"/>
      <c r="H45" s="128"/>
      <c r="I45" s="128"/>
      <c r="J45" s="128"/>
      <c r="K45" s="128"/>
      <c r="L45" s="128"/>
      <c r="M45" s="128"/>
      <c r="N45" s="128"/>
      <c r="O45" s="128"/>
      <c r="P45" s="128"/>
      <c r="Q45" s="128"/>
      <c r="R45" s="128"/>
      <c r="S45" s="128"/>
      <c r="T45" s="128"/>
      <c r="U45" s="128"/>
      <c r="V45" s="128"/>
      <c r="W45" s="315" t="e">
        <f>IF(目標!#REF!="","※上期目標未入力",目標!#REF!)</f>
        <v>#REF!</v>
      </c>
      <c r="X45" s="316"/>
      <c r="Y45" s="316"/>
      <c r="Z45" s="316"/>
      <c r="AA45" s="316"/>
      <c r="AB45" s="316"/>
      <c r="AC45" s="316"/>
      <c r="AD45" s="316"/>
      <c r="AE45" s="316"/>
      <c r="AF45" s="316"/>
      <c r="AG45" s="316"/>
      <c r="AH45" s="316"/>
      <c r="AI45" s="316"/>
      <c r="AJ45" s="316"/>
      <c r="AK45" s="316"/>
      <c r="AL45" s="317"/>
      <c r="AM45" s="301"/>
      <c r="AN45" s="301"/>
      <c r="AO45" s="256"/>
      <c r="AP45" s="257"/>
      <c r="AQ45" s="257"/>
      <c r="AR45" s="257"/>
      <c r="AS45" s="257"/>
      <c r="AT45" s="257"/>
      <c r="AU45" s="257"/>
      <c r="AV45" s="257"/>
      <c r="AW45" s="257"/>
      <c r="AX45" s="257"/>
      <c r="AY45" s="257"/>
      <c r="AZ45" s="257"/>
      <c r="BA45" s="257"/>
      <c r="BB45" s="257"/>
      <c r="BC45" s="304"/>
      <c r="BD45" s="308"/>
      <c r="BE45" s="309"/>
      <c r="BF45" s="256"/>
      <c r="BG45" s="257"/>
      <c r="BH45" s="257"/>
      <c r="BI45" s="257"/>
      <c r="BJ45" s="257"/>
      <c r="BK45" s="257"/>
      <c r="BL45" s="257"/>
      <c r="BM45" s="257"/>
      <c r="BN45" s="257"/>
      <c r="BO45" s="257"/>
      <c r="BP45" s="257"/>
      <c r="BQ45" s="257"/>
      <c r="BR45" s="257"/>
      <c r="BS45" s="296"/>
      <c r="BU45" s="263"/>
      <c r="BV45" s="256"/>
      <c r="BW45" s="257"/>
      <c r="BX45" s="257"/>
      <c r="BY45" s="257"/>
      <c r="BZ45" s="257"/>
      <c r="CA45" s="258"/>
    </row>
    <row r="46" spans="2:79" ht="18.2" customHeight="1">
      <c r="B46" s="324"/>
      <c r="C46" s="128"/>
      <c r="D46" s="128"/>
      <c r="E46" s="128"/>
      <c r="F46" s="128"/>
      <c r="G46" s="128"/>
      <c r="H46" s="128"/>
      <c r="I46" s="128"/>
      <c r="J46" s="128"/>
      <c r="K46" s="128"/>
      <c r="L46" s="128"/>
      <c r="M46" s="128"/>
      <c r="N46" s="128"/>
      <c r="O46" s="128"/>
      <c r="P46" s="128"/>
      <c r="Q46" s="128"/>
      <c r="R46" s="128"/>
      <c r="S46" s="128"/>
      <c r="T46" s="128"/>
      <c r="U46" s="128"/>
      <c r="V46" s="128"/>
      <c r="W46" s="315"/>
      <c r="X46" s="316"/>
      <c r="Y46" s="316"/>
      <c r="Z46" s="316"/>
      <c r="AA46" s="316"/>
      <c r="AB46" s="316"/>
      <c r="AC46" s="316"/>
      <c r="AD46" s="316"/>
      <c r="AE46" s="316"/>
      <c r="AF46" s="316"/>
      <c r="AG46" s="316"/>
      <c r="AH46" s="316"/>
      <c r="AI46" s="316"/>
      <c r="AJ46" s="316"/>
      <c r="AK46" s="316"/>
      <c r="AL46" s="317"/>
      <c r="AM46" s="301"/>
      <c r="AN46" s="301"/>
      <c r="AO46" s="256"/>
      <c r="AP46" s="257"/>
      <c r="AQ46" s="257"/>
      <c r="AR46" s="257"/>
      <c r="AS46" s="257"/>
      <c r="AT46" s="257"/>
      <c r="AU46" s="257"/>
      <c r="AV46" s="257"/>
      <c r="AW46" s="257"/>
      <c r="AX46" s="257"/>
      <c r="AY46" s="257"/>
      <c r="AZ46" s="257"/>
      <c r="BA46" s="257"/>
      <c r="BB46" s="257"/>
      <c r="BC46" s="304"/>
      <c r="BD46" s="308"/>
      <c r="BE46" s="309"/>
      <c r="BF46" s="256"/>
      <c r="BG46" s="257"/>
      <c r="BH46" s="257"/>
      <c r="BI46" s="257"/>
      <c r="BJ46" s="257"/>
      <c r="BK46" s="257"/>
      <c r="BL46" s="257"/>
      <c r="BM46" s="257"/>
      <c r="BN46" s="257"/>
      <c r="BO46" s="257"/>
      <c r="BP46" s="257"/>
      <c r="BQ46" s="257"/>
      <c r="BR46" s="257"/>
      <c r="BS46" s="296"/>
      <c r="BU46" s="263"/>
      <c r="BV46" s="256"/>
      <c r="BW46" s="257"/>
      <c r="BX46" s="257"/>
      <c r="BY46" s="257"/>
      <c r="BZ46" s="257"/>
      <c r="CA46" s="258"/>
    </row>
    <row r="47" spans="2:79" ht="18.2" customHeight="1">
      <c r="B47" s="324"/>
      <c r="C47" s="128"/>
      <c r="D47" s="128"/>
      <c r="E47" s="128"/>
      <c r="F47" s="128"/>
      <c r="G47" s="128"/>
      <c r="H47" s="128"/>
      <c r="I47" s="128"/>
      <c r="J47" s="128"/>
      <c r="K47" s="128"/>
      <c r="L47" s="128"/>
      <c r="M47" s="128"/>
      <c r="N47" s="128"/>
      <c r="O47" s="128"/>
      <c r="P47" s="128"/>
      <c r="Q47" s="128"/>
      <c r="R47" s="128"/>
      <c r="S47" s="128"/>
      <c r="T47" s="128"/>
      <c r="U47" s="128"/>
      <c r="V47" s="128"/>
      <c r="W47" s="315"/>
      <c r="X47" s="316"/>
      <c r="Y47" s="316"/>
      <c r="Z47" s="316"/>
      <c r="AA47" s="316"/>
      <c r="AB47" s="316"/>
      <c r="AC47" s="316"/>
      <c r="AD47" s="316"/>
      <c r="AE47" s="316"/>
      <c r="AF47" s="316"/>
      <c r="AG47" s="316"/>
      <c r="AH47" s="316"/>
      <c r="AI47" s="316"/>
      <c r="AJ47" s="316"/>
      <c r="AK47" s="316"/>
      <c r="AL47" s="317"/>
      <c r="AM47" s="301"/>
      <c r="AN47" s="301"/>
      <c r="AO47" s="256"/>
      <c r="AP47" s="257"/>
      <c r="AQ47" s="257"/>
      <c r="AR47" s="257"/>
      <c r="AS47" s="257"/>
      <c r="AT47" s="257"/>
      <c r="AU47" s="257"/>
      <c r="AV47" s="257"/>
      <c r="AW47" s="257"/>
      <c r="AX47" s="257"/>
      <c r="AY47" s="257"/>
      <c r="AZ47" s="257"/>
      <c r="BA47" s="257"/>
      <c r="BB47" s="257"/>
      <c r="BC47" s="304"/>
      <c r="BD47" s="308"/>
      <c r="BE47" s="309"/>
      <c r="BF47" s="256"/>
      <c r="BG47" s="257"/>
      <c r="BH47" s="257"/>
      <c r="BI47" s="257"/>
      <c r="BJ47" s="257"/>
      <c r="BK47" s="257"/>
      <c r="BL47" s="257"/>
      <c r="BM47" s="257"/>
      <c r="BN47" s="257"/>
      <c r="BO47" s="257"/>
      <c r="BP47" s="257"/>
      <c r="BQ47" s="257"/>
      <c r="BR47" s="257"/>
      <c r="BS47" s="296"/>
      <c r="BU47" s="263"/>
      <c r="BV47" s="256"/>
      <c r="BW47" s="257"/>
      <c r="BX47" s="257"/>
      <c r="BY47" s="257"/>
      <c r="BZ47" s="257"/>
      <c r="CA47" s="258"/>
    </row>
    <row r="48" spans="2:79" ht="18.2" customHeight="1" thickBot="1">
      <c r="B48" s="324"/>
      <c r="C48" s="128"/>
      <c r="D48" s="128"/>
      <c r="E48" s="128"/>
      <c r="F48" s="128"/>
      <c r="G48" s="128"/>
      <c r="H48" s="128"/>
      <c r="I48" s="128"/>
      <c r="J48" s="128"/>
      <c r="K48" s="128"/>
      <c r="L48" s="128"/>
      <c r="M48" s="128"/>
      <c r="N48" s="128"/>
      <c r="O48" s="128"/>
      <c r="P48" s="128"/>
      <c r="Q48" s="128"/>
      <c r="R48" s="128"/>
      <c r="S48" s="128"/>
      <c r="T48" s="128"/>
      <c r="U48" s="128"/>
      <c r="V48" s="128"/>
      <c r="W48" s="318"/>
      <c r="X48" s="319"/>
      <c r="Y48" s="319"/>
      <c r="Z48" s="319"/>
      <c r="AA48" s="319"/>
      <c r="AB48" s="319"/>
      <c r="AC48" s="319"/>
      <c r="AD48" s="319"/>
      <c r="AE48" s="319"/>
      <c r="AF48" s="319"/>
      <c r="AG48" s="319"/>
      <c r="AH48" s="319"/>
      <c r="AI48" s="319"/>
      <c r="AJ48" s="319"/>
      <c r="AK48" s="319"/>
      <c r="AL48" s="320"/>
      <c r="AM48" s="302"/>
      <c r="AN48" s="302"/>
      <c r="AO48" s="259"/>
      <c r="AP48" s="260"/>
      <c r="AQ48" s="260"/>
      <c r="AR48" s="260"/>
      <c r="AS48" s="260"/>
      <c r="AT48" s="260"/>
      <c r="AU48" s="260"/>
      <c r="AV48" s="260"/>
      <c r="AW48" s="260"/>
      <c r="AX48" s="260"/>
      <c r="AY48" s="260"/>
      <c r="AZ48" s="260"/>
      <c r="BA48" s="260"/>
      <c r="BB48" s="260"/>
      <c r="BC48" s="326"/>
      <c r="BD48" s="327"/>
      <c r="BE48" s="328"/>
      <c r="BF48" s="259"/>
      <c r="BG48" s="260"/>
      <c r="BH48" s="260"/>
      <c r="BI48" s="260"/>
      <c r="BJ48" s="260"/>
      <c r="BK48" s="260"/>
      <c r="BL48" s="260"/>
      <c r="BM48" s="260"/>
      <c r="BN48" s="260"/>
      <c r="BO48" s="260"/>
      <c r="BP48" s="260"/>
      <c r="BQ48" s="260"/>
      <c r="BR48" s="260"/>
      <c r="BS48" s="325"/>
      <c r="BU48" s="264"/>
      <c r="BV48" s="291"/>
      <c r="BW48" s="292"/>
      <c r="BX48" s="292"/>
      <c r="BY48" s="292"/>
      <c r="BZ48" s="292"/>
      <c r="CA48" s="293"/>
    </row>
    <row r="49" spans="2:79" ht="18.2" customHeight="1">
      <c r="B49" s="324">
        <v>5</v>
      </c>
      <c r="C49" s="128" t="e">
        <f>IF(目標!#REF!="","※上期目標未入力",目標!#REF!)</f>
        <v>#REF!</v>
      </c>
      <c r="D49" s="128"/>
      <c r="E49" s="128"/>
      <c r="F49" s="128"/>
      <c r="G49" s="128"/>
      <c r="H49" s="128"/>
      <c r="I49" s="128"/>
      <c r="J49" s="128"/>
      <c r="K49" s="128"/>
      <c r="L49" s="128"/>
      <c r="M49" s="128"/>
      <c r="N49" s="128"/>
      <c r="O49" s="128"/>
      <c r="P49" s="128"/>
      <c r="Q49" s="128"/>
      <c r="R49" s="128"/>
      <c r="S49" s="128"/>
      <c r="T49" s="128"/>
      <c r="U49" s="128"/>
      <c r="V49" s="128"/>
      <c r="W49" s="321" t="e">
        <f>目標!#REF!</f>
        <v>#REF!</v>
      </c>
      <c r="X49" s="322"/>
      <c r="Y49" s="322"/>
      <c r="Z49" s="322"/>
      <c r="AA49" s="322"/>
      <c r="AB49" s="322"/>
      <c r="AC49" s="322"/>
      <c r="AD49" s="322"/>
      <c r="AE49" s="322"/>
      <c r="AF49" s="322"/>
      <c r="AG49" s="322"/>
      <c r="AH49" s="322"/>
      <c r="AI49" s="322"/>
      <c r="AJ49" s="322"/>
      <c r="AK49" s="322"/>
      <c r="AL49" s="323"/>
      <c r="AM49" s="300" t="e">
        <f>目標!#REF!</f>
        <v>#REF!</v>
      </c>
      <c r="AN49" s="300"/>
      <c r="AO49" s="253"/>
      <c r="AP49" s="254"/>
      <c r="AQ49" s="254"/>
      <c r="AR49" s="254"/>
      <c r="AS49" s="254"/>
      <c r="AT49" s="254"/>
      <c r="AU49" s="254"/>
      <c r="AV49" s="254"/>
      <c r="AW49" s="254"/>
      <c r="AX49" s="254"/>
      <c r="AY49" s="254"/>
      <c r="AZ49" s="254"/>
      <c r="BA49" s="254"/>
      <c r="BB49" s="254"/>
      <c r="BC49" s="303"/>
      <c r="BD49" s="306"/>
      <c r="BE49" s="307"/>
      <c r="BF49" s="253"/>
      <c r="BG49" s="254"/>
      <c r="BH49" s="254"/>
      <c r="BI49" s="254"/>
      <c r="BJ49" s="254"/>
      <c r="BK49" s="254"/>
      <c r="BL49" s="254"/>
      <c r="BM49" s="254"/>
      <c r="BN49" s="254"/>
      <c r="BO49" s="254"/>
      <c r="BP49" s="254"/>
      <c r="BQ49" s="254"/>
      <c r="BR49" s="254"/>
      <c r="BS49" s="295"/>
    </row>
    <row r="50" spans="2:79" ht="18.2" customHeight="1" thickBot="1">
      <c r="B50" s="324"/>
      <c r="C50" s="128"/>
      <c r="D50" s="128"/>
      <c r="E50" s="128"/>
      <c r="F50" s="128"/>
      <c r="G50" s="128"/>
      <c r="H50" s="128"/>
      <c r="I50" s="128"/>
      <c r="J50" s="128"/>
      <c r="K50" s="128"/>
      <c r="L50" s="128"/>
      <c r="M50" s="128"/>
      <c r="N50" s="128"/>
      <c r="O50" s="128"/>
      <c r="P50" s="128"/>
      <c r="Q50" s="128"/>
      <c r="R50" s="128"/>
      <c r="S50" s="128"/>
      <c r="T50" s="128"/>
      <c r="U50" s="128"/>
      <c r="V50" s="128"/>
      <c r="W50" s="312" t="e">
        <f>IF(目標!#REF!="","※上期目標未入力",目標!#REF!)</f>
        <v>#REF!</v>
      </c>
      <c r="X50" s="313"/>
      <c r="Y50" s="313"/>
      <c r="Z50" s="313"/>
      <c r="AA50" s="313"/>
      <c r="AB50" s="313"/>
      <c r="AC50" s="313"/>
      <c r="AD50" s="313"/>
      <c r="AE50" s="313"/>
      <c r="AF50" s="313"/>
      <c r="AG50" s="313"/>
      <c r="AH50" s="313"/>
      <c r="AI50" s="313"/>
      <c r="AJ50" s="313"/>
      <c r="AK50" s="313"/>
      <c r="AL50" s="314"/>
      <c r="AM50" s="301"/>
      <c r="AN50" s="301"/>
      <c r="AO50" s="256"/>
      <c r="AP50" s="257"/>
      <c r="AQ50" s="257"/>
      <c r="AR50" s="257"/>
      <c r="AS50" s="257"/>
      <c r="AT50" s="257"/>
      <c r="AU50" s="257"/>
      <c r="AV50" s="257"/>
      <c r="AW50" s="257"/>
      <c r="AX50" s="257"/>
      <c r="AY50" s="257"/>
      <c r="AZ50" s="257"/>
      <c r="BA50" s="257"/>
      <c r="BB50" s="257"/>
      <c r="BC50" s="304"/>
      <c r="BD50" s="308"/>
      <c r="BE50" s="309"/>
      <c r="BF50" s="256"/>
      <c r="BG50" s="257"/>
      <c r="BH50" s="257"/>
      <c r="BI50" s="257"/>
      <c r="BJ50" s="257"/>
      <c r="BK50" s="257"/>
      <c r="BL50" s="257"/>
      <c r="BM50" s="257"/>
      <c r="BN50" s="257"/>
      <c r="BO50" s="257"/>
      <c r="BP50" s="257"/>
      <c r="BQ50" s="257"/>
      <c r="BR50" s="257"/>
      <c r="BS50" s="296"/>
      <c r="BU50" s="14" t="s">
        <v>342</v>
      </c>
      <c r="BV50" s="62"/>
      <c r="BW50" s="62"/>
      <c r="BX50" s="62"/>
      <c r="BY50" s="62"/>
      <c r="BZ50" s="62"/>
      <c r="CA50" s="63"/>
    </row>
    <row r="51" spans="2:79" ht="18.2" customHeight="1">
      <c r="B51" s="324"/>
      <c r="C51" s="128"/>
      <c r="D51" s="128"/>
      <c r="E51" s="128"/>
      <c r="F51" s="128"/>
      <c r="G51" s="128"/>
      <c r="H51" s="128"/>
      <c r="I51" s="128"/>
      <c r="J51" s="128"/>
      <c r="K51" s="128"/>
      <c r="L51" s="128"/>
      <c r="M51" s="128"/>
      <c r="N51" s="128"/>
      <c r="O51" s="128"/>
      <c r="P51" s="128"/>
      <c r="Q51" s="128"/>
      <c r="R51" s="128"/>
      <c r="S51" s="128"/>
      <c r="T51" s="128"/>
      <c r="U51" s="128"/>
      <c r="V51" s="128"/>
      <c r="W51" s="315"/>
      <c r="X51" s="316"/>
      <c r="Y51" s="316"/>
      <c r="Z51" s="316"/>
      <c r="AA51" s="316"/>
      <c r="AB51" s="316"/>
      <c r="AC51" s="316"/>
      <c r="AD51" s="316"/>
      <c r="AE51" s="316"/>
      <c r="AF51" s="316"/>
      <c r="AG51" s="316"/>
      <c r="AH51" s="316"/>
      <c r="AI51" s="316"/>
      <c r="AJ51" s="316"/>
      <c r="AK51" s="316"/>
      <c r="AL51" s="317"/>
      <c r="AM51" s="301"/>
      <c r="AN51" s="301"/>
      <c r="AO51" s="256"/>
      <c r="AP51" s="257"/>
      <c r="AQ51" s="257"/>
      <c r="AR51" s="257"/>
      <c r="AS51" s="257"/>
      <c r="AT51" s="257"/>
      <c r="AU51" s="257"/>
      <c r="AV51" s="257"/>
      <c r="AW51" s="257"/>
      <c r="AX51" s="257"/>
      <c r="AY51" s="257"/>
      <c r="AZ51" s="257"/>
      <c r="BA51" s="257"/>
      <c r="BB51" s="257"/>
      <c r="BC51" s="304"/>
      <c r="BD51" s="308"/>
      <c r="BE51" s="309"/>
      <c r="BF51" s="256"/>
      <c r="BG51" s="257"/>
      <c r="BH51" s="257"/>
      <c r="BI51" s="257"/>
      <c r="BJ51" s="257"/>
      <c r="BK51" s="257"/>
      <c r="BL51" s="257"/>
      <c r="BM51" s="257"/>
      <c r="BN51" s="257"/>
      <c r="BO51" s="257"/>
      <c r="BP51" s="257"/>
      <c r="BQ51" s="257"/>
      <c r="BR51" s="257"/>
      <c r="BS51" s="296"/>
      <c r="BU51" s="7"/>
      <c r="BV51" s="265" t="s">
        <v>68</v>
      </c>
      <c r="BW51" s="266"/>
      <c r="BX51" s="266"/>
      <c r="BY51" s="266"/>
      <c r="BZ51" s="266"/>
      <c r="CA51" s="267"/>
    </row>
    <row r="52" spans="2:79" ht="18.2" customHeight="1">
      <c r="B52" s="324"/>
      <c r="C52" s="128"/>
      <c r="D52" s="128"/>
      <c r="E52" s="128"/>
      <c r="F52" s="128"/>
      <c r="G52" s="128"/>
      <c r="H52" s="128"/>
      <c r="I52" s="128"/>
      <c r="J52" s="128"/>
      <c r="K52" s="128"/>
      <c r="L52" s="128"/>
      <c r="M52" s="128"/>
      <c r="N52" s="128"/>
      <c r="O52" s="128"/>
      <c r="P52" s="128"/>
      <c r="Q52" s="128"/>
      <c r="R52" s="128"/>
      <c r="S52" s="128"/>
      <c r="T52" s="128"/>
      <c r="U52" s="128"/>
      <c r="V52" s="128"/>
      <c r="W52" s="315"/>
      <c r="X52" s="316"/>
      <c r="Y52" s="316"/>
      <c r="Z52" s="316"/>
      <c r="AA52" s="316"/>
      <c r="AB52" s="316"/>
      <c r="AC52" s="316"/>
      <c r="AD52" s="316"/>
      <c r="AE52" s="316"/>
      <c r="AF52" s="316"/>
      <c r="AG52" s="316"/>
      <c r="AH52" s="316"/>
      <c r="AI52" s="316"/>
      <c r="AJ52" s="316"/>
      <c r="AK52" s="316"/>
      <c r="AL52" s="317"/>
      <c r="AM52" s="301"/>
      <c r="AN52" s="301"/>
      <c r="AO52" s="256"/>
      <c r="AP52" s="257"/>
      <c r="AQ52" s="257"/>
      <c r="AR52" s="257"/>
      <c r="AS52" s="257"/>
      <c r="AT52" s="257"/>
      <c r="AU52" s="257"/>
      <c r="AV52" s="257"/>
      <c r="AW52" s="257"/>
      <c r="AX52" s="257"/>
      <c r="AY52" s="257"/>
      <c r="AZ52" s="257"/>
      <c r="BA52" s="257"/>
      <c r="BB52" s="257"/>
      <c r="BC52" s="304"/>
      <c r="BD52" s="308"/>
      <c r="BE52" s="309"/>
      <c r="BF52" s="256"/>
      <c r="BG52" s="257"/>
      <c r="BH52" s="257"/>
      <c r="BI52" s="257"/>
      <c r="BJ52" s="257"/>
      <c r="BK52" s="257"/>
      <c r="BL52" s="257"/>
      <c r="BM52" s="257"/>
      <c r="BN52" s="257"/>
      <c r="BO52" s="257"/>
      <c r="BP52" s="257"/>
      <c r="BQ52" s="257"/>
      <c r="BR52" s="257"/>
      <c r="BS52" s="296"/>
      <c r="BU52" s="8"/>
      <c r="BV52" s="268"/>
      <c r="BW52" s="269"/>
      <c r="BX52" s="269"/>
      <c r="BY52" s="269"/>
      <c r="BZ52" s="269"/>
      <c r="CA52" s="270"/>
    </row>
    <row r="53" spans="2:79" ht="18.2" customHeight="1">
      <c r="B53" s="324"/>
      <c r="C53" s="128"/>
      <c r="D53" s="128"/>
      <c r="E53" s="128"/>
      <c r="F53" s="128"/>
      <c r="G53" s="128"/>
      <c r="H53" s="128"/>
      <c r="I53" s="128"/>
      <c r="J53" s="128"/>
      <c r="K53" s="128"/>
      <c r="L53" s="128"/>
      <c r="M53" s="128"/>
      <c r="N53" s="128"/>
      <c r="O53" s="128"/>
      <c r="P53" s="128"/>
      <c r="Q53" s="128"/>
      <c r="R53" s="128"/>
      <c r="S53" s="128"/>
      <c r="T53" s="128"/>
      <c r="U53" s="128"/>
      <c r="V53" s="128"/>
      <c r="W53" s="318"/>
      <c r="X53" s="319"/>
      <c r="Y53" s="319"/>
      <c r="Z53" s="319"/>
      <c r="AA53" s="319"/>
      <c r="AB53" s="319"/>
      <c r="AC53" s="319"/>
      <c r="AD53" s="319"/>
      <c r="AE53" s="319"/>
      <c r="AF53" s="319"/>
      <c r="AG53" s="319"/>
      <c r="AH53" s="319"/>
      <c r="AI53" s="319"/>
      <c r="AJ53" s="319"/>
      <c r="AK53" s="319"/>
      <c r="AL53" s="320"/>
      <c r="AM53" s="301"/>
      <c r="AN53" s="301"/>
      <c r="AO53" s="256"/>
      <c r="AP53" s="257"/>
      <c r="AQ53" s="257"/>
      <c r="AR53" s="257"/>
      <c r="AS53" s="257"/>
      <c r="AT53" s="257"/>
      <c r="AU53" s="257"/>
      <c r="AV53" s="257"/>
      <c r="AW53" s="257"/>
      <c r="AX53" s="257"/>
      <c r="AY53" s="257"/>
      <c r="AZ53" s="257"/>
      <c r="BA53" s="257"/>
      <c r="BB53" s="257"/>
      <c r="BC53" s="304"/>
      <c r="BD53" s="308"/>
      <c r="BE53" s="309"/>
      <c r="BF53" s="256"/>
      <c r="BG53" s="257"/>
      <c r="BH53" s="257"/>
      <c r="BI53" s="257"/>
      <c r="BJ53" s="257"/>
      <c r="BK53" s="257"/>
      <c r="BL53" s="257"/>
      <c r="BM53" s="257"/>
      <c r="BN53" s="257"/>
      <c r="BO53" s="257"/>
      <c r="BP53" s="257"/>
      <c r="BQ53" s="257"/>
      <c r="BR53" s="257"/>
      <c r="BS53" s="296"/>
      <c r="BU53" s="262" t="s">
        <v>343</v>
      </c>
      <c r="BV53" s="253"/>
      <c r="BW53" s="254"/>
      <c r="BX53" s="254"/>
      <c r="BY53" s="254"/>
      <c r="BZ53" s="254"/>
      <c r="CA53" s="255"/>
    </row>
    <row r="54" spans="2:79" ht="18.2" customHeight="1">
      <c r="B54" s="324"/>
      <c r="C54" s="128"/>
      <c r="D54" s="128"/>
      <c r="E54" s="128"/>
      <c r="F54" s="128"/>
      <c r="G54" s="128"/>
      <c r="H54" s="128"/>
      <c r="I54" s="128"/>
      <c r="J54" s="128"/>
      <c r="K54" s="128"/>
      <c r="L54" s="128"/>
      <c r="M54" s="128"/>
      <c r="N54" s="128"/>
      <c r="O54" s="128"/>
      <c r="P54" s="128"/>
      <c r="Q54" s="128"/>
      <c r="R54" s="128"/>
      <c r="S54" s="128"/>
      <c r="T54" s="128"/>
      <c r="U54" s="128"/>
      <c r="V54" s="128"/>
      <c r="W54" s="321" t="e">
        <f>目標!#REF!</f>
        <v>#REF!</v>
      </c>
      <c r="X54" s="322"/>
      <c r="Y54" s="322"/>
      <c r="Z54" s="322"/>
      <c r="AA54" s="322"/>
      <c r="AB54" s="322"/>
      <c r="AC54" s="322"/>
      <c r="AD54" s="322"/>
      <c r="AE54" s="322"/>
      <c r="AF54" s="322"/>
      <c r="AG54" s="322"/>
      <c r="AH54" s="322"/>
      <c r="AI54" s="322"/>
      <c r="AJ54" s="322"/>
      <c r="AK54" s="322"/>
      <c r="AL54" s="323"/>
      <c r="AM54" s="301"/>
      <c r="AN54" s="301"/>
      <c r="AO54" s="256"/>
      <c r="AP54" s="257"/>
      <c r="AQ54" s="257"/>
      <c r="AR54" s="257"/>
      <c r="AS54" s="257"/>
      <c r="AT54" s="257"/>
      <c r="AU54" s="257"/>
      <c r="AV54" s="257"/>
      <c r="AW54" s="257"/>
      <c r="AX54" s="257"/>
      <c r="AY54" s="257"/>
      <c r="AZ54" s="257"/>
      <c r="BA54" s="257"/>
      <c r="BB54" s="257"/>
      <c r="BC54" s="304"/>
      <c r="BD54" s="308"/>
      <c r="BE54" s="309"/>
      <c r="BF54" s="256"/>
      <c r="BG54" s="257"/>
      <c r="BH54" s="257"/>
      <c r="BI54" s="257"/>
      <c r="BJ54" s="257"/>
      <c r="BK54" s="257"/>
      <c r="BL54" s="257"/>
      <c r="BM54" s="257"/>
      <c r="BN54" s="257"/>
      <c r="BO54" s="257"/>
      <c r="BP54" s="257"/>
      <c r="BQ54" s="257"/>
      <c r="BR54" s="257"/>
      <c r="BS54" s="296"/>
      <c r="BU54" s="263"/>
      <c r="BV54" s="256"/>
      <c r="BW54" s="257"/>
      <c r="BX54" s="257"/>
      <c r="BY54" s="257"/>
      <c r="BZ54" s="257"/>
      <c r="CA54" s="258"/>
    </row>
    <row r="55" spans="2:79" ht="18.2" customHeight="1">
      <c r="B55" s="324"/>
      <c r="C55" s="128"/>
      <c r="D55" s="128"/>
      <c r="E55" s="128"/>
      <c r="F55" s="128"/>
      <c r="G55" s="128"/>
      <c r="H55" s="128"/>
      <c r="I55" s="128"/>
      <c r="J55" s="128"/>
      <c r="K55" s="128"/>
      <c r="L55" s="128"/>
      <c r="M55" s="128"/>
      <c r="N55" s="128"/>
      <c r="O55" s="128"/>
      <c r="P55" s="128"/>
      <c r="Q55" s="128"/>
      <c r="R55" s="128"/>
      <c r="S55" s="128"/>
      <c r="T55" s="128"/>
      <c r="U55" s="128"/>
      <c r="V55" s="128"/>
      <c r="W55" s="315" t="e">
        <f>IF(目標!#REF!="","※上期目標未入力",目標!#REF!)</f>
        <v>#REF!</v>
      </c>
      <c r="X55" s="316"/>
      <c r="Y55" s="316"/>
      <c r="Z55" s="316"/>
      <c r="AA55" s="316"/>
      <c r="AB55" s="316"/>
      <c r="AC55" s="316"/>
      <c r="AD55" s="316"/>
      <c r="AE55" s="316"/>
      <c r="AF55" s="316"/>
      <c r="AG55" s="316"/>
      <c r="AH55" s="316"/>
      <c r="AI55" s="316"/>
      <c r="AJ55" s="316"/>
      <c r="AK55" s="316"/>
      <c r="AL55" s="317"/>
      <c r="AM55" s="301"/>
      <c r="AN55" s="301"/>
      <c r="AO55" s="256"/>
      <c r="AP55" s="257"/>
      <c r="AQ55" s="257"/>
      <c r="AR55" s="257"/>
      <c r="AS55" s="257"/>
      <c r="AT55" s="257"/>
      <c r="AU55" s="257"/>
      <c r="AV55" s="257"/>
      <c r="AW55" s="257"/>
      <c r="AX55" s="257"/>
      <c r="AY55" s="257"/>
      <c r="AZ55" s="257"/>
      <c r="BA55" s="257"/>
      <c r="BB55" s="257"/>
      <c r="BC55" s="304"/>
      <c r="BD55" s="308"/>
      <c r="BE55" s="309"/>
      <c r="BF55" s="256"/>
      <c r="BG55" s="257"/>
      <c r="BH55" s="257"/>
      <c r="BI55" s="257"/>
      <c r="BJ55" s="257"/>
      <c r="BK55" s="257"/>
      <c r="BL55" s="257"/>
      <c r="BM55" s="257"/>
      <c r="BN55" s="257"/>
      <c r="BO55" s="257"/>
      <c r="BP55" s="257"/>
      <c r="BQ55" s="257"/>
      <c r="BR55" s="257"/>
      <c r="BS55" s="296"/>
      <c r="BU55" s="263"/>
      <c r="BV55" s="256"/>
      <c r="BW55" s="257"/>
      <c r="BX55" s="257"/>
      <c r="BY55" s="257"/>
      <c r="BZ55" s="257"/>
      <c r="CA55" s="258"/>
    </row>
    <row r="56" spans="2:79" ht="18.2" customHeight="1">
      <c r="B56" s="324"/>
      <c r="C56" s="128"/>
      <c r="D56" s="128"/>
      <c r="E56" s="128"/>
      <c r="F56" s="128"/>
      <c r="G56" s="128"/>
      <c r="H56" s="128"/>
      <c r="I56" s="128"/>
      <c r="J56" s="128"/>
      <c r="K56" s="128"/>
      <c r="L56" s="128"/>
      <c r="M56" s="128"/>
      <c r="N56" s="128"/>
      <c r="O56" s="128"/>
      <c r="P56" s="128"/>
      <c r="Q56" s="128"/>
      <c r="R56" s="128"/>
      <c r="S56" s="128"/>
      <c r="T56" s="128"/>
      <c r="U56" s="128"/>
      <c r="V56" s="128"/>
      <c r="W56" s="315"/>
      <c r="X56" s="316"/>
      <c r="Y56" s="316"/>
      <c r="Z56" s="316"/>
      <c r="AA56" s="316"/>
      <c r="AB56" s="316"/>
      <c r="AC56" s="316"/>
      <c r="AD56" s="316"/>
      <c r="AE56" s="316"/>
      <c r="AF56" s="316"/>
      <c r="AG56" s="316"/>
      <c r="AH56" s="316"/>
      <c r="AI56" s="316"/>
      <c r="AJ56" s="316"/>
      <c r="AK56" s="316"/>
      <c r="AL56" s="317"/>
      <c r="AM56" s="301"/>
      <c r="AN56" s="301"/>
      <c r="AO56" s="256"/>
      <c r="AP56" s="257"/>
      <c r="AQ56" s="257"/>
      <c r="AR56" s="257"/>
      <c r="AS56" s="257"/>
      <c r="AT56" s="257"/>
      <c r="AU56" s="257"/>
      <c r="AV56" s="257"/>
      <c r="AW56" s="257"/>
      <c r="AX56" s="257"/>
      <c r="AY56" s="257"/>
      <c r="AZ56" s="257"/>
      <c r="BA56" s="257"/>
      <c r="BB56" s="257"/>
      <c r="BC56" s="304"/>
      <c r="BD56" s="308"/>
      <c r="BE56" s="309"/>
      <c r="BF56" s="256"/>
      <c r="BG56" s="257"/>
      <c r="BH56" s="257"/>
      <c r="BI56" s="257"/>
      <c r="BJ56" s="257"/>
      <c r="BK56" s="257"/>
      <c r="BL56" s="257"/>
      <c r="BM56" s="257"/>
      <c r="BN56" s="257"/>
      <c r="BO56" s="257"/>
      <c r="BP56" s="257"/>
      <c r="BQ56" s="257"/>
      <c r="BR56" s="257"/>
      <c r="BS56" s="296"/>
      <c r="BU56" s="263"/>
      <c r="BV56" s="256"/>
      <c r="BW56" s="257"/>
      <c r="BX56" s="257"/>
      <c r="BY56" s="257"/>
      <c r="BZ56" s="257"/>
      <c r="CA56" s="258"/>
    </row>
    <row r="57" spans="2:79" ht="18.2" customHeight="1">
      <c r="B57" s="324"/>
      <c r="C57" s="128"/>
      <c r="D57" s="128"/>
      <c r="E57" s="128"/>
      <c r="F57" s="128"/>
      <c r="G57" s="128"/>
      <c r="H57" s="128"/>
      <c r="I57" s="128"/>
      <c r="J57" s="128"/>
      <c r="K57" s="128"/>
      <c r="L57" s="128"/>
      <c r="M57" s="128"/>
      <c r="N57" s="128"/>
      <c r="O57" s="128"/>
      <c r="P57" s="128"/>
      <c r="Q57" s="128"/>
      <c r="R57" s="128"/>
      <c r="S57" s="128"/>
      <c r="T57" s="128"/>
      <c r="U57" s="128"/>
      <c r="V57" s="128"/>
      <c r="W57" s="315"/>
      <c r="X57" s="316"/>
      <c r="Y57" s="316"/>
      <c r="Z57" s="316"/>
      <c r="AA57" s="316"/>
      <c r="AB57" s="316"/>
      <c r="AC57" s="316"/>
      <c r="AD57" s="316"/>
      <c r="AE57" s="316"/>
      <c r="AF57" s="316"/>
      <c r="AG57" s="316"/>
      <c r="AH57" s="316"/>
      <c r="AI57" s="316"/>
      <c r="AJ57" s="316"/>
      <c r="AK57" s="316"/>
      <c r="AL57" s="317"/>
      <c r="AM57" s="301"/>
      <c r="AN57" s="301"/>
      <c r="AO57" s="256"/>
      <c r="AP57" s="257"/>
      <c r="AQ57" s="257"/>
      <c r="AR57" s="257"/>
      <c r="AS57" s="257"/>
      <c r="AT57" s="257"/>
      <c r="AU57" s="257"/>
      <c r="AV57" s="257"/>
      <c r="AW57" s="257"/>
      <c r="AX57" s="257"/>
      <c r="AY57" s="257"/>
      <c r="AZ57" s="257"/>
      <c r="BA57" s="257"/>
      <c r="BB57" s="257"/>
      <c r="BC57" s="304"/>
      <c r="BD57" s="308"/>
      <c r="BE57" s="309"/>
      <c r="BF57" s="256"/>
      <c r="BG57" s="257"/>
      <c r="BH57" s="257"/>
      <c r="BI57" s="257"/>
      <c r="BJ57" s="257"/>
      <c r="BK57" s="257"/>
      <c r="BL57" s="257"/>
      <c r="BM57" s="257"/>
      <c r="BN57" s="257"/>
      <c r="BO57" s="257"/>
      <c r="BP57" s="257"/>
      <c r="BQ57" s="257"/>
      <c r="BR57" s="257"/>
      <c r="BS57" s="296"/>
      <c r="BU57" s="263"/>
      <c r="BV57" s="256"/>
      <c r="BW57" s="257"/>
      <c r="BX57" s="257"/>
      <c r="BY57" s="257"/>
      <c r="BZ57" s="257"/>
      <c r="CA57" s="258"/>
    </row>
    <row r="58" spans="2:79" ht="18.2" customHeight="1" thickBot="1">
      <c r="B58" s="324"/>
      <c r="C58" s="128"/>
      <c r="D58" s="128"/>
      <c r="E58" s="128"/>
      <c r="F58" s="128"/>
      <c r="G58" s="128"/>
      <c r="H58" s="128"/>
      <c r="I58" s="128"/>
      <c r="J58" s="128"/>
      <c r="K58" s="128"/>
      <c r="L58" s="128"/>
      <c r="M58" s="128"/>
      <c r="N58" s="128"/>
      <c r="O58" s="128"/>
      <c r="P58" s="128"/>
      <c r="Q58" s="128"/>
      <c r="R58" s="128"/>
      <c r="S58" s="128"/>
      <c r="T58" s="128"/>
      <c r="U58" s="128"/>
      <c r="V58" s="128"/>
      <c r="W58" s="318"/>
      <c r="X58" s="319"/>
      <c r="Y58" s="319"/>
      <c r="Z58" s="319"/>
      <c r="AA58" s="319"/>
      <c r="AB58" s="319"/>
      <c r="AC58" s="319"/>
      <c r="AD58" s="319"/>
      <c r="AE58" s="319"/>
      <c r="AF58" s="319"/>
      <c r="AG58" s="319"/>
      <c r="AH58" s="319"/>
      <c r="AI58" s="319"/>
      <c r="AJ58" s="319"/>
      <c r="AK58" s="319"/>
      <c r="AL58" s="320"/>
      <c r="AM58" s="302"/>
      <c r="AN58" s="302"/>
      <c r="AO58" s="291"/>
      <c r="AP58" s="292"/>
      <c r="AQ58" s="292"/>
      <c r="AR58" s="292"/>
      <c r="AS58" s="292"/>
      <c r="AT58" s="292"/>
      <c r="AU58" s="292"/>
      <c r="AV58" s="292"/>
      <c r="AW58" s="292"/>
      <c r="AX58" s="292"/>
      <c r="AY58" s="292"/>
      <c r="AZ58" s="292"/>
      <c r="BA58" s="292"/>
      <c r="BB58" s="292"/>
      <c r="BC58" s="305"/>
      <c r="BD58" s="310"/>
      <c r="BE58" s="311"/>
      <c r="BF58" s="297"/>
      <c r="BG58" s="298"/>
      <c r="BH58" s="298"/>
      <c r="BI58" s="298"/>
      <c r="BJ58" s="298"/>
      <c r="BK58" s="298"/>
      <c r="BL58" s="298"/>
      <c r="BM58" s="298"/>
      <c r="BN58" s="298"/>
      <c r="BO58" s="298"/>
      <c r="BP58" s="298"/>
      <c r="BQ58" s="298"/>
      <c r="BR58" s="298"/>
      <c r="BS58" s="299"/>
      <c r="BU58" s="264"/>
      <c r="BV58" s="259"/>
      <c r="BW58" s="260"/>
      <c r="BX58" s="260"/>
      <c r="BY58" s="260"/>
      <c r="BZ58" s="260"/>
      <c r="CA58" s="261"/>
    </row>
    <row r="59" spans="2:79" ht="18.2" customHeight="1" thickBot="1">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294"/>
      <c r="AN59" s="294"/>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U59" s="262" t="s">
        <v>344</v>
      </c>
      <c r="BV59" s="253"/>
      <c r="BW59" s="254"/>
      <c r="BX59" s="254"/>
      <c r="BY59" s="254"/>
      <c r="BZ59" s="254"/>
      <c r="CA59" s="255"/>
    </row>
    <row r="60" spans="2:79" ht="18.2" customHeight="1">
      <c r="B60" s="280" t="s">
        <v>6</v>
      </c>
      <c r="C60" s="281"/>
      <c r="D60" s="281"/>
      <c r="E60" s="281"/>
      <c r="F60" s="281"/>
      <c r="G60" s="281"/>
      <c r="H60" s="281"/>
      <c r="I60" s="281"/>
      <c r="J60" s="281"/>
      <c r="K60" s="281"/>
      <c r="L60" s="281"/>
      <c r="M60" s="281"/>
      <c r="N60" s="281"/>
      <c r="O60" s="281"/>
      <c r="P60" s="281"/>
      <c r="Q60" s="281"/>
      <c r="R60" s="281"/>
      <c r="S60" s="281"/>
      <c r="T60" s="281"/>
      <c r="U60" s="281"/>
      <c r="V60" s="281"/>
      <c r="W60" s="281"/>
      <c r="X60" s="281"/>
      <c r="Y60" s="281"/>
      <c r="Z60" s="281"/>
      <c r="AA60" s="281"/>
      <c r="AB60" s="281"/>
      <c r="AC60" s="281"/>
      <c r="AD60" s="281"/>
      <c r="AE60" s="281"/>
      <c r="AF60" s="281"/>
      <c r="AG60" s="281"/>
      <c r="AH60" s="281"/>
      <c r="AI60" s="281"/>
      <c r="AJ60" s="281"/>
      <c r="AK60" s="281"/>
      <c r="AL60" s="281"/>
      <c r="AM60" s="281"/>
      <c r="AN60" s="281"/>
      <c r="AO60" s="281"/>
      <c r="AP60" s="281"/>
      <c r="AQ60" s="281"/>
      <c r="AR60" s="281"/>
      <c r="AS60" s="282"/>
      <c r="AT60" s="283" t="s">
        <v>7</v>
      </c>
      <c r="AU60" s="284"/>
      <c r="AV60" s="284"/>
      <c r="AW60" s="284"/>
      <c r="AX60" s="284"/>
      <c r="AY60" s="284"/>
      <c r="AZ60" s="284"/>
      <c r="BA60" s="284"/>
      <c r="BB60" s="284"/>
      <c r="BC60" s="284"/>
      <c r="BD60" s="284"/>
      <c r="BE60" s="284"/>
      <c r="BF60" s="284"/>
      <c r="BG60" s="284"/>
      <c r="BH60" s="284"/>
      <c r="BI60" s="284"/>
      <c r="BJ60" s="284"/>
      <c r="BK60" s="284"/>
      <c r="BL60" s="284"/>
      <c r="BM60" s="284"/>
      <c r="BN60" s="284"/>
      <c r="BO60" s="284"/>
      <c r="BP60" s="284"/>
      <c r="BQ60" s="284"/>
      <c r="BR60" s="284"/>
      <c r="BS60" s="285"/>
      <c r="BU60" s="263"/>
      <c r="BV60" s="256"/>
      <c r="BW60" s="257"/>
      <c r="BX60" s="257"/>
      <c r="BY60" s="257"/>
      <c r="BZ60" s="257"/>
      <c r="CA60" s="258"/>
    </row>
    <row r="61" spans="2:79" ht="18.2" customHeight="1">
      <c r="B61" s="271"/>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c r="AE61" s="272"/>
      <c r="AF61" s="272"/>
      <c r="AG61" s="272"/>
      <c r="AH61" s="272"/>
      <c r="AI61" s="272"/>
      <c r="AJ61" s="272"/>
      <c r="AK61" s="272"/>
      <c r="AL61" s="272"/>
      <c r="AM61" s="272"/>
      <c r="AN61" s="272"/>
      <c r="AO61" s="272"/>
      <c r="AP61" s="272"/>
      <c r="AQ61" s="272"/>
      <c r="AR61" s="272"/>
      <c r="AS61" s="273"/>
      <c r="AT61" s="271"/>
      <c r="AU61" s="272"/>
      <c r="AV61" s="272"/>
      <c r="AW61" s="272"/>
      <c r="AX61" s="272"/>
      <c r="AY61" s="272"/>
      <c r="AZ61" s="272"/>
      <c r="BA61" s="272"/>
      <c r="BB61" s="272"/>
      <c r="BC61" s="272"/>
      <c r="BD61" s="272"/>
      <c r="BE61" s="272"/>
      <c r="BF61" s="272"/>
      <c r="BG61" s="272"/>
      <c r="BH61" s="272"/>
      <c r="BI61" s="272"/>
      <c r="BJ61" s="272"/>
      <c r="BK61" s="272"/>
      <c r="BL61" s="272"/>
      <c r="BM61" s="272"/>
      <c r="BN61" s="272"/>
      <c r="BO61" s="272"/>
      <c r="BP61" s="272"/>
      <c r="BQ61" s="272"/>
      <c r="BR61" s="272"/>
      <c r="BS61" s="286"/>
      <c r="BU61" s="263"/>
      <c r="BV61" s="256"/>
      <c r="BW61" s="257"/>
      <c r="BX61" s="257"/>
      <c r="BY61" s="257"/>
      <c r="BZ61" s="257"/>
      <c r="CA61" s="258"/>
    </row>
    <row r="62" spans="2:79" ht="18.2" customHeight="1">
      <c r="B62" s="274"/>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I62" s="275"/>
      <c r="AJ62" s="275"/>
      <c r="AK62" s="275"/>
      <c r="AL62" s="275"/>
      <c r="AM62" s="275"/>
      <c r="AN62" s="275"/>
      <c r="AO62" s="275"/>
      <c r="AP62" s="275"/>
      <c r="AQ62" s="275"/>
      <c r="AR62" s="275"/>
      <c r="AS62" s="276"/>
      <c r="AT62" s="274"/>
      <c r="AU62" s="275"/>
      <c r="AV62" s="275"/>
      <c r="AW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87"/>
      <c r="BU62" s="263"/>
      <c r="BV62" s="256"/>
      <c r="BW62" s="257"/>
      <c r="BX62" s="257"/>
      <c r="BY62" s="257"/>
      <c r="BZ62" s="257"/>
      <c r="CA62" s="258"/>
    </row>
    <row r="63" spans="2:79" ht="18.2" customHeight="1">
      <c r="B63" s="274"/>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I63" s="275"/>
      <c r="AJ63" s="275"/>
      <c r="AK63" s="275"/>
      <c r="AL63" s="275"/>
      <c r="AM63" s="275"/>
      <c r="AN63" s="275"/>
      <c r="AO63" s="275"/>
      <c r="AP63" s="275"/>
      <c r="AQ63" s="275"/>
      <c r="AR63" s="275"/>
      <c r="AS63" s="276"/>
      <c r="AT63" s="274"/>
      <c r="AU63" s="275"/>
      <c r="AV63" s="275"/>
      <c r="AW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87"/>
      <c r="BU63" s="263"/>
      <c r="BV63" s="256"/>
      <c r="BW63" s="257"/>
      <c r="BX63" s="257"/>
      <c r="BY63" s="257"/>
      <c r="BZ63" s="257"/>
      <c r="CA63" s="258"/>
    </row>
    <row r="64" spans="2:79" ht="18.2" customHeight="1">
      <c r="B64" s="274"/>
      <c r="C64" s="275"/>
      <c r="D64" s="275"/>
      <c r="E64" s="275"/>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I64" s="275"/>
      <c r="AJ64" s="275"/>
      <c r="AK64" s="275"/>
      <c r="AL64" s="275"/>
      <c r="AM64" s="275"/>
      <c r="AN64" s="275"/>
      <c r="AO64" s="275"/>
      <c r="AP64" s="275"/>
      <c r="AQ64" s="275"/>
      <c r="AR64" s="275"/>
      <c r="AS64" s="276"/>
      <c r="AT64" s="274"/>
      <c r="AU64" s="275"/>
      <c r="AV64" s="275"/>
      <c r="AW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87"/>
      <c r="BU64" s="264"/>
      <c r="BV64" s="259"/>
      <c r="BW64" s="260"/>
      <c r="BX64" s="260"/>
      <c r="BY64" s="260"/>
      <c r="BZ64" s="260"/>
      <c r="CA64" s="261"/>
    </row>
    <row r="65" spans="2:79" ht="18.2" customHeight="1">
      <c r="B65" s="274"/>
      <c r="C65" s="275"/>
      <c r="D65" s="275"/>
      <c r="E65" s="275"/>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I65" s="275"/>
      <c r="AJ65" s="275"/>
      <c r="AK65" s="275"/>
      <c r="AL65" s="275"/>
      <c r="AM65" s="275"/>
      <c r="AN65" s="275"/>
      <c r="AO65" s="275"/>
      <c r="AP65" s="275"/>
      <c r="AQ65" s="275"/>
      <c r="AR65" s="275"/>
      <c r="AS65" s="276"/>
      <c r="AT65" s="274"/>
      <c r="AU65" s="275"/>
      <c r="AV65" s="275"/>
      <c r="AW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87"/>
      <c r="BU65" s="262" t="s">
        <v>345</v>
      </c>
      <c r="BV65" s="253"/>
      <c r="BW65" s="254"/>
      <c r="BX65" s="254"/>
      <c r="BY65" s="254"/>
      <c r="BZ65" s="254"/>
      <c r="CA65" s="255"/>
    </row>
    <row r="66" spans="2:79" ht="18.2" customHeight="1">
      <c r="B66" s="274"/>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6"/>
      <c r="AT66" s="274"/>
      <c r="AU66" s="275"/>
      <c r="AV66" s="275"/>
      <c r="AW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87"/>
      <c r="BU66" s="263"/>
      <c r="BV66" s="256"/>
      <c r="BW66" s="257"/>
      <c r="BX66" s="257"/>
      <c r="BY66" s="257"/>
      <c r="BZ66" s="257"/>
      <c r="CA66" s="258"/>
    </row>
    <row r="67" spans="2:79" ht="18.2" customHeight="1">
      <c r="B67" s="274"/>
      <c r="C67" s="275"/>
      <c r="D67" s="275"/>
      <c r="E67" s="275"/>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I67" s="275"/>
      <c r="AJ67" s="275"/>
      <c r="AK67" s="275"/>
      <c r="AL67" s="275"/>
      <c r="AM67" s="275"/>
      <c r="AN67" s="275"/>
      <c r="AO67" s="275"/>
      <c r="AP67" s="275"/>
      <c r="AQ67" s="275"/>
      <c r="AR67" s="275"/>
      <c r="AS67" s="276"/>
      <c r="AT67" s="274"/>
      <c r="AU67" s="275"/>
      <c r="AV67" s="275"/>
      <c r="AW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87"/>
      <c r="BU67" s="263"/>
      <c r="BV67" s="256"/>
      <c r="BW67" s="257"/>
      <c r="BX67" s="257"/>
      <c r="BY67" s="257"/>
      <c r="BZ67" s="257"/>
      <c r="CA67" s="258"/>
    </row>
    <row r="68" spans="2:79" ht="18.2" customHeight="1">
      <c r="B68" s="274"/>
      <c r="C68" s="275"/>
      <c r="D68" s="275"/>
      <c r="E68" s="275"/>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I68" s="275"/>
      <c r="AJ68" s="275"/>
      <c r="AK68" s="275"/>
      <c r="AL68" s="275"/>
      <c r="AM68" s="275"/>
      <c r="AN68" s="275"/>
      <c r="AO68" s="275"/>
      <c r="AP68" s="275"/>
      <c r="AQ68" s="275"/>
      <c r="AR68" s="275"/>
      <c r="AS68" s="276"/>
      <c r="AT68" s="274"/>
      <c r="AU68" s="275"/>
      <c r="AV68" s="275"/>
      <c r="AW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87"/>
      <c r="BU68" s="263"/>
      <c r="BV68" s="256"/>
      <c r="BW68" s="257"/>
      <c r="BX68" s="257"/>
      <c r="BY68" s="257"/>
      <c r="BZ68" s="257"/>
      <c r="CA68" s="258"/>
    </row>
    <row r="69" spans="2:79" ht="18.2" customHeight="1">
      <c r="B69" s="274"/>
      <c r="C69" s="275"/>
      <c r="D69" s="275"/>
      <c r="E69" s="275"/>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I69" s="275"/>
      <c r="AJ69" s="275"/>
      <c r="AK69" s="275"/>
      <c r="AL69" s="275"/>
      <c r="AM69" s="275"/>
      <c r="AN69" s="275"/>
      <c r="AO69" s="275"/>
      <c r="AP69" s="275"/>
      <c r="AQ69" s="275"/>
      <c r="AR69" s="275"/>
      <c r="AS69" s="276"/>
      <c r="AT69" s="274"/>
      <c r="AU69" s="275"/>
      <c r="AV69" s="275"/>
      <c r="AW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87"/>
      <c r="BU69" s="263"/>
      <c r="BV69" s="256"/>
      <c r="BW69" s="257"/>
      <c r="BX69" s="257"/>
      <c r="BY69" s="257"/>
      <c r="BZ69" s="257"/>
      <c r="CA69" s="258"/>
    </row>
    <row r="70" spans="2:79" ht="18.2" customHeight="1" thickBot="1">
      <c r="B70" s="277"/>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9"/>
      <c r="AT70" s="288"/>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90"/>
      <c r="BU70" s="264"/>
      <c r="BV70" s="291"/>
      <c r="BW70" s="292"/>
      <c r="BX70" s="292"/>
      <c r="BY70" s="292"/>
      <c r="BZ70" s="292"/>
      <c r="CA70" s="293"/>
    </row>
  </sheetData>
  <mergeCells count="94">
    <mergeCell ref="BI2:BS2"/>
    <mergeCell ref="B2:C4"/>
    <mergeCell ref="D2:L4"/>
    <mergeCell ref="M2:N4"/>
    <mergeCell ref="O2:AB4"/>
    <mergeCell ref="AC2:AD4"/>
    <mergeCell ref="AE2:AN4"/>
    <mergeCell ref="AO2:AP4"/>
    <mergeCell ref="AQ2:AW4"/>
    <mergeCell ref="AX2:BH2"/>
    <mergeCell ref="AX3:AY3"/>
    <mergeCell ref="AZ3:BH3"/>
    <mergeCell ref="AX4:AY4"/>
    <mergeCell ref="AZ4:BH4"/>
    <mergeCell ref="BI3:BS4"/>
    <mergeCell ref="BF7:BS8"/>
    <mergeCell ref="BV7:CA8"/>
    <mergeCell ref="AM8:AN8"/>
    <mergeCell ref="B9:B18"/>
    <mergeCell ref="C9:V18"/>
    <mergeCell ref="W9:AL9"/>
    <mergeCell ref="AM9:AN18"/>
    <mergeCell ref="AO9:BC18"/>
    <mergeCell ref="BD9:BE18"/>
    <mergeCell ref="BF9:BS18"/>
    <mergeCell ref="B7:B8"/>
    <mergeCell ref="C7:V8"/>
    <mergeCell ref="W7:AL8"/>
    <mergeCell ref="AM7:AN7"/>
    <mergeCell ref="AO7:BC8"/>
    <mergeCell ref="BD7:BE8"/>
    <mergeCell ref="B19:B28"/>
    <mergeCell ref="C19:V28"/>
    <mergeCell ref="W19:AL19"/>
    <mergeCell ref="AM19:AN28"/>
    <mergeCell ref="AO19:BC28"/>
    <mergeCell ref="BU9:BU18"/>
    <mergeCell ref="BV9:CA18"/>
    <mergeCell ref="W10:AL13"/>
    <mergeCell ref="W14:AL14"/>
    <mergeCell ref="W15:AL18"/>
    <mergeCell ref="BD19:BE28"/>
    <mergeCell ref="BF19:BS28"/>
    <mergeCell ref="BU19:BU28"/>
    <mergeCell ref="BV19:CA28"/>
    <mergeCell ref="W20:AL23"/>
    <mergeCell ref="W24:AL24"/>
    <mergeCell ref="W25:AL28"/>
    <mergeCell ref="BV29:CA38"/>
    <mergeCell ref="W30:AL33"/>
    <mergeCell ref="W34:AL34"/>
    <mergeCell ref="W35:AL38"/>
    <mergeCell ref="B29:B38"/>
    <mergeCell ref="C29:V38"/>
    <mergeCell ref="W29:AL29"/>
    <mergeCell ref="AM29:AN38"/>
    <mergeCell ref="AO29:BC38"/>
    <mergeCell ref="BD29:BE38"/>
    <mergeCell ref="AM39:AN48"/>
    <mergeCell ref="AO39:BC48"/>
    <mergeCell ref="BD39:BE48"/>
    <mergeCell ref="BF29:BS38"/>
    <mergeCell ref="BU29:BU38"/>
    <mergeCell ref="W40:AL43"/>
    <mergeCell ref="W44:AL44"/>
    <mergeCell ref="W45:AL48"/>
    <mergeCell ref="B39:B48"/>
    <mergeCell ref="C39:V48"/>
    <mergeCell ref="W39:AL39"/>
    <mergeCell ref="AO49:BC58"/>
    <mergeCell ref="BD49:BE58"/>
    <mergeCell ref="BF39:BS48"/>
    <mergeCell ref="BU39:BU48"/>
    <mergeCell ref="BV39:CA48"/>
    <mergeCell ref="BF49:BS58"/>
    <mergeCell ref="BV51:CA52"/>
    <mergeCell ref="BU53:BU58"/>
    <mergeCell ref="BV53:CA58"/>
    <mergeCell ref="W55:AL58"/>
    <mergeCell ref="B49:B58"/>
    <mergeCell ref="C49:V58"/>
    <mergeCell ref="W49:AL49"/>
    <mergeCell ref="AM49:AN58"/>
    <mergeCell ref="W50:AL53"/>
    <mergeCell ref="W54:AL54"/>
    <mergeCell ref="AM59:AN59"/>
    <mergeCell ref="BU59:BU64"/>
    <mergeCell ref="BV59:CA64"/>
    <mergeCell ref="B60:AS60"/>
    <mergeCell ref="AT60:BS60"/>
    <mergeCell ref="B61:AS70"/>
    <mergeCell ref="AT61:BS70"/>
    <mergeCell ref="BU65:BU70"/>
    <mergeCell ref="BV65:CA70"/>
  </mergeCells>
  <phoneticPr fontId="7"/>
  <conditionalFormatting sqref="D2 O2">
    <cfRule type="cellIs" dxfId="1052" priority="449" operator="equal">
      <formula>"※基本情報未入力"</formula>
    </cfRule>
  </conditionalFormatting>
  <conditionalFormatting sqref="AZ3:AZ4 D2 BB3:BB4 AX4 AQ2 O2 AE2">
    <cfRule type="cellIs" dxfId="1051" priority="448" operator="equal">
      <formula>"※基本情報未入力"</formula>
    </cfRule>
  </conditionalFormatting>
  <conditionalFormatting sqref="BI3:BQ4 AO19 AO49 BD9:BS58 AO39 AO29 AO9 B61 AT61">
    <cfRule type="containsBlanks" dxfId="1050" priority="447">
      <formula>LEN(TRIM(B3))=0</formula>
    </cfRule>
  </conditionalFormatting>
  <conditionalFormatting sqref="BV53 BV39 BV29 BV9 BV19">
    <cfRule type="containsBlanks" dxfId="1049" priority="446">
      <formula>LEN(TRIM(BV9))=0</formula>
    </cfRule>
  </conditionalFormatting>
  <conditionalFormatting sqref="BV59">
    <cfRule type="containsBlanks" dxfId="1048" priority="445">
      <formula>LEN(TRIM(BV59))=0</formula>
    </cfRule>
  </conditionalFormatting>
  <conditionalFormatting sqref="BV65">
    <cfRule type="containsBlanks" dxfId="1047" priority="444">
      <formula>LEN(TRIM(BV65))=0</formula>
    </cfRule>
  </conditionalFormatting>
  <conditionalFormatting sqref="BV59">
    <cfRule type="containsBlanks" dxfId="1046" priority="443">
      <formula>LEN(TRIM(BV59))=0</formula>
    </cfRule>
  </conditionalFormatting>
  <conditionalFormatting sqref="BV65">
    <cfRule type="containsBlanks" dxfId="1045" priority="442">
      <formula>LEN(TRIM(BV65))=0</formula>
    </cfRule>
  </conditionalFormatting>
  <conditionalFormatting sqref="D2 O2">
    <cfRule type="cellIs" dxfId="1044" priority="441" operator="equal">
      <formula>"※基本情報未入力"</formula>
    </cfRule>
  </conditionalFormatting>
  <conditionalFormatting sqref="AZ3:AZ4 D2 BB3:BB4 AX4 AQ2 O2 AE2">
    <cfRule type="cellIs" dxfId="1043" priority="440" operator="equal">
      <formula>"※基本情報未入力"</formula>
    </cfRule>
  </conditionalFormatting>
  <conditionalFormatting sqref="BI3:BQ4 AO19 AO49 BD9:BS58 AO39 AO29 AO9 B61 AT61">
    <cfRule type="containsBlanks" dxfId="1042" priority="439">
      <formula>LEN(TRIM(B3))=0</formula>
    </cfRule>
  </conditionalFormatting>
  <conditionalFormatting sqref="BV53 BV39 BV29 BV9 BV19">
    <cfRule type="containsBlanks" dxfId="1041" priority="438">
      <formula>LEN(TRIM(BV9))=0</formula>
    </cfRule>
  </conditionalFormatting>
  <conditionalFormatting sqref="BV59">
    <cfRule type="containsBlanks" dxfId="1040" priority="437">
      <formula>LEN(TRIM(BV59))=0</formula>
    </cfRule>
  </conditionalFormatting>
  <conditionalFormatting sqref="BV65">
    <cfRule type="containsBlanks" dxfId="1039" priority="436">
      <formula>LEN(TRIM(BV65))=0</formula>
    </cfRule>
  </conditionalFormatting>
  <conditionalFormatting sqref="BV59">
    <cfRule type="containsBlanks" dxfId="1038" priority="435">
      <formula>LEN(TRIM(BV59))=0</formula>
    </cfRule>
  </conditionalFormatting>
  <conditionalFormatting sqref="BV65">
    <cfRule type="containsBlanks" dxfId="1037" priority="434">
      <formula>LEN(TRIM(BV65))=0</formula>
    </cfRule>
  </conditionalFormatting>
  <conditionalFormatting sqref="D2 O2">
    <cfRule type="cellIs" dxfId="1036" priority="433" operator="equal">
      <formula>"※基本情報未入力"</formula>
    </cfRule>
  </conditionalFormatting>
  <conditionalFormatting sqref="AZ3:AZ4 D2 BB3:BB4 AX4 AQ2 O2 AE2">
    <cfRule type="cellIs" dxfId="1035" priority="432" operator="equal">
      <formula>"※基本情報未入力"</formula>
    </cfRule>
  </conditionalFormatting>
  <conditionalFormatting sqref="BI3:BQ4">
    <cfRule type="containsBlanks" dxfId="1034" priority="431">
      <formula>LEN(TRIM(BI3))=0</formula>
    </cfRule>
  </conditionalFormatting>
  <conditionalFormatting sqref="D2 O2">
    <cfRule type="cellIs" dxfId="1033" priority="430" operator="equal">
      <formula>"※基本情報未入力"</formula>
    </cfRule>
  </conditionalFormatting>
  <conditionalFormatting sqref="AZ3:AZ4 D2 BB3:BB4 AX4 AQ2 O2 AE2">
    <cfRule type="cellIs" dxfId="1032" priority="429" operator="equal">
      <formula>"※基本情報未入力"</formula>
    </cfRule>
  </conditionalFormatting>
  <conditionalFormatting sqref="BI3:BQ4">
    <cfRule type="containsBlanks" dxfId="1031" priority="428">
      <formula>LEN(TRIM(BI3))=0</formula>
    </cfRule>
  </conditionalFormatting>
  <conditionalFormatting sqref="D2 O2">
    <cfRule type="cellIs" dxfId="1030" priority="427" operator="equal">
      <formula>"※基本情報未入力"</formula>
    </cfRule>
  </conditionalFormatting>
  <conditionalFormatting sqref="AZ3:AZ4 D2 BB3:BB4 AX4 AQ2 O2 AE2">
    <cfRule type="cellIs" dxfId="1029" priority="426" operator="equal">
      <formula>"※基本情報未入力"</formula>
    </cfRule>
  </conditionalFormatting>
  <conditionalFormatting sqref="BI3:BQ4">
    <cfRule type="containsBlanks" dxfId="1028" priority="425">
      <formula>LEN(TRIM(BI3))=0</formula>
    </cfRule>
  </conditionalFormatting>
  <conditionalFormatting sqref="D2 O2">
    <cfRule type="cellIs" dxfId="1027" priority="424" operator="equal">
      <formula>"※基本情報未入力"</formula>
    </cfRule>
  </conditionalFormatting>
  <conditionalFormatting sqref="AZ3:AZ4 D2 BB3:BB4 AX4 AQ2 O2 AE2">
    <cfRule type="cellIs" dxfId="1026" priority="423" operator="equal">
      <formula>"※基本情報未入力"</formula>
    </cfRule>
  </conditionalFormatting>
  <conditionalFormatting sqref="BI3:BQ4">
    <cfRule type="containsBlanks" dxfId="1025" priority="422">
      <formula>LEN(TRIM(BI3))=0</formula>
    </cfRule>
  </conditionalFormatting>
  <conditionalFormatting sqref="D2 O2">
    <cfRule type="cellIs" dxfId="1024" priority="421" operator="equal">
      <formula>"※基本情報未入力"</formula>
    </cfRule>
  </conditionalFormatting>
  <conditionalFormatting sqref="AZ3:AZ4 D2 BB3:BB4 AX4 AQ2 O2 AE2">
    <cfRule type="cellIs" dxfId="1023" priority="420" operator="equal">
      <formula>"※基本情報未入力"</formula>
    </cfRule>
  </conditionalFormatting>
  <conditionalFormatting sqref="BI3:BQ4">
    <cfRule type="containsBlanks" dxfId="1022" priority="419">
      <formula>LEN(TRIM(BI3))=0</formula>
    </cfRule>
  </conditionalFormatting>
  <conditionalFormatting sqref="D2 O2">
    <cfRule type="cellIs" dxfId="1021" priority="418" operator="equal">
      <formula>"※基本情報未入力"</formula>
    </cfRule>
  </conditionalFormatting>
  <conditionalFormatting sqref="AZ3:AZ4 D2 BB3:BB4 AX4 AQ2 O2 AE2">
    <cfRule type="cellIs" dxfId="1020" priority="417" operator="equal">
      <formula>"※基本情報未入力"</formula>
    </cfRule>
  </conditionalFormatting>
  <conditionalFormatting sqref="BI3:BQ4">
    <cfRule type="containsBlanks" dxfId="1019" priority="416">
      <formula>LEN(TRIM(BI3))=0</formula>
    </cfRule>
  </conditionalFormatting>
  <conditionalFormatting sqref="D2 O2">
    <cfRule type="cellIs" dxfId="1018" priority="415" operator="equal">
      <formula>"※基本情報未入力"</formula>
    </cfRule>
  </conditionalFormatting>
  <conditionalFormatting sqref="AZ3:AZ4 D2 BB3:BB4 AX4 AQ2 O2 AE2">
    <cfRule type="cellIs" dxfId="1017" priority="414" operator="equal">
      <formula>"※基本情報未入力"</formula>
    </cfRule>
  </conditionalFormatting>
  <conditionalFormatting sqref="BI3">
    <cfRule type="containsBlanks" dxfId="1016" priority="413">
      <formula>LEN(TRIM(BI3))=0</formula>
    </cfRule>
  </conditionalFormatting>
  <conditionalFormatting sqref="D2 O2">
    <cfRule type="cellIs" dxfId="1015" priority="412" operator="equal">
      <formula>"※基本情報未入力"</formula>
    </cfRule>
  </conditionalFormatting>
  <conditionalFormatting sqref="AZ3:AZ4 D2 BB3:BB4 AX4 AQ2 O2 AE2">
    <cfRule type="cellIs" dxfId="1014" priority="411" operator="equal">
      <formula>"※基本情報未入力"</formula>
    </cfRule>
  </conditionalFormatting>
  <conditionalFormatting sqref="BI3">
    <cfRule type="containsBlanks" dxfId="1013" priority="410">
      <formula>LEN(TRIM(BI3))=0</formula>
    </cfRule>
  </conditionalFormatting>
  <conditionalFormatting sqref="D2 O2">
    <cfRule type="cellIs" dxfId="1012" priority="409" operator="equal">
      <formula>"※基本情報未入力"</formula>
    </cfRule>
  </conditionalFormatting>
  <conditionalFormatting sqref="AZ3:AZ4 D2 BB3:BB4 AX4 AQ2 O2 AE2">
    <cfRule type="cellIs" dxfId="1011" priority="408" operator="equal">
      <formula>"※基本情報未入力"</formula>
    </cfRule>
  </conditionalFormatting>
  <conditionalFormatting sqref="BI3:BQ4 AO19 AO49 BD9:BS58 AO39 AO29 AO9 B61 AT61">
    <cfRule type="containsBlanks" dxfId="1010" priority="407">
      <formula>LEN(TRIM(B3))=0</formula>
    </cfRule>
  </conditionalFormatting>
  <conditionalFormatting sqref="BV53 BV39 BV29 BV9 BV19">
    <cfRule type="containsBlanks" dxfId="1009" priority="406">
      <formula>LEN(TRIM(BV9))=0</formula>
    </cfRule>
  </conditionalFormatting>
  <conditionalFormatting sqref="BV59">
    <cfRule type="containsBlanks" dxfId="1008" priority="405">
      <formula>LEN(TRIM(BV59))=0</formula>
    </cfRule>
  </conditionalFormatting>
  <conditionalFormatting sqref="BV65">
    <cfRule type="containsBlanks" dxfId="1007" priority="404">
      <formula>LEN(TRIM(BV65))=0</formula>
    </cfRule>
  </conditionalFormatting>
  <conditionalFormatting sqref="BV59">
    <cfRule type="containsBlanks" dxfId="1006" priority="403">
      <formula>LEN(TRIM(BV59))=0</formula>
    </cfRule>
  </conditionalFormatting>
  <conditionalFormatting sqref="BV65">
    <cfRule type="containsBlanks" dxfId="1005" priority="402">
      <formula>LEN(TRIM(BV65))=0</formula>
    </cfRule>
  </conditionalFormatting>
  <conditionalFormatting sqref="D2 O2">
    <cfRule type="cellIs" dxfId="1004" priority="401" operator="equal">
      <formula>"※基本情報未入力"</formula>
    </cfRule>
  </conditionalFormatting>
  <conditionalFormatting sqref="AZ3:AZ4 D2 BB3:BB4 AX4 AQ2 O2 AE2">
    <cfRule type="cellIs" dxfId="1003" priority="400" operator="equal">
      <formula>"※基本情報未入力"</formula>
    </cfRule>
  </conditionalFormatting>
  <conditionalFormatting sqref="BI3:BQ4 AO19 AO49 BD9:BS58 AO39 AO29 AO9 B61 AT61">
    <cfRule type="containsBlanks" dxfId="1002" priority="399">
      <formula>LEN(TRIM(B3))=0</formula>
    </cfRule>
  </conditionalFormatting>
  <conditionalFormatting sqref="BV53 BV39 BV29 BV9 BV19">
    <cfRule type="containsBlanks" dxfId="1001" priority="398">
      <formula>LEN(TRIM(BV9))=0</formula>
    </cfRule>
  </conditionalFormatting>
  <conditionalFormatting sqref="BV59">
    <cfRule type="containsBlanks" dxfId="1000" priority="397">
      <formula>LEN(TRIM(BV59))=0</formula>
    </cfRule>
  </conditionalFormatting>
  <conditionalFormatting sqref="BV65">
    <cfRule type="containsBlanks" dxfId="999" priority="396">
      <formula>LEN(TRIM(BV65))=0</formula>
    </cfRule>
  </conditionalFormatting>
  <conditionalFormatting sqref="BV59">
    <cfRule type="containsBlanks" dxfId="998" priority="395">
      <formula>LEN(TRIM(BV59))=0</formula>
    </cfRule>
  </conditionalFormatting>
  <conditionalFormatting sqref="BV65">
    <cfRule type="containsBlanks" dxfId="997" priority="394">
      <formula>LEN(TRIM(BV65))=0</formula>
    </cfRule>
  </conditionalFormatting>
  <conditionalFormatting sqref="D2 O2">
    <cfRule type="cellIs" dxfId="996" priority="393" operator="equal">
      <formula>"※基本情報未入力"</formula>
    </cfRule>
  </conditionalFormatting>
  <conditionalFormatting sqref="AZ3:AZ4 D2 BB3:BB4 AX4 AQ2 O2 AE2">
    <cfRule type="cellIs" dxfId="995" priority="392" operator="equal">
      <formula>"※基本情報未入力"</formula>
    </cfRule>
  </conditionalFormatting>
  <conditionalFormatting sqref="BI3:BQ4">
    <cfRule type="containsBlanks" dxfId="994" priority="391">
      <formula>LEN(TRIM(BI3))=0</formula>
    </cfRule>
  </conditionalFormatting>
  <conditionalFormatting sqref="D2 O2">
    <cfRule type="cellIs" dxfId="993" priority="390" operator="equal">
      <formula>"※基本情報未入力"</formula>
    </cfRule>
  </conditionalFormatting>
  <conditionalFormatting sqref="AZ3:AZ4 D2 BB3:BB4 AX4 AQ2 O2 AE2">
    <cfRule type="cellIs" dxfId="992" priority="389" operator="equal">
      <formula>"※基本情報未入力"</formula>
    </cfRule>
  </conditionalFormatting>
  <conditionalFormatting sqref="BI3:BQ4">
    <cfRule type="containsBlanks" dxfId="991" priority="388">
      <formula>LEN(TRIM(BI3))=0</formula>
    </cfRule>
  </conditionalFormatting>
  <conditionalFormatting sqref="D2 O2">
    <cfRule type="cellIs" dxfId="990" priority="387" operator="equal">
      <formula>"※基本情報未入力"</formula>
    </cfRule>
  </conditionalFormatting>
  <conditionalFormatting sqref="AZ3:AZ4 D2 BB3:BB4 AX4 AQ2 O2 AE2">
    <cfRule type="cellIs" dxfId="989" priority="386" operator="equal">
      <formula>"※基本情報未入力"</formula>
    </cfRule>
  </conditionalFormatting>
  <conditionalFormatting sqref="BI3:BQ4">
    <cfRule type="containsBlanks" dxfId="988" priority="385">
      <formula>LEN(TRIM(BI3))=0</formula>
    </cfRule>
  </conditionalFormatting>
  <conditionalFormatting sqref="D2 O2">
    <cfRule type="cellIs" dxfId="987" priority="384" operator="equal">
      <formula>"※基本情報未入力"</formula>
    </cfRule>
  </conditionalFormatting>
  <conditionalFormatting sqref="AZ3:AZ4 D2 BB3:BB4 AX4 AQ2 O2 AE2">
    <cfRule type="cellIs" dxfId="986" priority="383" operator="equal">
      <formula>"※基本情報未入力"</formula>
    </cfRule>
  </conditionalFormatting>
  <conditionalFormatting sqref="BI3:BQ4">
    <cfRule type="containsBlanks" dxfId="985" priority="382">
      <formula>LEN(TRIM(BI3))=0</formula>
    </cfRule>
  </conditionalFormatting>
  <conditionalFormatting sqref="D2 O2">
    <cfRule type="cellIs" dxfId="984" priority="381" operator="equal">
      <formula>"※基本情報未入力"</formula>
    </cfRule>
  </conditionalFormatting>
  <conditionalFormatting sqref="AZ3:AZ4 D2 BB3:BB4 AX4 AQ2 O2 AE2">
    <cfRule type="cellIs" dxfId="983" priority="380" operator="equal">
      <formula>"※基本情報未入力"</formula>
    </cfRule>
  </conditionalFormatting>
  <conditionalFormatting sqref="BI3">
    <cfRule type="containsBlanks" dxfId="982" priority="379">
      <formula>LEN(TRIM(BI3))=0</formula>
    </cfRule>
  </conditionalFormatting>
  <conditionalFormatting sqref="D2 O2">
    <cfRule type="cellIs" dxfId="981" priority="378" operator="equal">
      <formula>"※基本情報未入力"</formula>
    </cfRule>
  </conditionalFormatting>
  <conditionalFormatting sqref="AZ3:AZ4 D2 BB3:BB4 AX4 AQ2 O2 AE2">
    <cfRule type="cellIs" dxfId="980" priority="377" operator="equal">
      <formula>"※基本情報未入力"</formula>
    </cfRule>
  </conditionalFormatting>
  <conditionalFormatting sqref="BI3">
    <cfRule type="containsBlanks" dxfId="979" priority="376">
      <formula>LEN(TRIM(BI3))=0</formula>
    </cfRule>
  </conditionalFormatting>
  <conditionalFormatting sqref="D2 O2">
    <cfRule type="cellIs" dxfId="978" priority="375" operator="equal">
      <formula>"※基本情報未入力"</formula>
    </cfRule>
  </conditionalFormatting>
  <conditionalFormatting sqref="AZ3:AZ4 D2 BB3:BB4 AX4 AQ2 O2 AE2">
    <cfRule type="cellIs" dxfId="977" priority="374" operator="equal">
      <formula>"※基本情報未入力"</formula>
    </cfRule>
  </conditionalFormatting>
  <conditionalFormatting sqref="BI3:BQ4 AO19 AO49 BD9:BS58 AO39 AO29 AO9 B61 AT61">
    <cfRule type="containsBlanks" dxfId="976" priority="373">
      <formula>LEN(TRIM(B3))=0</formula>
    </cfRule>
  </conditionalFormatting>
  <conditionalFormatting sqref="BV53 BV39 BV29 BV9 BV19">
    <cfRule type="containsBlanks" dxfId="975" priority="372">
      <formula>LEN(TRIM(BV9))=0</formula>
    </cfRule>
  </conditionalFormatting>
  <conditionalFormatting sqref="BV59">
    <cfRule type="containsBlanks" dxfId="974" priority="371">
      <formula>LEN(TRIM(BV59))=0</formula>
    </cfRule>
  </conditionalFormatting>
  <conditionalFormatting sqref="BV65">
    <cfRule type="containsBlanks" dxfId="973" priority="370">
      <formula>LEN(TRIM(BV65))=0</formula>
    </cfRule>
  </conditionalFormatting>
  <conditionalFormatting sqref="BV59">
    <cfRule type="containsBlanks" dxfId="972" priority="369">
      <formula>LEN(TRIM(BV59))=0</formula>
    </cfRule>
  </conditionalFormatting>
  <conditionalFormatting sqref="BV65">
    <cfRule type="containsBlanks" dxfId="971" priority="368">
      <formula>LEN(TRIM(BV65))=0</formula>
    </cfRule>
  </conditionalFormatting>
  <conditionalFormatting sqref="D2 O2">
    <cfRule type="cellIs" dxfId="970" priority="367" operator="equal">
      <formula>"※基本情報未入力"</formula>
    </cfRule>
  </conditionalFormatting>
  <conditionalFormatting sqref="AZ3:AZ4 D2 BB3:BB4 AX4 AQ2 O2 AE2">
    <cfRule type="cellIs" dxfId="969" priority="366" operator="equal">
      <formula>"※基本情報未入力"</formula>
    </cfRule>
  </conditionalFormatting>
  <conditionalFormatting sqref="BI3:BQ4 AO19 AO49 BD9:BS58 AO39 AO29 AO9 B61 AT61">
    <cfRule type="containsBlanks" dxfId="968" priority="365">
      <formula>LEN(TRIM(B3))=0</formula>
    </cfRule>
  </conditionalFormatting>
  <conditionalFormatting sqref="BV53 BV39 BV29 BV9 BV19">
    <cfRule type="containsBlanks" dxfId="967" priority="364">
      <formula>LEN(TRIM(BV9))=0</formula>
    </cfRule>
  </conditionalFormatting>
  <conditionalFormatting sqref="BV59">
    <cfRule type="containsBlanks" dxfId="966" priority="363">
      <formula>LEN(TRIM(BV59))=0</formula>
    </cfRule>
  </conditionalFormatting>
  <conditionalFormatting sqref="BV65">
    <cfRule type="containsBlanks" dxfId="965" priority="362">
      <formula>LEN(TRIM(BV65))=0</formula>
    </cfRule>
  </conditionalFormatting>
  <conditionalFormatting sqref="BV59">
    <cfRule type="containsBlanks" dxfId="964" priority="361">
      <formula>LEN(TRIM(BV59))=0</formula>
    </cfRule>
  </conditionalFormatting>
  <conditionalFormatting sqref="BV65">
    <cfRule type="containsBlanks" dxfId="963" priority="360">
      <formula>LEN(TRIM(BV65))=0</formula>
    </cfRule>
  </conditionalFormatting>
  <conditionalFormatting sqref="D2 O2">
    <cfRule type="cellIs" dxfId="962" priority="359" operator="equal">
      <formula>"※基本情報未入力"</formula>
    </cfRule>
  </conditionalFormatting>
  <conditionalFormatting sqref="AZ3:AZ4 D2 BB3:BB4 AX4 AQ2 O2 AE2">
    <cfRule type="cellIs" dxfId="961" priority="358" operator="equal">
      <formula>"※基本情報未入力"</formula>
    </cfRule>
  </conditionalFormatting>
  <conditionalFormatting sqref="BI3:BQ4">
    <cfRule type="containsBlanks" dxfId="960" priority="357">
      <formula>LEN(TRIM(BI3))=0</formula>
    </cfRule>
  </conditionalFormatting>
  <conditionalFormatting sqref="D2 O2">
    <cfRule type="cellIs" dxfId="959" priority="356" operator="equal">
      <formula>"※基本情報未入力"</formula>
    </cfRule>
  </conditionalFormatting>
  <conditionalFormatting sqref="AZ3:AZ4 D2 BB3:BB4 AX4 AQ2 O2 AE2">
    <cfRule type="cellIs" dxfId="958" priority="355" operator="equal">
      <formula>"※基本情報未入力"</formula>
    </cfRule>
  </conditionalFormatting>
  <conditionalFormatting sqref="BI3:BQ4">
    <cfRule type="containsBlanks" dxfId="957" priority="354">
      <formula>LEN(TRIM(BI3))=0</formula>
    </cfRule>
  </conditionalFormatting>
  <conditionalFormatting sqref="D2 O2">
    <cfRule type="cellIs" dxfId="956" priority="353" operator="equal">
      <formula>"※基本情報未入力"</formula>
    </cfRule>
  </conditionalFormatting>
  <conditionalFormatting sqref="AZ3:AZ4 D2 BB3:BB4 AX4 AQ2 O2 AE2">
    <cfRule type="cellIs" dxfId="955" priority="352" operator="equal">
      <formula>"※基本情報未入力"</formula>
    </cfRule>
  </conditionalFormatting>
  <conditionalFormatting sqref="BI3">
    <cfRule type="containsBlanks" dxfId="954" priority="351">
      <formula>LEN(TRIM(BI3))=0</formula>
    </cfRule>
  </conditionalFormatting>
  <conditionalFormatting sqref="D2 O2">
    <cfRule type="cellIs" dxfId="953" priority="350" operator="equal">
      <formula>"※基本情報未入力"</formula>
    </cfRule>
  </conditionalFormatting>
  <conditionalFormatting sqref="AZ3:AZ4 D2 BB3:BB4 AX4 AQ2 O2 AE2">
    <cfRule type="cellIs" dxfId="952" priority="349" operator="equal">
      <formula>"※基本情報未入力"</formula>
    </cfRule>
  </conditionalFormatting>
  <conditionalFormatting sqref="BI3">
    <cfRule type="containsBlanks" dxfId="951" priority="348">
      <formula>LEN(TRIM(BI3))=0</formula>
    </cfRule>
  </conditionalFormatting>
  <conditionalFormatting sqref="D2 O2">
    <cfRule type="cellIs" dxfId="950" priority="347" operator="equal">
      <formula>"※基本情報未入力"</formula>
    </cfRule>
  </conditionalFormatting>
  <conditionalFormatting sqref="AZ3:AZ4 D2 BB3:BB4 AX4 AQ2 O2 AE2">
    <cfRule type="cellIs" dxfId="949" priority="346" operator="equal">
      <formula>"※基本情報未入力"</formula>
    </cfRule>
  </conditionalFormatting>
  <conditionalFormatting sqref="BI3:BQ4 AO19 AO49 BD9:BS58 AO39 AO29 AO9 B61 AT61">
    <cfRule type="containsBlanks" dxfId="948" priority="345">
      <formula>LEN(TRIM(B3))=0</formula>
    </cfRule>
  </conditionalFormatting>
  <conditionalFormatting sqref="BV53 BV39 BV29 BV9 BV19">
    <cfRule type="containsBlanks" dxfId="947" priority="344">
      <formula>LEN(TRIM(BV9))=0</formula>
    </cfRule>
  </conditionalFormatting>
  <conditionalFormatting sqref="BV59">
    <cfRule type="containsBlanks" dxfId="946" priority="343">
      <formula>LEN(TRIM(BV59))=0</formula>
    </cfRule>
  </conditionalFormatting>
  <conditionalFormatting sqref="BV65">
    <cfRule type="containsBlanks" dxfId="945" priority="342">
      <formula>LEN(TRIM(BV65))=0</formula>
    </cfRule>
  </conditionalFormatting>
  <conditionalFormatting sqref="BV59">
    <cfRule type="containsBlanks" dxfId="944" priority="341">
      <formula>LEN(TRIM(BV59))=0</formula>
    </cfRule>
  </conditionalFormatting>
  <conditionalFormatting sqref="BV65">
    <cfRule type="containsBlanks" dxfId="943" priority="340">
      <formula>LEN(TRIM(BV65))=0</formula>
    </cfRule>
  </conditionalFormatting>
  <conditionalFormatting sqref="D2 O2">
    <cfRule type="cellIs" dxfId="942" priority="339" operator="equal">
      <formula>"※基本情報未入力"</formula>
    </cfRule>
  </conditionalFormatting>
  <conditionalFormatting sqref="AZ3:AZ4 D2 BB3:BB4 AX4 AQ2 O2 AE2">
    <cfRule type="cellIs" dxfId="941" priority="338" operator="equal">
      <formula>"※基本情報未入力"</formula>
    </cfRule>
  </conditionalFormatting>
  <conditionalFormatting sqref="BI3:BQ4 AO19 AO49 BD9:BS58 AO39 AO29 AO9 B61 AT61">
    <cfRule type="containsBlanks" dxfId="940" priority="337">
      <formula>LEN(TRIM(B3))=0</formula>
    </cfRule>
  </conditionalFormatting>
  <conditionalFormatting sqref="BV53 BV39 BV29 BV9 BV19">
    <cfRule type="containsBlanks" dxfId="939" priority="336">
      <formula>LEN(TRIM(BV9))=0</formula>
    </cfRule>
  </conditionalFormatting>
  <conditionalFormatting sqref="BV59">
    <cfRule type="containsBlanks" dxfId="938" priority="335">
      <formula>LEN(TRIM(BV59))=0</formula>
    </cfRule>
  </conditionalFormatting>
  <conditionalFormatting sqref="BV65">
    <cfRule type="containsBlanks" dxfId="937" priority="334">
      <formula>LEN(TRIM(BV65))=0</formula>
    </cfRule>
  </conditionalFormatting>
  <conditionalFormatting sqref="BV59">
    <cfRule type="containsBlanks" dxfId="936" priority="333">
      <formula>LEN(TRIM(BV59))=0</formula>
    </cfRule>
  </conditionalFormatting>
  <conditionalFormatting sqref="BV65">
    <cfRule type="containsBlanks" dxfId="935" priority="332">
      <formula>LEN(TRIM(BV65))=0</formula>
    </cfRule>
  </conditionalFormatting>
  <conditionalFormatting sqref="D2 O2">
    <cfRule type="cellIs" dxfId="934" priority="331" operator="equal">
      <formula>"※基本情報未入力"</formula>
    </cfRule>
  </conditionalFormatting>
  <conditionalFormatting sqref="AZ3:AZ4 D2 BB3:BB4 AX4 AQ2 O2 AE2">
    <cfRule type="cellIs" dxfId="933" priority="330" operator="equal">
      <formula>"※基本情報未入力"</formula>
    </cfRule>
  </conditionalFormatting>
  <conditionalFormatting sqref="BI3">
    <cfRule type="containsBlanks" dxfId="932" priority="329">
      <formula>LEN(TRIM(BI3))=0</formula>
    </cfRule>
  </conditionalFormatting>
  <conditionalFormatting sqref="D2 O2">
    <cfRule type="cellIs" dxfId="931" priority="328" operator="equal">
      <formula>"※基本情報未入力"</formula>
    </cfRule>
  </conditionalFormatting>
  <conditionalFormatting sqref="AZ3:AZ4 D2 BB3:BB4 AX4 AQ2 O2 AE2">
    <cfRule type="cellIs" dxfId="930" priority="327" operator="equal">
      <formula>"※基本情報未入力"</formula>
    </cfRule>
  </conditionalFormatting>
  <conditionalFormatting sqref="BI3">
    <cfRule type="containsBlanks" dxfId="929" priority="326">
      <formula>LEN(TRIM(BI3))=0</formula>
    </cfRule>
  </conditionalFormatting>
  <conditionalFormatting sqref="D2 O2">
    <cfRule type="cellIs" dxfId="928" priority="325" operator="equal">
      <formula>"※基本情報未入力"</formula>
    </cfRule>
  </conditionalFormatting>
  <conditionalFormatting sqref="AZ3:AZ4 D2 BB3:BB4 AX4 AQ2 O2 AE2">
    <cfRule type="cellIs" dxfId="927" priority="324" operator="equal">
      <formula>"※基本情報未入力"</formula>
    </cfRule>
  </conditionalFormatting>
  <conditionalFormatting sqref="AT61 AO19 AO49 BD9:BS58 AO39 AO29 AO9 B61 BI3">
    <cfRule type="containsBlanks" dxfId="926" priority="323">
      <formula>LEN(TRIM(B3))=0</formula>
    </cfRule>
  </conditionalFormatting>
  <conditionalFormatting sqref="BV53 BV39 BV29 BV9 BV19">
    <cfRule type="containsBlanks" dxfId="925" priority="322">
      <formula>LEN(TRIM(BV9))=0</formula>
    </cfRule>
  </conditionalFormatting>
  <conditionalFormatting sqref="BV59">
    <cfRule type="containsBlanks" dxfId="924" priority="321">
      <formula>LEN(TRIM(BV59))=0</formula>
    </cfRule>
  </conditionalFormatting>
  <conditionalFormatting sqref="BV65">
    <cfRule type="containsBlanks" dxfId="923" priority="320">
      <formula>LEN(TRIM(BV65))=0</formula>
    </cfRule>
  </conditionalFormatting>
  <conditionalFormatting sqref="BV59">
    <cfRule type="containsBlanks" dxfId="922" priority="319">
      <formula>LEN(TRIM(BV59))=0</formula>
    </cfRule>
  </conditionalFormatting>
  <conditionalFormatting sqref="BV65">
    <cfRule type="containsBlanks" dxfId="921" priority="318">
      <formula>LEN(TRIM(BV65))=0</formula>
    </cfRule>
  </conditionalFormatting>
  <conditionalFormatting sqref="D2 O2">
    <cfRule type="cellIs" dxfId="920" priority="317" operator="equal">
      <formula>"※基本情報未入力"</formula>
    </cfRule>
  </conditionalFormatting>
  <conditionalFormatting sqref="AZ3:AZ4 D2 BB3:BB4 AX4 AQ2 O2 AE2">
    <cfRule type="cellIs" dxfId="919" priority="316" operator="equal">
      <formula>"※基本情報未入力"</formula>
    </cfRule>
  </conditionalFormatting>
  <conditionalFormatting sqref="AT61 AO19 AO49 BD9:BS58 AO39 AO29 AO9 B61 BI3">
    <cfRule type="containsBlanks" dxfId="918" priority="315">
      <formula>LEN(TRIM(B3))=0</formula>
    </cfRule>
  </conditionalFormatting>
  <conditionalFormatting sqref="BV53 BV39 BV29 BV9 BV19">
    <cfRule type="containsBlanks" dxfId="917" priority="314">
      <formula>LEN(TRIM(BV9))=0</formula>
    </cfRule>
  </conditionalFormatting>
  <conditionalFormatting sqref="BV59">
    <cfRule type="containsBlanks" dxfId="916" priority="313">
      <formula>LEN(TRIM(BV59))=0</formula>
    </cfRule>
  </conditionalFormatting>
  <conditionalFormatting sqref="BV65">
    <cfRule type="containsBlanks" dxfId="915" priority="312">
      <formula>LEN(TRIM(BV65))=0</formula>
    </cfRule>
  </conditionalFormatting>
  <conditionalFormatting sqref="BV59">
    <cfRule type="containsBlanks" dxfId="914" priority="311">
      <formula>LEN(TRIM(BV59))=0</formula>
    </cfRule>
  </conditionalFormatting>
  <conditionalFormatting sqref="BV65">
    <cfRule type="containsBlanks" dxfId="913" priority="310">
      <formula>LEN(TRIM(BV65))=0</formula>
    </cfRule>
  </conditionalFormatting>
  <conditionalFormatting sqref="D2 O2">
    <cfRule type="cellIs" dxfId="912" priority="309" operator="equal">
      <formula>"※基本情報未入力"</formula>
    </cfRule>
  </conditionalFormatting>
  <conditionalFormatting sqref="AZ3:AZ4 D2 BB3:BB4 AX4 AQ2 O2 AE2">
    <cfRule type="cellIs" dxfId="911" priority="308" operator="equal">
      <formula>"※基本情報未入力"</formula>
    </cfRule>
  </conditionalFormatting>
  <conditionalFormatting sqref="AT61 AO19 AO49 BD9:BS58 AO39 AO29 AO9 B61 BI3">
    <cfRule type="containsBlanks" dxfId="910" priority="307">
      <formula>LEN(TRIM(B3))=0</formula>
    </cfRule>
  </conditionalFormatting>
  <conditionalFormatting sqref="BV53 BV39 BV29 BV9 BV19">
    <cfRule type="containsBlanks" dxfId="909" priority="306">
      <formula>LEN(TRIM(BV9))=0</formula>
    </cfRule>
  </conditionalFormatting>
  <conditionalFormatting sqref="BV59">
    <cfRule type="containsBlanks" dxfId="908" priority="305">
      <formula>LEN(TRIM(BV59))=0</formula>
    </cfRule>
  </conditionalFormatting>
  <conditionalFormatting sqref="BV65">
    <cfRule type="containsBlanks" dxfId="907" priority="304">
      <formula>LEN(TRIM(BV65))=0</formula>
    </cfRule>
  </conditionalFormatting>
  <conditionalFormatting sqref="BV59">
    <cfRule type="containsBlanks" dxfId="906" priority="303">
      <formula>LEN(TRIM(BV59))=0</formula>
    </cfRule>
  </conditionalFormatting>
  <conditionalFormatting sqref="BV65">
    <cfRule type="containsBlanks" dxfId="905" priority="302">
      <formula>LEN(TRIM(BV65))=0</formula>
    </cfRule>
  </conditionalFormatting>
  <conditionalFormatting sqref="D2 O2">
    <cfRule type="cellIs" dxfId="904" priority="301" operator="equal">
      <formula>"※基本情報未入力"</formula>
    </cfRule>
  </conditionalFormatting>
  <conditionalFormatting sqref="AZ3:AZ4 D2 BB3:BB4 AX4 AQ2 O2 AE2">
    <cfRule type="cellIs" dxfId="903" priority="300" operator="equal">
      <formula>"※基本情報未入力"</formula>
    </cfRule>
  </conditionalFormatting>
  <conditionalFormatting sqref="AT61 AO19 AO49 BD9:BS58 AO39 AO29 AO9 B61 BI3">
    <cfRule type="containsBlanks" dxfId="902" priority="299">
      <formula>LEN(TRIM(B3))=0</formula>
    </cfRule>
  </conditionalFormatting>
  <conditionalFormatting sqref="BV53 BV39 BV29 BV9 BV19">
    <cfRule type="containsBlanks" dxfId="901" priority="298">
      <formula>LEN(TRIM(BV9))=0</formula>
    </cfRule>
  </conditionalFormatting>
  <conditionalFormatting sqref="BV59">
    <cfRule type="containsBlanks" dxfId="900" priority="297">
      <formula>LEN(TRIM(BV59))=0</formula>
    </cfRule>
  </conditionalFormatting>
  <conditionalFormatting sqref="BV65">
    <cfRule type="containsBlanks" dxfId="899" priority="296">
      <formula>LEN(TRIM(BV65))=0</formula>
    </cfRule>
  </conditionalFormatting>
  <conditionalFormatting sqref="BV59">
    <cfRule type="containsBlanks" dxfId="898" priority="295">
      <formula>LEN(TRIM(BV59))=0</formula>
    </cfRule>
  </conditionalFormatting>
  <conditionalFormatting sqref="BV65">
    <cfRule type="containsBlanks" dxfId="897" priority="294">
      <formula>LEN(TRIM(BV65))=0</formula>
    </cfRule>
  </conditionalFormatting>
  <conditionalFormatting sqref="D2 O2">
    <cfRule type="cellIs" dxfId="896" priority="293" operator="equal">
      <formula>"※基本情報未入力"</formula>
    </cfRule>
  </conditionalFormatting>
  <conditionalFormatting sqref="AZ3:AZ4 D2 BB3:BB4 AX4 AQ2 O2 AE2">
    <cfRule type="cellIs" dxfId="895" priority="292" operator="equal">
      <formula>"※基本情報未入力"</formula>
    </cfRule>
  </conditionalFormatting>
  <conditionalFormatting sqref="BI3:BQ4 AO19 AO49 BD9:BS58 AO39 AO29 AO9 B61 AT61">
    <cfRule type="containsBlanks" dxfId="894" priority="291">
      <formula>LEN(TRIM(B3))=0</formula>
    </cfRule>
  </conditionalFormatting>
  <conditionalFormatting sqref="BV53 BV39 BV29 BV9 BV19">
    <cfRule type="containsBlanks" dxfId="893" priority="290">
      <formula>LEN(TRIM(BV9))=0</formula>
    </cfRule>
  </conditionalFormatting>
  <conditionalFormatting sqref="BV59">
    <cfRule type="containsBlanks" dxfId="892" priority="289">
      <formula>LEN(TRIM(BV59))=0</formula>
    </cfRule>
  </conditionalFormatting>
  <conditionalFormatting sqref="BV65">
    <cfRule type="containsBlanks" dxfId="891" priority="288">
      <formula>LEN(TRIM(BV65))=0</formula>
    </cfRule>
  </conditionalFormatting>
  <conditionalFormatting sqref="BV59">
    <cfRule type="containsBlanks" dxfId="890" priority="287">
      <formula>LEN(TRIM(BV59))=0</formula>
    </cfRule>
  </conditionalFormatting>
  <conditionalFormatting sqref="BV65">
    <cfRule type="containsBlanks" dxfId="889" priority="286">
      <formula>LEN(TRIM(BV65))=0</formula>
    </cfRule>
  </conditionalFormatting>
  <conditionalFormatting sqref="D2 O2">
    <cfRule type="cellIs" dxfId="888" priority="285" operator="equal">
      <formula>"※基本情報未入力"</formula>
    </cfRule>
  </conditionalFormatting>
  <conditionalFormatting sqref="AZ3:AZ4 D2 BB3:BB4 AX4 AQ2 O2 AE2">
    <cfRule type="cellIs" dxfId="887" priority="284" operator="equal">
      <formula>"※基本情報未入力"</formula>
    </cfRule>
  </conditionalFormatting>
  <conditionalFormatting sqref="BI3:BQ4 AO19 AO49 BD9:BS58 AO39 AO29 AO9 B61 AT61">
    <cfRule type="containsBlanks" dxfId="886" priority="283">
      <formula>LEN(TRIM(B3))=0</formula>
    </cfRule>
  </conditionalFormatting>
  <conditionalFormatting sqref="BV53 BV39 BV29 BV9 BV19">
    <cfRule type="containsBlanks" dxfId="885" priority="282">
      <formula>LEN(TRIM(BV9))=0</formula>
    </cfRule>
  </conditionalFormatting>
  <conditionalFormatting sqref="BV59">
    <cfRule type="containsBlanks" dxfId="884" priority="281">
      <formula>LEN(TRIM(BV59))=0</formula>
    </cfRule>
  </conditionalFormatting>
  <conditionalFormatting sqref="BV65">
    <cfRule type="containsBlanks" dxfId="883" priority="280">
      <formula>LEN(TRIM(BV65))=0</formula>
    </cfRule>
  </conditionalFormatting>
  <conditionalFormatting sqref="BV59">
    <cfRule type="containsBlanks" dxfId="882" priority="279">
      <formula>LEN(TRIM(BV59))=0</formula>
    </cfRule>
  </conditionalFormatting>
  <conditionalFormatting sqref="BV65">
    <cfRule type="containsBlanks" dxfId="881" priority="278">
      <formula>LEN(TRIM(BV65))=0</formula>
    </cfRule>
  </conditionalFormatting>
  <conditionalFormatting sqref="D2 O2">
    <cfRule type="cellIs" dxfId="880" priority="277" operator="equal">
      <formula>"※基本情報未入力"</formula>
    </cfRule>
  </conditionalFormatting>
  <conditionalFormatting sqref="AZ3:AZ4 D2 BB3:BB4 AX4 AQ2 O2 AE2">
    <cfRule type="cellIs" dxfId="879" priority="276" operator="equal">
      <formula>"※基本情報未入力"</formula>
    </cfRule>
  </conditionalFormatting>
  <conditionalFormatting sqref="BI3:BQ4">
    <cfRule type="containsBlanks" dxfId="878" priority="275">
      <formula>LEN(TRIM(BI3))=0</formula>
    </cfRule>
  </conditionalFormatting>
  <conditionalFormatting sqref="D2 O2">
    <cfRule type="cellIs" dxfId="877" priority="274" operator="equal">
      <formula>"※基本情報未入力"</formula>
    </cfRule>
  </conditionalFormatting>
  <conditionalFormatting sqref="AZ3:AZ4 D2 BB3:BB4 AX4 AQ2 O2 AE2">
    <cfRule type="cellIs" dxfId="876" priority="273" operator="equal">
      <formula>"※基本情報未入力"</formula>
    </cfRule>
  </conditionalFormatting>
  <conditionalFormatting sqref="BI3:BQ4">
    <cfRule type="containsBlanks" dxfId="875" priority="272">
      <formula>LEN(TRIM(BI3))=0</formula>
    </cfRule>
  </conditionalFormatting>
  <conditionalFormatting sqref="D2 O2">
    <cfRule type="cellIs" dxfId="874" priority="271" operator="equal">
      <formula>"※基本情報未入力"</formula>
    </cfRule>
  </conditionalFormatting>
  <conditionalFormatting sqref="AZ3:AZ4 D2 BB3:BB4 AX4 AQ2 O2 AE2">
    <cfRule type="cellIs" dxfId="873" priority="270" operator="equal">
      <formula>"※基本情報未入力"</formula>
    </cfRule>
  </conditionalFormatting>
  <conditionalFormatting sqref="BI3:BQ4">
    <cfRule type="containsBlanks" dxfId="872" priority="269">
      <formula>LEN(TRIM(BI3))=0</formula>
    </cfRule>
  </conditionalFormatting>
  <conditionalFormatting sqref="D2 O2">
    <cfRule type="cellIs" dxfId="871" priority="268" operator="equal">
      <formula>"※基本情報未入力"</formula>
    </cfRule>
  </conditionalFormatting>
  <conditionalFormatting sqref="AZ3:AZ4 D2 BB3:BB4 AX4 AQ2 O2 AE2">
    <cfRule type="cellIs" dxfId="870" priority="267" operator="equal">
      <formula>"※基本情報未入力"</formula>
    </cfRule>
  </conditionalFormatting>
  <conditionalFormatting sqref="BI3:BQ4">
    <cfRule type="containsBlanks" dxfId="869" priority="266">
      <formula>LEN(TRIM(BI3))=0</formula>
    </cfRule>
  </conditionalFormatting>
  <conditionalFormatting sqref="D2 O2">
    <cfRule type="cellIs" dxfId="868" priority="265" operator="equal">
      <formula>"※基本情報未入力"</formula>
    </cfRule>
  </conditionalFormatting>
  <conditionalFormatting sqref="AZ3:AZ4 D2 BB3:BB4 AX4 AQ2 O2 AE2">
    <cfRule type="cellIs" dxfId="867" priority="264" operator="equal">
      <formula>"※基本情報未入力"</formula>
    </cfRule>
  </conditionalFormatting>
  <conditionalFormatting sqref="BI3">
    <cfRule type="containsBlanks" dxfId="866" priority="263">
      <formula>LEN(TRIM(BI3))=0</formula>
    </cfRule>
  </conditionalFormatting>
  <conditionalFormatting sqref="D2 O2">
    <cfRule type="cellIs" dxfId="865" priority="262" operator="equal">
      <formula>"※基本情報未入力"</formula>
    </cfRule>
  </conditionalFormatting>
  <conditionalFormatting sqref="AZ3:AZ4 D2 BB3:BB4 AX4 AQ2 O2 AE2">
    <cfRule type="cellIs" dxfId="864" priority="261" operator="equal">
      <formula>"※基本情報未入力"</formula>
    </cfRule>
  </conditionalFormatting>
  <conditionalFormatting sqref="BI3">
    <cfRule type="containsBlanks" dxfId="863" priority="260">
      <formula>LEN(TRIM(BI3))=0</formula>
    </cfRule>
  </conditionalFormatting>
  <conditionalFormatting sqref="D2 O2">
    <cfRule type="cellIs" dxfId="862" priority="259" operator="equal">
      <formula>"※基本情報未入力"</formula>
    </cfRule>
  </conditionalFormatting>
  <conditionalFormatting sqref="AZ3:AZ4 D2 BB3:BB4 AX4 AQ2 O2 AE2">
    <cfRule type="cellIs" dxfId="861" priority="258" operator="equal">
      <formula>"※基本情報未入力"</formula>
    </cfRule>
  </conditionalFormatting>
  <conditionalFormatting sqref="BI3:BQ4 AO19 AO49 BD9:BS58 AO39 AO29 AO9 B61 AT61">
    <cfRule type="containsBlanks" dxfId="860" priority="257">
      <formula>LEN(TRIM(B3))=0</formula>
    </cfRule>
  </conditionalFormatting>
  <conditionalFormatting sqref="BV53 BV39 BV29 BV9 BV19">
    <cfRule type="containsBlanks" dxfId="859" priority="256">
      <formula>LEN(TRIM(BV9))=0</formula>
    </cfRule>
  </conditionalFormatting>
  <conditionalFormatting sqref="BV59">
    <cfRule type="containsBlanks" dxfId="858" priority="255">
      <formula>LEN(TRIM(BV59))=0</formula>
    </cfRule>
  </conditionalFormatting>
  <conditionalFormatting sqref="BV65">
    <cfRule type="containsBlanks" dxfId="857" priority="254">
      <formula>LEN(TRIM(BV65))=0</formula>
    </cfRule>
  </conditionalFormatting>
  <conditionalFormatting sqref="BV59">
    <cfRule type="containsBlanks" dxfId="856" priority="253">
      <formula>LEN(TRIM(BV59))=0</formula>
    </cfRule>
  </conditionalFormatting>
  <conditionalFormatting sqref="BV65">
    <cfRule type="containsBlanks" dxfId="855" priority="252">
      <formula>LEN(TRIM(BV65))=0</formula>
    </cfRule>
  </conditionalFormatting>
  <conditionalFormatting sqref="D2 O2">
    <cfRule type="cellIs" dxfId="854" priority="251" operator="equal">
      <formula>"※基本情報未入力"</formula>
    </cfRule>
  </conditionalFormatting>
  <conditionalFormatting sqref="AZ3:AZ4 D2 BB3:BB4 AX4 AQ2 O2 AE2">
    <cfRule type="cellIs" dxfId="853" priority="250" operator="equal">
      <formula>"※基本情報未入力"</formula>
    </cfRule>
  </conditionalFormatting>
  <conditionalFormatting sqref="BI3:BQ4 AO19 AO49 BD9:BS58 AO39 AO29 AO9 B61 AT61">
    <cfRule type="containsBlanks" dxfId="852" priority="249">
      <formula>LEN(TRIM(B3))=0</formula>
    </cfRule>
  </conditionalFormatting>
  <conditionalFormatting sqref="BV53 BV39 BV29 BV9 BV19">
    <cfRule type="containsBlanks" dxfId="851" priority="248">
      <formula>LEN(TRIM(BV9))=0</formula>
    </cfRule>
  </conditionalFormatting>
  <conditionalFormatting sqref="BV59">
    <cfRule type="containsBlanks" dxfId="850" priority="247">
      <formula>LEN(TRIM(BV59))=0</formula>
    </cfRule>
  </conditionalFormatting>
  <conditionalFormatting sqref="BV65">
    <cfRule type="containsBlanks" dxfId="849" priority="246">
      <formula>LEN(TRIM(BV65))=0</formula>
    </cfRule>
  </conditionalFormatting>
  <conditionalFormatting sqref="BV59">
    <cfRule type="containsBlanks" dxfId="848" priority="245">
      <formula>LEN(TRIM(BV59))=0</formula>
    </cfRule>
  </conditionalFormatting>
  <conditionalFormatting sqref="BV65">
    <cfRule type="containsBlanks" dxfId="847" priority="244">
      <formula>LEN(TRIM(BV65))=0</formula>
    </cfRule>
  </conditionalFormatting>
  <conditionalFormatting sqref="D2 O2">
    <cfRule type="cellIs" dxfId="846" priority="243" operator="equal">
      <formula>"※基本情報未入力"</formula>
    </cfRule>
  </conditionalFormatting>
  <conditionalFormatting sqref="AZ3:AZ4 D2 BB3:BB4 AX4 AQ2 O2 AE2">
    <cfRule type="cellIs" dxfId="845" priority="242" operator="equal">
      <formula>"※基本情報未入力"</formula>
    </cfRule>
  </conditionalFormatting>
  <conditionalFormatting sqref="BI3:BQ4">
    <cfRule type="containsBlanks" dxfId="844" priority="241">
      <formula>LEN(TRIM(BI3))=0</formula>
    </cfRule>
  </conditionalFormatting>
  <conditionalFormatting sqref="D2 O2">
    <cfRule type="cellIs" dxfId="843" priority="240" operator="equal">
      <formula>"※基本情報未入力"</formula>
    </cfRule>
  </conditionalFormatting>
  <conditionalFormatting sqref="AZ3:AZ4 D2 BB3:BB4 AX4 AQ2 O2 AE2">
    <cfRule type="cellIs" dxfId="842" priority="239" operator="equal">
      <formula>"※基本情報未入力"</formula>
    </cfRule>
  </conditionalFormatting>
  <conditionalFormatting sqref="BI3:BQ4">
    <cfRule type="containsBlanks" dxfId="841" priority="238">
      <formula>LEN(TRIM(BI3))=0</formula>
    </cfRule>
  </conditionalFormatting>
  <conditionalFormatting sqref="D2 O2">
    <cfRule type="cellIs" dxfId="840" priority="237" operator="equal">
      <formula>"※基本情報未入力"</formula>
    </cfRule>
  </conditionalFormatting>
  <conditionalFormatting sqref="AZ3:AZ4 D2 BB3:BB4 AX4 AQ2 O2 AE2">
    <cfRule type="cellIs" dxfId="839" priority="236" operator="equal">
      <formula>"※基本情報未入力"</formula>
    </cfRule>
  </conditionalFormatting>
  <conditionalFormatting sqref="BI3">
    <cfRule type="containsBlanks" dxfId="838" priority="235">
      <formula>LEN(TRIM(BI3))=0</formula>
    </cfRule>
  </conditionalFormatting>
  <conditionalFormatting sqref="D2 O2">
    <cfRule type="cellIs" dxfId="837" priority="234" operator="equal">
      <formula>"※基本情報未入力"</formula>
    </cfRule>
  </conditionalFormatting>
  <conditionalFormatting sqref="AZ3:AZ4 D2 BB3:BB4 AX4 AQ2 O2 AE2">
    <cfRule type="cellIs" dxfId="836" priority="233" operator="equal">
      <formula>"※基本情報未入力"</formula>
    </cfRule>
  </conditionalFormatting>
  <conditionalFormatting sqref="BI3">
    <cfRule type="containsBlanks" dxfId="835" priority="232">
      <formula>LEN(TRIM(BI3))=0</formula>
    </cfRule>
  </conditionalFormatting>
  <conditionalFormatting sqref="D2 O2">
    <cfRule type="cellIs" dxfId="834" priority="231" operator="equal">
      <formula>"※基本情報未入力"</formula>
    </cfRule>
  </conditionalFormatting>
  <conditionalFormatting sqref="AZ3:AZ4 D2 BB3:BB4 AX4 AQ2 O2 AE2">
    <cfRule type="cellIs" dxfId="833" priority="230" operator="equal">
      <formula>"※基本情報未入力"</formula>
    </cfRule>
  </conditionalFormatting>
  <conditionalFormatting sqref="BI3:BQ4 AO19 AO49 BD9:BS58 AO39 AO29 AO9 B61 AT61">
    <cfRule type="containsBlanks" dxfId="832" priority="229">
      <formula>LEN(TRIM(B3))=0</formula>
    </cfRule>
  </conditionalFormatting>
  <conditionalFormatting sqref="BV53 BV39 BV29 BV9 BV19">
    <cfRule type="containsBlanks" dxfId="831" priority="228">
      <formula>LEN(TRIM(BV9))=0</formula>
    </cfRule>
  </conditionalFormatting>
  <conditionalFormatting sqref="BV59">
    <cfRule type="containsBlanks" dxfId="830" priority="227">
      <formula>LEN(TRIM(BV59))=0</formula>
    </cfRule>
  </conditionalFormatting>
  <conditionalFormatting sqref="BV65">
    <cfRule type="containsBlanks" dxfId="829" priority="226">
      <formula>LEN(TRIM(BV65))=0</formula>
    </cfRule>
  </conditionalFormatting>
  <conditionalFormatting sqref="BV59">
    <cfRule type="containsBlanks" dxfId="828" priority="225">
      <formula>LEN(TRIM(BV59))=0</formula>
    </cfRule>
  </conditionalFormatting>
  <conditionalFormatting sqref="BV65">
    <cfRule type="containsBlanks" dxfId="827" priority="224">
      <formula>LEN(TRIM(BV65))=0</formula>
    </cfRule>
  </conditionalFormatting>
  <conditionalFormatting sqref="D2 O2">
    <cfRule type="cellIs" dxfId="826" priority="223" operator="equal">
      <formula>"※基本情報未入力"</formula>
    </cfRule>
  </conditionalFormatting>
  <conditionalFormatting sqref="AZ3:AZ4 D2 BB3:BB4 AX4 AQ2 O2 AE2">
    <cfRule type="cellIs" dxfId="825" priority="222" operator="equal">
      <formula>"※基本情報未入力"</formula>
    </cfRule>
  </conditionalFormatting>
  <conditionalFormatting sqref="BI3:BQ4 AO19 AO49 BD9:BS58 AO39 AO29 AO9 B61 AT61">
    <cfRule type="containsBlanks" dxfId="824" priority="221">
      <formula>LEN(TRIM(B3))=0</formula>
    </cfRule>
  </conditionalFormatting>
  <conditionalFormatting sqref="BV53 BV39 BV29 BV9 BV19">
    <cfRule type="containsBlanks" dxfId="823" priority="220">
      <formula>LEN(TRIM(BV9))=0</formula>
    </cfRule>
  </conditionalFormatting>
  <conditionalFormatting sqref="BV59">
    <cfRule type="containsBlanks" dxfId="822" priority="219">
      <formula>LEN(TRIM(BV59))=0</formula>
    </cfRule>
  </conditionalFormatting>
  <conditionalFormatting sqref="BV65">
    <cfRule type="containsBlanks" dxfId="821" priority="218">
      <formula>LEN(TRIM(BV65))=0</formula>
    </cfRule>
  </conditionalFormatting>
  <conditionalFormatting sqref="BV59">
    <cfRule type="containsBlanks" dxfId="820" priority="217">
      <formula>LEN(TRIM(BV59))=0</formula>
    </cfRule>
  </conditionalFormatting>
  <conditionalFormatting sqref="BV65">
    <cfRule type="containsBlanks" dxfId="819" priority="216">
      <formula>LEN(TRIM(BV65))=0</formula>
    </cfRule>
  </conditionalFormatting>
  <conditionalFormatting sqref="D2 O2">
    <cfRule type="cellIs" dxfId="818" priority="215" operator="equal">
      <formula>"※基本情報未入力"</formula>
    </cfRule>
  </conditionalFormatting>
  <conditionalFormatting sqref="AZ3:AZ4 D2 BB3:BB4 AX4 AQ2 O2 AE2">
    <cfRule type="cellIs" dxfId="817" priority="214" operator="equal">
      <formula>"※基本情報未入力"</formula>
    </cfRule>
  </conditionalFormatting>
  <conditionalFormatting sqref="BI3">
    <cfRule type="containsBlanks" dxfId="816" priority="213">
      <formula>LEN(TRIM(BI3))=0</formula>
    </cfRule>
  </conditionalFormatting>
  <conditionalFormatting sqref="D2 O2">
    <cfRule type="cellIs" dxfId="815" priority="212" operator="equal">
      <formula>"※基本情報未入力"</formula>
    </cfRule>
  </conditionalFormatting>
  <conditionalFormatting sqref="AZ3:AZ4 D2 BB3:BB4 AX4 AQ2 O2 AE2">
    <cfRule type="cellIs" dxfId="814" priority="211" operator="equal">
      <formula>"※基本情報未入力"</formula>
    </cfRule>
  </conditionalFormatting>
  <conditionalFormatting sqref="BI3">
    <cfRule type="containsBlanks" dxfId="813" priority="210">
      <formula>LEN(TRIM(BI3))=0</formula>
    </cfRule>
  </conditionalFormatting>
  <conditionalFormatting sqref="D2 O2">
    <cfRule type="cellIs" dxfId="812" priority="209" operator="equal">
      <formula>"※基本情報未入力"</formula>
    </cfRule>
  </conditionalFormatting>
  <conditionalFormatting sqref="AZ3:AZ4 D2 BB3:BB4 AX4 AQ2 O2 AE2">
    <cfRule type="cellIs" dxfId="811" priority="208" operator="equal">
      <formula>"※基本情報未入力"</formula>
    </cfRule>
  </conditionalFormatting>
  <conditionalFormatting sqref="AT61 AO19 AO49 BD9:BS58 AO39 AO29 AO9 B61 BI3">
    <cfRule type="containsBlanks" dxfId="810" priority="207">
      <formula>LEN(TRIM(B3))=0</formula>
    </cfRule>
  </conditionalFormatting>
  <conditionalFormatting sqref="BV53 BV39 BV29 BV9 BV19">
    <cfRule type="containsBlanks" dxfId="809" priority="206">
      <formula>LEN(TRIM(BV9))=0</formula>
    </cfRule>
  </conditionalFormatting>
  <conditionalFormatting sqref="BV59">
    <cfRule type="containsBlanks" dxfId="808" priority="205">
      <formula>LEN(TRIM(BV59))=0</formula>
    </cfRule>
  </conditionalFormatting>
  <conditionalFormatting sqref="BV65">
    <cfRule type="containsBlanks" dxfId="807" priority="204">
      <formula>LEN(TRIM(BV65))=0</formula>
    </cfRule>
  </conditionalFormatting>
  <conditionalFormatting sqref="BV59">
    <cfRule type="containsBlanks" dxfId="806" priority="203">
      <formula>LEN(TRIM(BV59))=0</formula>
    </cfRule>
  </conditionalFormatting>
  <conditionalFormatting sqref="BV65">
    <cfRule type="containsBlanks" dxfId="805" priority="202">
      <formula>LEN(TRIM(BV65))=0</formula>
    </cfRule>
  </conditionalFormatting>
  <conditionalFormatting sqref="D2 O2">
    <cfRule type="cellIs" dxfId="804" priority="201" operator="equal">
      <formula>"※基本情報未入力"</formula>
    </cfRule>
  </conditionalFormatting>
  <conditionalFormatting sqref="AZ3:AZ4 D2 BB3:BB4 AX4 AQ2 O2 AE2">
    <cfRule type="cellIs" dxfId="803" priority="200" operator="equal">
      <formula>"※基本情報未入力"</formula>
    </cfRule>
  </conditionalFormatting>
  <conditionalFormatting sqref="AT61 AO19 AO49 BD9:BS58 AO39 AO29 AO9 B61 BI3">
    <cfRule type="containsBlanks" dxfId="802" priority="199">
      <formula>LEN(TRIM(B3))=0</formula>
    </cfRule>
  </conditionalFormatting>
  <conditionalFormatting sqref="BV53 BV39 BV29 BV9 BV19">
    <cfRule type="containsBlanks" dxfId="801" priority="198">
      <formula>LEN(TRIM(BV9))=0</formula>
    </cfRule>
  </conditionalFormatting>
  <conditionalFormatting sqref="BV59">
    <cfRule type="containsBlanks" dxfId="800" priority="197">
      <formula>LEN(TRIM(BV59))=0</formula>
    </cfRule>
  </conditionalFormatting>
  <conditionalFormatting sqref="BV65">
    <cfRule type="containsBlanks" dxfId="799" priority="196">
      <formula>LEN(TRIM(BV65))=0</formula>
    </cfRule>
  </conditionalFormatting>
  <conditionalFormatting sqref="BV59">
    <cfRule type="containsBlanks" dxfId="798" priority="195">
      <formula>LEN(TRIM(BV59))=0</formula>
    </cfRule>
  </conditionalFormatting>
  <conditionalFormatting sqref="BV65">
    <cfRule type="containsBlanks" dxfId="797" priority="194">
      <formula>LEN(TRIM(BV65))=0</formula>
    </cfRule>
  </conditionalFormatting>
  <conditionalFormatting sqref="D2 O2">
    <cfRule type="cellIs" dxfId="796" priority="193" operator="equal">
      <formula>"※基本情報未入力"</formula>
    </cfRule>
  </conditionalFormatting>
  <conditionalFormatting sqref="AZ3:AZ4 D2 BB3:BB4 AX4 AQ2 O2 AE2">
    <cfRule type="cellIs" dxfId="795" priority="192" operator="equal">
      <formula>"※基本情報未入力"</formula>
    </cfRule>
  </conditionalFormatting>
  <conditionalFormatting sqref="AT61 AO19 AO49 BD9:BS58 AO39 AO29 AO9 B61 BI3">
    <cfRule type="containsBlanks" dxfId="794" priority="191">
      <formula>LEN(TRIM(B3))=0</formula>
    </cfRule>
  </conditionalFormatting>
  <conditionalFormatting sqref="BV53 BV39 BV29 BV9 BV19">
    <cfRule type="containsBlanks" dxfId="793" priority="190">
      <formula>LEN(TRIM(BV9))=0</formula>
    </cfRule>
  </conditionalFormatting>
  <conditionalFormatting sqref="BV59">
    <cfRule type="containsBlanks" dxfId="792" priority="189">
      <formula>LEN(TRIM(BV59))=0</formula>
    </cfRule>
  </conditionalFormatting>
  <conditionalFormatting sqref="BV65">
    <cfRule type="containsBlanks" dxfId="791" priority="188">
      <formula>LEN(TRIM(BV65))=0</formula>
    </cfRule>
  </conditionalFormatting>
  <conditionalFormatting sqref="BV59">
    <cfRule type="containsBlanks" dxfId="790" priority="187">
      <formula>LEN(TRIM(BV59))=0</formula>
    </cfRule>
  </conditionalFormatting>
  <conditionalFormatting sqref="BV65">
    <cfRule type="containsBlanks" dxfId="789" priority="186">
      <formula>LEN(TRIM(BV65))=0</formula>
    </cfRule>
  </conditionalFormatting>
  <conditionalFormatting sqref="D2 O2">
    <cfRule type="cellIs" dxfId="788" priority="185" operator="equal">
      <formula>"※基本情報未入力"</formula>
    </cfRule>
  </conditionalFormatting>
  <conditionalFormatting sqref="AZ3:AZ4 D2 BB3:BB4 AX4 AQ2 O2 AE2">
    <cfRule type="cellIs" dxfId="787" priority="184" operator="equal">
      <formula>"※基本情報未入力"</formula>
    </cfRule>
  </conditionalFormatting>
  <conditionalFormatting sqref="AT61 AO19 AO49 BD9:BS58 AO39 AO29 AO9 B61 BI3">
    <cfRule type="containsBlanks" dxfId="786" priority="183">
      <formula>LEN(TRIM(B3))=0</formula>
    </cfRule>
  </conditionalFormatting>
  <conditionalFormatting sqref="BV53 BV39 BV29 BV9 BV19">
    <cfRule type="containsBlanks" dxfId="785" priority="182">
      <formula>LEN(TRIM(BV9))=0</formula>
    </cfRule>
  </conditionalFormatting>
  <conditionalFormatting sqref="BV59">
    <cfRule type="containsBlanks" dxfId="784" priority="181">
      <formula>LEN(TRIM(BV59))=0</formula>
    </cfRule>
  </conditionalFormatting>
  <conditionalFormatting sqref="BV65">
    <cfRule type="containsBlanks" dxfId="783" priority="180">
      <formula>LEN(TRIM(BV65))=0</formula>
    </cfRule>
  </conditionalFormatting>
  <conditionalFormatting sqref="BV59">
    <cfRule type="containsBlanks" dxfId="782" priority="179">
      <formula>LEN(TRIM(BV59))=0</formula>
    </cfRule>
  </conditionalFormatting>
  <conditionalFormatting sqref="BV65">
    <cfRule type="containsBlanks" dxfId="781" priority="178">
      <formula>LEN(TRIM(BV65))=0</formula>
    </cfRule>
  </conditionalFormatting>
  <conditionalFormatting sqref="D2 O2">
    <cfRule type="cellIs" dxfId="780" priority="177" operator="equal">
      <formula>"※基本情報未入力"</formula>
    </cfRule>
  </conditionalFormatting>
  <conditionalFormatting sqref="AZ3:AZ4 D2 BB3:BB4 AX4 AQ2 O2 AE2">
    <cfRule type="cellIs" dxfId="779" priority="176" operator="equal">
      <formula>"※基本情報未入力"</formula>
    </cfRule>
  </conditionalFormatting>
  <conditionalFormatting sqref="BI3:BQ4 AO19 AO49 BD9:BS58 AO39 AO29 AO9 B61 AT61">
    <cfRule type="containsBlanks" dxfId="778" priority="175">
      <formula>LEN(TRIM(B3))=0</formula>
    </cfRule>
  </conditionalFormatting>
  <conditionalFormatting sqref="BV53 BV39 BV29 BV9 BV19">
    <cfRule type="containsBlanks" dxfId="777" priority="174">
      <formula>LEN(TRIM(BV9))=0</formula>
    </cfRule>
  </conditionalFormatting>
  <conditionalFormatting sqref="BV59">
    <cfRule type="containsBlanks" dxfId="776" priority="173">
      <formula>LEN(TRIM(BV59))=0</formula>
    </cfRule>
  </conditionalFormatting>
  <conditionalFormatting sqref="BV65">
    <cfRule type="containsBlanks" dxfId="775" priority="172">
      <formula>LEN(TRIM(BV65))=0</formula>
    </cfRule>
  </conditionalFormatting>
  <conditionalFormatting sqref="BV59">
    <cfRule type="containsBlanks" dxfId="774" priority="171">
      <formula>LEN(TRIM(BV59))=0</formula>
    </cfRule>
  </conditionalFormatting>
  <conditionalFormatting sqref="BV65">
    <cfRule type="containsBlanks" dxfId="773" priority="170">
      <formula>LEN(TRIM(BV65))=0</formula>
    </cfRule>
  </conditionalFormatting>
  <conditionalFormatting sqref="D2 O2">
    <cfRule type="cellIs" dxfId="772" priority="169" operator="equal">
      <formula>"※基本情報未入力"</formula>
    </cfRule>
  </conditionalFormatting>
  <conditionalFormatting sqref="AZ3:AZ4 D2 BB3:BB4 AX4 AQ2 O2 AE2">
    <cfRule type="cellIs" dxfId="771" priority="168" operator="equal">
      <formula>"※基本情報未入力"</formula>
    </cfRule>
  </conditionalFormatting>
  <conditionalFormatting sqref="BI3:BQ4 AO19 AO49 BD9:BS58 AO39 AO29 AO9 B61 AT61">
    <cfRule type="containsBlanks" dxfId="770" priority="167">
      <formula>LEN(TRIM(B3))=0</formula>
    </cfRule>
  </conditionalFormatting>
  <conditionalFormatting sqref="BV53 BV39 BV29 BV9 BV19">
    <cfRule type="containsBlanks" dxfId="769" priority="166">
      <formula>LEN(TRIM(BV9))=0</formula>
    </cfRule>
  </conditionalFormatting>
  <conditionalFormatting sqref="BV59">
    <cfRule type="containsBlanks" dxfId="768" priority="165">
      <formula>LEN(TRIM(BV59))=0</formula>
    </cfRule>
  </conditionalFormatting>
  <conditionalFormatting sqref="BV65">
    <cfRule type="containsBlanks" dxfId="767" priority="164">
      <formula>LEN(TRIM(BV65))=0</formula>
    </cfRule>
  </conditionalFormatting>
  <conditionalFormatting sqref="BV59">
    <cfRule type="containsBlanks" dxfId="766" priority="163">
      <formula>LEN(TRIM(BV59))=0</formula>
    </cfRule>
  </conditionalFormatting>
  <conditionalFormatting sqref="BV65">
    <cfRule type="containsBlanks" dxfId="765" priority="162">
      <formula>LEN(TRIM(BV65))=0</formula>
    </cfRule>
  </conditionalFormatting>
  <conditionalFormatting sqref="D2 O2">
    <cfRule type="cellIs" dxfId="764" priority="161" operator="equal">
      <formula>"※基本情報未入力"</formula>
    </cfRule>
  </conditionalFormatting>
  <conditionalFormatting sqref="AZ3:AZ4 D2 BB3:BB4 AX4 AQ2 O2 AE2">
    <cfRule type="cellIs" dxfId="763" priority="160" operator="equal">
      <formula>"※基本情報未入力"</formula>
    </cfRule>
  </conditionalFormatting>
  <conditionalFormatting sqref="BI3:BQ4">
    <cfRule type="containsBlanks" dxfId="762" priority="159">
      <formula>LEN(TRIM(BI3))=0</formula>
    </cfRule>
  </conditionalFormatting>
  <conditionalFormatting sqref="D2 O2">
    <cfRule type="cellIs" dxfId="761" priority="158" operator="equal">
      <formula>"※基本情報未入力"</formula>
    </cfRule>
  </conditionalFormatting>
  <conditionalFormatting sqref="AZ3:AZ4 D2 BB3:BB4 AX4 AQ2 O2 AE2">
    <cfRule type="cellIs" dxfId="760" priority="157" operator="equal">
      <formula>"※基本情報未入力"</formula>
    </cfRule>
  </conditionalFormatting>
  <conditionalFormatting sqref="BI3:BQ4">
    <cfRule type="containsBlanks" dxfId="759" priority="156">
      <formula>LEN(TRIM(BI3))=0</formula>
    </cfRule>
  </conditionalFormatting>
  <conditionalFormatting sqref="D2 O2">
    <cfRule type="cellIs" dxfId="758" priority="155" operator="equal">
      <formula>"※基本情報未入力"</formula>
    </cfRule>
  </conditionalFormatting>
  <conditionalFormatting sqref="AZ3:AZ4 D2 BB3:BB4 AX4 AQ2 O2 AE2">
    <cfRule type="cellIs" dxfId="757" priority="154" operator="equal">
      <formula>"※基本情報未入力"</formula>
    </cfRule>
  </conditionalFormatting>
  <conditionalFormatting sqref="BI3">
    <cfRule type="containsBlanks" dxfId="756" priority="153">
      <formula>LEN(TRIM(BI3))=0</formula>
    </cfRule>
  </conditionalFormatting>
  <conditionalFormatting sqref="D2 O2">
    <cfRule type="cellIs" dxfId="755" priority="152" operator="equal">
      <formula>"※基本情報未入力"</formula>
    </cfRule>
  </conditionalFormatting>
  <conditionalFormatting sqref="AZ3:AZ4 D2 BB3:BB4 AX4 AQ2 O2 AE2">
    <cfRule type="cellIs" dxfId="754" priority="151" operator="equal">
      <formula>"※基本情報未入力"</formula>
    </cfRule>
  </conditionalFormatting>
  <conditionalFormatting sqref="BI3">
    <cfRule type="containsBlanks" dxfId="753" priority="150">
      <formula>LEN(TRIM(BI3))=0</formula>
    </cfRule>
  </conditionalFormatting>
  <conditionalFormatting sqref="D2 O2">
    <cfRule type="cellIs" dxfId="752" priority="149" operator="equal">
      <formula>"※基本情報未入力"</formula>
    </cfRule>
  </conditionalFormatting>
  <conditionalFormatting sqref="AZ3:AZ4 D2 BB3:BB4 AX4 AQ2 O2 AE2">
    <cfRule type="cellIs" dxfId="751" priority="148" operator="equal">
      <formula>"※基本情報未入力"</formula>
    </cfRule>
  </conditionalFormatting>
  <conditionalFormatting sqref="BI3:BQ4 AO19 AO49 BD9:BS58 AO39 AO29 AO9 B61 AT61">
    <cfRule type="containsBlanks" dxfId="750" priority="147">
      <formula>LEN(TRIM(B3))=0</formula>
    </cfRule>
  </conditionalFormatting>
  <conditionalFormatting sqref="BV53 BV39 BV29 BV9 BV19">
    <cfRule type="containsBlanks" dxfId="749" priority="146">
      <formula>LEN(TRIM(BV9))=0</formula>
    </cfRule>
  </conditionalFormatting>
  <conditionalFormatting sqref="BV59">
    <cfRule type="containsBlanks" dxfId="748" priority="145">
      <formula>LEN(TRIM(BV59))=0</formula>
    </cfRule>
  </conditionalFormatting>
  <conditionalFormatting sqref="BV65">
    <cfRule type="containsBlanks" dxfId="747" priority="144">
      <formula>LEN(TRIM(BV65))=0</formula>
    </cfRule>
  </conditionalFormatting>
  <conditionalFormatting sqref="BV59">
    <cfRule type="containsBlanks" dxfId="746" priority="143">
      <formula>LEN(TRIM(BV59))=0</formula>
    </cfRule>
  </conditionalFormatting>
  <conditionalFormatting sqref="BV65">
    <cfRule type="containsBlanks" dxfId="745" priority="142">
      <formula>LEN(TRIM(BV65))=0</formula>
    </cfRule>
  </conditionalFormatting>
  <conditionalFormatting sqref="D2 O2">
    <cfRule type="cellIs" dxfId="744" priority="141" operator="equal">
      <formula>"※基本情報未入力"</formula>
    </cfRule>
  </conditionalFormatting>
  <conditionalFormatting sqref="AZ3:AZ4 D2 BB3:BB4 AX4 AQ2 O2 AE2">
    <cfRule type="cellIs" dxfId="743" priority="140" operator="equal">
      <formula>"※基本情報未入力"</formula>
    </cfRule>
  </conditionalFormatting>
  <conditionalFormatting sqref="BI3:BQ4 AO19 AO49 BD9:BS58 AO39 AO29 AO9 B61 AT61">
    <cfRule type="containsBlanks" dxfId="742" priority="139">
      <formula>LEN(TRIM(B3))=0</formula>
    </cfRule>
  </conditionalFormatting>
  <conditionalFormatting sqref="BV53 BV39 BV29 BV9 BV19">
    <cfRule type="containsBlanks" dxfId="741" priority="138">
      <formula>LEN(TRIM(BV9))=0</formula>
    </cfRule>
  </conditionalFormatting>
  <conditionalFormatting sqref="BV59">
    <cfRule type="containsBlanks" dxfId="740" priority="137">
      <formula>LEN(TRIM(BV59))=0</formula>
    </cfRule>
  </conditionalFormatting>
  <conditionalFormatting sqref="BV65">
    <cfRule type="containsBlanks" dxfId="739" priority="136">
      <formula>LEN(TRIM(BV65))=0</formula>
    </cfRule>
  </conditionalFormatting>
  <conditionalFormatting sqref="BV59">
    <cfRule type="containsBlanks" dxfId="738" priority="135">
      <formula>LEN(TRIM(BV59))=0</formula>
    </cfRule>
  </conditionalFormatting>
  <conditionalFormatting sqref="BV65">
    <cfRule type="containsBlanks" dxfId="737" priority="134">
      <formula>LEN(TRIM(BV65))=0</formula>
    </cfRule>
  </conditionalFormatting>
  <conditionalFormatting sqref="D2 O2">
    <cfRule type="cellIs" dxfId="736" priority="133" operator="equal">
      <formula>"※基本情報未入力"</formula>
    </cfRule>
  </conditionalFormatting>
  <conditionalFormatting sqref="AZ3:AZ4 D2 BB3:BB4 AX4 AQ2 O2 AE2">
    <cfRule type="cellIs" dxfId="735" priority="132" operator="equal">
      <formula>"※基本情報未入力"</formula>
    </cfRule>
  </conditionalFormatting>
  <conditionalFormatting sqref="BI3">
    <cfRule type="containsBlanks" dxfId="734" priority="131">
      <formula>LEN(TRIM(BI3))=0</formula>
    </cfRule>
  </conditionalFormatting>
  <conditionalFormatting sqref="D2 O2">
    <cfRule type="cellIs" dxfId="733" priority="130" operator="equal">
      <formula>"※基本情報未入力"</formula>
    </cfRule>
  </conditionalFormatting>
  <conditionalFormatting sqref="AZ3:AZ4 D2 BB3:BB4 AX4 AQ2 O2 AE2">
    <cfRule type="cellIs" dxfId="732" priority="129" operator="equal">
      <formula>"※基本情報未入力"</formula>
    </cfRule>
  </conditionalFormatting>
  <conditionalFormatting sqref="BI3">
    <cfRule type="containsBlanks" dxfId="731" priority="128">
      <formula>LEN(TRIM(BI3))=0</formula>
    </cfRule>
  </conditionalFormatting>
  <conditionalFormatting sqref="D2 O2">
    <cfRule type="cellIs" dxfId="730" priority="127" operator="equal">
      <formula>"※基本情報未入力"</formula>
    </cfRule>
  </conditionalFormatting>
  <conditionalFormatting sqref="AZ3:AZ4 D2 BB3:BB4 AX4 AQ2 O2 AE2">
    <cfRule type="cellIs" dxfId="729" priority="126" operator="equal">
      <formula>"※基本情報未入力"</formula>
    </cfRule>
  </conditionalFormatting>
  <conditionalFormatting sqref="AT61 AO19 AO49 BD9:BS58 AO39 AO29 AO9 B61 BI3">
    <cfRule type="containsBlanks" dxfId="728" priority="125">
      <formula>LEN(TRIM(B3))=0</formula>
    </cfRule>
  </conditionalFormatting>
  <conditionalFormatting sqref="BV53 BV39 BV29 BV9 BV19">
    <cfRule type="containsBlanks" dxfId="727" priority="124">
      <formula>LEN(TRIM(BV9))=0</formula>
    </cfRule>
  </conditionalFormatting>
  <conditionalFormatting sqref="BV59">
    <cfRule type="containsBlanks" dxfId="726" priority="123">
      <formula>LEN(TRIM(BV59))=0</formula>
    </cfRule>
  </conditionalFormatting>
  <conditionalFormatting sqref="BV65">
    <cfRule type="containsBlanks" dxfId="725" priority="122">
      <formula>LEN(TRIM(BV65))=0</formula>
    </cfRule>
  </conditionalFormatting>
  <conditionalFormatting sqref="BV59">
    <cfRule type="containsBlanks" dxfId="724" priority="121">
      <formula>LEN(TRIM(BV59))=0</formula>
    </cfRule>
  </conditionalFormatting>
  <conditionalFormatting sqref="BV65">
    <cfRule type="containsBlanks" dxfId="723" priority="120">
      <formula>LEN(TRIM(BV65))=0</formula>
    </cfRule>
  </conditionalFormatting>
  <conditionalFormatting sqref="D2 O2">
    <cfRule type="cellIs" dxfId="722" priority="119" operator="equal">
      <formula>"※基本情報未入力"</formula>
    </cfRule>
  </conditionalFormatting>
  <conditionalFormatting sqref="AZ3:AZ4 D2 BB3:BB4 AX4 AQ2 O2 AE2">
    <cfRule type="cellIs" dxfId="721" priority="118" operator="equal">
      <formula>"※基本情報未入力"</formula>
    </cfRule>
  </conditionalFormatting>
  <conditionalFormatting sqref="AT61 AO19 AO49 BD9:BS58 AO39 AO29 AO9 B61 BI3">
    <cfRule type="containsBlanks" dxfId="720" priority="117">
      <formula>LEN(TRIM(B3))=0</formula>
    </cfRule>
  </conditionalFormatting>
  <conditionalFormatting sqref="BV53 BV39 BV29 BV9 BV19">
    <cfRule type="containsBlanks" dxfId="719" priority="116">
      <formula>LEN(TRIM(BV9))=0</formula>
    </cfRule>
  </conditionalFormatting>
  <conditionalFormatting sqref="BV59">
    <cfRule type="containsBlanks" dxfId="718" priority="115">
      <formula>LEN(TRIM(BV59))=0</formula>
    </cfRule>
  </conditionalFormatting>
  <conditionalFormatting sqref="BV65">
    <cfRule type="containsBlanks" dxfId="717" priority="114">
      <formula>LEN(TRIM(BV65))=0</formula>
    </cfRule>
  </conditionalFormatting>
  <conditionalFormatting sqref="BV59">
    <cfRule type="containsBlanks" dxfId="716" priority="113">
      <formula>LEN(TRIM(BV59))=0</formula>
    </cfRule>
  </conditionalFormatting>
  <conditionalFormatting sqref="BV65">
    <cfRule type="containsBlanks" dxfId="715" priority="112">
      <formula>LEN(TRIM(BV65))=0</formula>
    </cfRule>
  </conditionalFormatting>
  <conditionalFormatting sqref="D2 O2">
    <cfRule type="cellIs" dxfId="714" priority="111" operator="equal">
      <formula>"※基本情報未入力"</formula>
    </cfRule>
  </conditionalFormatting>
  <conditionalFormatting sqref="AZ3:AZ4 D2 BB3:BB4 AX4 AQ2 O2 AE2">
    <cfRule type="cellIs" dxfId="713" priority="110" operator="equal">
      <formula>"※基本情報未入力"</formula>
    </cfRule>
  </conditionalFormatting>
  <conditionalFormatting sqref="AT61 AO19 AO49 BD9:BS58 AO39 AO29 AO9 B61 BI3">
    <cfRule type="containsBlanks" dxfId="712" priority="109">
      <formula>LEN(TRIM(B3))=0</formula>
    </cfRule>
  </conditionalFormatting>
  <conditionalFormatting sqref="BV53 BV39 BV29 BV9 BV19">
    <cfRule type="containsBlanks" dxfId="711" priority="108">
      <formula>LEN(TRIM(BV9))=0</formula>
    </cfRule>
  </conditionalFormatting>
  <conditionalFormatting sqref="BV59">
    <cfRule type="containsBlanks" dxfId="710" priority="107">
      <formula>LEN(TRIM(BV59))=0</formula>
    </cfRule>
  </conditionalFormatting>
  <conditionalFormatting sqref="BV65">
    <cfRule type="containsBlanks" dxfId="709" priority="106">
      <formula>LEN(TRIM(BV65))=0</formula>
    </cfRule>
  </conditionalFormatting>
  <conditionalFormatting sqref="BV59">
    <cfRule type="containsBlanks" dxfId="708" priority="105">
      <formula>LEN(TRIM(BV59))=0</formula>
    </cfRule>
  </conditionalFormatting>
  <conditionalFormatting sqref="BV65">
    <cfRule type="containsBlanks" dxfId="707" priority="104">
      <formula>LEN(TRIM(BV65))=0</formula>
    </cfRule>
  </conditionalFormatting>
  <conditionalFormatting sqref="D2 O2">
    <cfRule type="cellIs" dxfId="706" priority="103" operator="equal">
      <formula>"※基本情報未入力"</formula>
    </cfRule>
  </conditionalFormatting>
  <conditionalFormatting sqref="AZ3:AZ4 D2 BB3:BB4 AX4 AQ2 O2 AE2">
    <cfRule type="cellIs" dxfId="705" priority="102" operator="equal">
      <formula>"※基本情報未入力"</formula>
    </cfRule>
  </conditionalFormatting>
  <conditionalFormatting sqref="AT61 AO19 AO49 BD9:BS58 AO39 AO29 AO9 B61 BI3">
    <cfRule type="containsBlanks" dxfId="704" priority="101">
      <formula>LEN(TRIM(B3))=0</formula>
    </cfRule>
  </conditionalFormatting>
  <conditionalFormatting sqref="BV53 BV39 BV29 BV9 BV19">
    <cfRule type="containsBlanks" dxfId="703" priority="100">
      <formula>LEN(TRIM(BV9))=0</formula>
    </cfRule>
  </conditionalFormatting>
  <conditionalFormatting sqref="BV59">
    <cfRule type="containsBlanks" dxfId="702" priority="99">
      <formula>LEN(TRIM(BV59))=0</formula>
    </cfRule>
  </conditionalFormatting>
  <conditionalFormatting sqref="BV65">
    <cfRule type="containsBlanks" dxfId="701" priority="98">
      <formula>LEN(TRIM(BV65))=0</formula>
    </cfRule>
  </conditionalFormatting>
  <conditionalFormatting sqref="BV59">
    <cfRule type="containsBlanks" dxfId="700" priority="97">
      <formula>LEN(TRIM(BV59))=0</formula>
    </cfRule>
  </conditionalFormatting>
  <conditionalFormatting sqref="BV65">
    <cfRule type="containsBlanks" dxfId="699" priority="96">
      <formula>LEN(TRIM(BV65))=0</formula>
    </cfRule>
  </conditionalFormatting>
  <conditionalFormatting sqref="D2 O2">
    <cfRule type="cellIs" dxfId="698" priority="95" operator="equal">
      <formula>"※基本情報未入力"</formula>
    </cfRule>
  </conditionalFormatting>
  <conditionalFormatting sqref="AZ3:AZ4 D2 BB3:BB4 AX4 AQ2 O2 AE2">
    <cfRule type="cellIs" dxfId="697" priority="94" operator="equal">
      <formula>"※基本情報未入力"</formula>
    </cfRule>
  </conditionalFormatting>
  <conditionalFormatting sqref="BI3:BQ4 AO19 AO49 BD9:BS58 AO39 AO29 AO9 B61 AT61">
    <cfRule type="containsBlanks" dxfId="696" priority="93">
      <formula>LEN(TRIM(B3))=0</formula>
    </cfRule>
  </conditionalFormatting>
  <conditionalFormatting sqref="BV53 BV39 BV29 BV9 BV19">
    <cfRule type="containsBlanks" dxfId="695" priority="92">
      <formula>LEN(TRIM(BV9))=0</formula>
    </cfRule>
  </conditionalFormatting>
  <conditionalFormatting sqref="BV59">
    <cfRule type="containsBlanks" dxfId="694" priority="91">
      <formula>LEN(TRIM(BV59))=0</formula>
    </cfRule>
  </conditionalFormatting>
  <conditionalFormatting sqref="BV65">
    <cfRule type="containsBlanks" dxfId="693" priority="90">
      <formula>LEN(TRIM(BV65))=0</formula>
    </cfRule>
  </conditionalFormatting>
  <conditionalFormatting sqref="BV59">
    <cfRule type="containsBlanks" dxfId="692" priority="89">
      <formula>LEN(TRIM(BV59))=0</formula>
    </cfRule>
  </conditionalFormatting>
  <conditionalFormatting sqref="BV65">
    <cfRule type="containsBlanks" dxfId="691" priority="88">
      <formula>LEN(TRIM(BV65))=0</formula>
    </cfRule>
  </conditionalFormatting>
  <conditionalFormatting sqref="D2 O2">
    <cfRule type="cellIs" dxfId="690" priority="87" operator="equal">
      <formula>"※基本情報未入力"</formula>
    </cfRule>
  </conditionalFormatting>
  <conditionalFormatting sqref="AZ3:AZ4 D2 BB3:BB4 AX4 AQ2 O2 AE2">
    <cfRule type="cellIs" dxfId="689" priority="86" operator="equal">
      <formula>"※基本情報未入力"</formula>
    </cfRule>
  </conditionalFormatting>
  <conditionalFormatting sqref="BI3:BQ4 AO19 AO49 BD9:BS58 AO39 AO29 AO9 B61 AT61">
    <cfRule type="containsBlanks" dxfId="688" priority="85">
      <formula>LEN(TRIM(B3))=0</formula>
    </cfRule>
  </conditionalFormatting>
  <conditionalFormatting sqref="BV53 BV39 BV29 BV9 BV19">
    <cfRule type="containsBlanks" dxfId="687" priority="84">
      <formula>LEN(TRIM(BV9))=0</formula>
    </cfRule>
  </conditionalFormatting>
  <conditionalFormatting sqref="BV59">
    <cfRule type="containsBlanks" dxfId="686" priority="83">
      <formula>LEN(TRIM(BV59))=0</formula>
    </cfRule>
  </conditionalFormatting>
  <conditionalFormatting sqref="BV65">
    <cfRule type="containsBlanks" dxfId="685" priority="82">
      <formula>LEN(TRIM(BV65))=0</formula>
    </cfRule>
  </conditionalFormatting>
  <conditionalFormatting sqref="BV59">
    <cfRule type="containsBlanks" dxfId="684" priority="81">
      <formula>LEN(TRIM(BV59))=0</formula>
    </cfRule>
  </conditionalFormatting>
  <conditionalFormatting sqref="BV65">
    <cfRule type="containsBlanks" dxfId="683" priority="80">
      <formula>LEN(TRIM(BV65))=0</formula>
    </cfRule>
  </conditionalFormatting>
  <conditionalFormatting sqref="D2 O2">
    <cfRule type="cellIs" dxfId="682" priority="79" operator="equal">
      <formula>"※基本情報未入力"</formula>
    </cfRule>
  </conditionalFormatting>
  <conditionalFormatting sqref="AZ3:AZ4 D2 BB3:BB4 AX4 AQ2 O2 AE2">
    <cfRule type="cellIs" dxfId="681" priority="78" operator="equal">
      <formula>"※基本情報未入力"</formula>
    </cfRule>
  </conditionalFormatting>
  <conditionalFormatting sqref="BI3">
    <cfRule type="containsBlanks" dxfId="680" priority="77">
      <formula>LEN(TRIM(BI3))=0</formula>
    </cfRule>
  </conditionalFormatting>
  <conditionalFormatting sqref="D2 O2">
    <cfRule type="cellIs" dxfId="679" priority="76" operator="equal">
      <formula>"※基本情報未入力"</formula>
    </cfRule>
  </conditionalFormatting>
  <conditionalFormatting sqref="AZ3:AZ4 D2 BB3:BB4 AX4 AQ2 O2 AE2">
    <cfRule type="cellIs" dxfId="678" priority="75" operator="equal">
      <formula>"※基本情報未入力"</formula>
    </cfRule>
  </conditionalFormatting>
  <conditionalFormatting sqref="BI3">
    <cfRule type="containsBlanks" dxfId="677" priority="74">
      <formula>LEN(TRIM(BI3))=0</formula>
    </cfRule>
  </conditionalFormatting>
  <conditionalFormatting sqref="D2 O2">
    <cfRule type="cellIs" dxfId="676" priority="73" operator="equal">
      <formula>"※基本情報未入力"</formula>
    </cfRule>
  </conditionalFormatting>
  <conditionalFormatting sqref="AZ3:AZ4 D2 BB3:BB4 AX4 AQ2 O2 AE2">
    <cfRule type="cellIs" dxfId="675" priority="72" operator="equal">
      <formula>"※基本情報未入力"</formula>
    </cfRule>
  </conditionalFormatting>
  <conditionalFormatting sqref="AT61 AO19 AO49 BD9:BS58 AO39 AO29 AO9 B61 BI3">
    <cfRule type="containsBlanks" dxfId="674" priority="71">
      <formula>LEN(TRIM(B3))=0</formula>
    </cfRule>
  </conditionalFormatting>
  <conditionalFormatting sqref="BV53 BV39 BV29 BV9 BV19">
    <cfRule type="containsBlanks" dxfId="673" priority="70">
      <formula>LEN(TRIM(BV9))=0</formula>
    </cfRule>
  </conditionalFormatting>
  <conditionalFormatting sqref="BV59">
    <cfRule type="containsBlanks" dxfId="672" priority="69">
      <formula>LEN(TRIM(BV59))=0</formula>
    </cfRule>
  </conditionalFormatting>
  <conditionalFormatting sqref="BV65">
    <cfRule type="containsBlanks" dxfId="671" priority="68">
      <formula>LEN(TRIM(BV65))=0</formula>
    </cfRule>
  </conditionalFormatting>
  <conditionalFormatting sqref="BV59">
    <cfRule type="containsBlanks" dxfId="670" priority="67">
      <formula>LEN(TRIM(BV59))=0</formula>
    </cfRule>
  </conditionalFormatting>
  <conditionalFormatting sqref="BV65">
    <cfRule type="containsBlanks" dxfId="669" priority="66">
      <formula>LEN(TRIM(BV65))=0</formula>
    </cfRule>
  </conditionalFormatting>
  <conditionalFormatting sqref="D2 O2">
    <cfRule type="cellIs" dxfId="668" priority="65" operator="equal">
      <formula>"※基本情報未入力"</formula>
    </cfRule>
  </conditionalFormatting>
  <conditionalFormatting sqref="AZ3:AZ4 D2 BB3:BB4 AX4 AQ2 O2 AE2">
    <cfRule type="cellIs" dxfId="667" priority="64" operator="equal">
      <formula>"※基本情報未入力"</formula>
    </cfRule>
  </conditionalFormatting>
  <conditionalFormatting sqref="AT61 AO19 AO49 BD9:BS58 AO39 AO29 AO9 B61 BI3">
    <cfRule type="containsBlanks" dxfId="666" priority="63">
      <formula>LEN(TRIM(B3))=0</formula>
    </cfRule>
  </conditionalFormatting>
  <conditionalFormatting sqref="BV53 BV39 BV29 BV9 BV19">
    <cfRule type="containsBlanks" dxfId="665" priority="62">
      <formula>LEN(TRIM(BV9))=0</formula>
    </cfRule>
  </conditionalFormatting>
  <conditionalFormatting sqref="BV59">
    <cfRule type="containsBlanks" dxfId="664" priority="61">
      <formula>LEN(TRIM(BV59))=0</formula>
    </cfRule>
  </conditionalFormatting>
  <conditionalFormatting sqref="BV65">
    <cfRule type="containsBlanks" dxfId="663" priority="60">
      <formula>LEN(TRIM(BV65))=0</formula>
    </cfRule>
  </conditionalFormatting>
  <conditionalFormatting sqref="BV59">
    <cfRule type="containsBlanks" dxfId="662" priority="59">
      <formula>LEN(TRIM(BV59))=0</formula>
    </cfRule>
  </conditionalFormatting>
  <conditionalFormatting sqref="BV65">
    <cfRule type="containsBlanks" dxfId="661" priority="58">
      <formula>LEN(TRIM(BV65))=0</formula>
    </cfRule>
  </conditionalFormatting>
  <conditionalFormatting sqref="D2 O2">
    <cfRule type="cellIs" dxfId="660" priority="57" operator="equal">
      <formula>"※基本情報未入力"</formula>
    </cfRule>
  </conditionalFormatting>
  <conditionalFormatting sqref="AZ3:AZ4 D2 BB3:BB4 AX4 AQ2 O2 AE2">
    <cfRule type="cellIs" dxfId="659" priority="56" operator="equal">
      <formula>"※基本情報未入力"</formula>
    </cfRule>
  </conditionalFormatting>
  <conditionalFormatting sqref="AT61 AO19 AO49 BD9:BS58 AO39 AO29 AO9 B61 BI3">
    <cfRule type="containsBlanks" dxfId="658" priority="55">
      <formula>LEN(TRIM(B3))=0</formula>
    </cfRule>
  </conditionalFormatting>
  <conditionalFormatting sqref="BV53 BV39 BV29 BV9 BV19">
    <cfRule type="containsBlanks" dxfId="657" priority="54">
      <formula>LEN(TRIM(BV9))=0</formula>
    </cfRule>
  </conditionalFormatting>
  <conditionalFormatting sqref="BV59">
    <cfRule type="containsBlanks" dxfId="656" priority="53">
      <formula>LEN(TRIM(BV59))=0</formula>
    </cfRule>
  </conditionalFormatting>
  <conditionalFormatting sqref="BV65">
    <cfRule type="containsBlanks" dxfId="655" priority="52">
      <formula>LEN(TRIM(BV65))=0</formula>
    </cfRule>
  </conditionalFormatting>
  <conditionalFormatting sqref="BV59">
    <cfRule type="containsBlanks" dxfId="654" priority="51">
      <formula>LEN(TRIM(BV59))=0</formula>
    </cfRule>
  </conditionalFormatting>
  <conditionalFormatting sqref="BV65">
    <cfRule type="containsBlanks" dxfId="653" priority="50">
      <formula>LEN(TRIM(BV65))=0</formula>
    </cfRule>
  </conditionalFormatting>
  <conditionalFormatting sqref="D2 O2">
    <cfRule type="cellIs" dxfId="652" priority="49" operator="equal">
      <formula>"※基本情報未入力"</formula>
    </cfRule>
  </conditionalFormatting>
  <conditionalFormatting sqref="AZ3:AZ4 D2 BB3:BB4 AX4 AQ2 O2 AE2">
    <cfRule type="cellIs" dxfId="651" priority="48" operator="equal">
      <formula>"※基本情報未入力"</formula>
    </cfRule>
  </conditionalFormatting>
  <conditionalFormatting sqref="AT61 AO19 AO49 BD9:BS58 AO39 AO29 AO9 B61 BI3">
    <cfRule type="containsBlanks" dxfId="650" priority="47">
      <formula>LEN(TRIM(B3))=0</formula>
    </cfRule>
  </conditionalFormatting>
  <conditionalFormatting sqref="BV53 BV39 BV29 BV9 BV19">
    <cfRule type="containsBlanks" dxfId="649" priority="46">
      <formula>LEN(TRIM(BV9))=0</formula>
    </cfRule>
  </conditionalFormatting>
  <conditionalFormatting sqref="BV59">
    <cfRule type="containsBlanks" dxfId="648" priority="45">
      <formula>LEN(TRIM(BV59))=0</formula>
    </cfRule>
  </conditionalFormatting>
  <conditionalFormatting sqref="BV65">
    <cfRule type="containsBlanks" dxfId="647" priority="44">
      <formula>LEN(TRIM(BV65))=0</formula>
    </cfRule>
  </conditionalFormatting>
  <conditionalFormatting sqref="BV59">
    <cfRule type="containsBlanks" dxfId="646" priority="43">
      <formula>LEN(TRIM(BV59))=0</formula>
    </cfRule>
  </conditionalFormatting>
  <conditionalFormatting sqref="BV65">
    <cfRule type="containsBlanks" dxfId="645" priority="42">
      <formula>LEN(TRIM(BV65))=0</formula>
    </cfRule>
  </conditionalFormatting>
  <conditionalFormatting sqref="D2 O2">
    <cfRule type="cellIs" dxfId="644" priority="41" operator="equal">
      <formula>"※基本情報未入力"</formula>
    </cfRule>
  </conditionalFormatting>
  <conditionalFormatting sqref="AZ3:AZ4 D2 BB3:BB4 AX4 AQ2 O2 AE2">
    <cfRule type="cellIs" dxfId="643" priority="40" operator="equal">
      <formula>"※基本情報未入力"</formula>
    </cfRule>
  </conditionalFormatting>
  <conditionalFormatting sqref="AT61 AO19 AO49 BD9:BS58 AO39 AO29 AO9 B61 BI3">
    <cfRule type="containsBlanks" dxfId="642" priority="39">
      <formula>LEN(TRIM(B3))=0</formula>
    </cfRule>
  </conditionalFormatting>
  <conditionalFormatting sqref="BV53 BV39 BV29 BV9 BV19">
    <cfRule type="containsBlanks" dxfId="641" priority="38">
      <formula>LEN(TRIM(BV9))=0</formula>
    </cfRule>
  </conditionalFormatting>
  <conditionalFormatting sqref="BV59">
    <cfRule type="containsBlanks" dxfId="640" priority="37">
      <formula>LEN(TRIM(BV59))=0</formula>
    </cfRule>
  </conditionalFormatting>
  <conditionalFormatting sqref="BV65">
    <cfRule type="containsBlanks" dxfId="639" priority="36">
      <formula>LEN(TRIM(BV65))=0</formula>
    </cfRule>
  </conditionalFormatting>
  <conditionalFormatting sqref="BV59">
    <cfRule type="containsBlanks" dxfId="638" priority="35">
      <formula>LEN(TRIM(BV59))=0</formula>
    </cfRule>
  </conditionalFormatting>
  <conditionalFormatting sqref="BV65">
    <cfRule type="containsBlanks" dxfId="637" priority="34">
      <formula>LEN(TRIM(BV65))=0</formula>
    </cfRule>
  </conditionalFormatting>
  <conditionalFormatting sqref="D2 O2">
    <cfRule type="cellIs" dxfId="636" priority="33" operator="equal">
      <formula>"※基本情報未入力"</formula>
    </cfRule>
  </conditionalFormatting>
  <conditionalFormatting sqref="AZ3:AZ4 D2 BB3:BB4 AX4 AQ2 O2 AE2">
    <cfRule type="cellIs" dxfId="635" priority="32" operator="equal">
      <formula>"※基本情報未入力"</formula>
    </cfRule>
  </conditionalFormatting>
  <conditionalFormatting sqref="AT61 AO19 AO49 BD9:BS58 AO39 AO29 AO9 B61 BI3">
    <cfRule type="containsBlanks" dxfId="634" priority="31">
      <formula>LEN(TRIM(B3))=0</formula>
    </cfRule>
  </conditionalFormatting>
  <conditionalFormatting sqref="BV53 BV39 BV29 BV9 BV19">
    <cfRule type="containsBlanks" dxfId="633" priority="30">
      <formula>LEN(TRIM(BV9))=0</formula>
    </cfRule>
  </conditionalFormatting>
  <conditionalFormatting sqref="BV59">
    <cfRule type="containsBlanks" dxfId="632" priority="29">
      <formula>LEN(TRIM(BV59))=0</formula>
    </cfRule>
  </conditionalFormatting>
  <conditionalFormatting sqref="BV65">
    <cfRule type="containsBlanks" dxfId="631" priority="28">
      <formula>LEN(TRIM(BV65))=0</formula>
    </cfRule>
  </conditionalFormatting>
  <conditionalFormatting sqref="BV59">
    <cfRule type="containsBlanks" dxfId="630" priority="27">
      <formula>LEN(TRIM(BV59))=0</formula>
    </cfRule>
  </conditionalFormatting>
  <conditionalFormatting sqref="BV65">
    <cfRule type="containsBlanks" dxfId="629" priority="26">
      <formula>LEN(TRIM(BV65))=0</formula>
    </cfRule>
  </conditionalFormatting>
  <conditionalFormatting sqref="D2 O2">
    <cfRule type="cellIs" dxfId="628" priority="25" operator="equal">
      <formula>"※基本情報未入力"</formula>
    </cfRule>
  </conditionalFormatting>
  <conditionalFormatting sqref="AZ3:AZ4 D2 BB3:BB4 AX4 AQ2 O2 AE2">
    <cfRule type="cellIs" dxfId="627" priority="24" operator="equal">
      <formula>"※基本情報未入力"</formula>
    </cfRule>
  </conditionalFormatting>
  <conditionalFormatting sqref="AT61 AO19 AO49 BD9:BS58 AO39 AO29 AO9 B61 BI3">
    <cfRule type="containsBlanks" dxfId="626" priority="23">
      <formula>LEN(TRIM(B3))=0</formula>
    </cfRule>
  </conditionalFormatting>
  <conditionalFormatting sqref="BV53 BV39 BV29 BV9 BV19">
    <cfRule type="containsBlanks" dxfId="625" priority="22">
      <formula>LEN(TRIM(BV9))=0</formula>
    </cfRule>
  </conditionalFormatting>
  <conditionalFormatting sqref="BV59">
    <cfRule type="containsBlanks" dxfId="624" priority="21">
      <formula>LEN(TRIM(BV59))=0</formula>
    </cfRule>
  </conditionalFormatting>
  <conditionalFormatting sqref="BV65">
    <cfRule type="containsBlanks" dxfId="623" priority="20">
      <formula>LEN(TRIM(BV65))=0</formula>
    </cfRule>
  </conditionalFormatting>
  <conditionalFormatting sqref="BV59">
    <cfRule type="containsBlanks" dxfId="622" priority="19">
      <formula>LEN(TRIM(BV59))=0</formula>
    </cfRule>
  </conditionalFormatting>
  <conditionalFormatting sqref="BV65">
    <cfRule type="containsBlanks" dxfId="621" priority="18">
      <formula>LEN(TRIM(BV65))=0</formula>
    </cfRule>
  </conditionalFormatting>
  <conditionalFormatting sqref="D2 O2">
    <cfRule type="cellIs" dxfId="620" priority="17" operator="equal">
      <formula>"※基本情報未入力"</formula>
    </cfRule>
  </conditionalFormatting>
  <conditionalFormatting sqref="AZ3:AZ4 D2 BB3:BB4 AX4 AQ2 O2 AE2">
    <cfRule type="cellIs" dxfId="619" priority="16" operator="equal">
      <formula>"※基本情報未入力"</formula>
    </cfRule>
  </conditionalFormatting>
  <conditionalFormatting sqref="AT61 AO19 AO49 BD9:BS58 AO39 AO29 AO9 B61 BI3">
    <cfRule type="containsBlanks" dxfId="618" priority="15">
      <formula>LEN(TRIM(B3))=0</formula>
    </cfRule>
  </conditionalFormatting>
  <conditionalFormatting sqref="BV53 BV39 BV29 BV9 BV19">
    <cfRule type="containsBlanks" dxfId="617" priority="14">
      <formula>LEN(TRIM(BV9))=0</formula>
    </cfRule>
  </conditionalFormatting>
  <conditionalFormatting sqref="BV59">
    <cfRule type="containsBlanks" dxfId="616" priority="13">
      <formula>LEN(TRIM(BV59))=0</formula>
    </cfRule>
  </conditionalFormatting>
  <conditionalFormatting sqref="BV65">
    <cfRule type="containsBlanks" dxfId="615" priority="12">
      <formula>LEN(TRIM(BV65))=0</formula>
    </cfRule>
  </conditionalFormatting>
  <conditionalFormatting sqref="BV59">
    <cfRule type="containsBlanks" dxfId="614" priority="11">
      <formula>LEN(TRIM(BV59))=0</formula>
    </cfRule>
  </conditionalFormatting>
  <conditionalFormatting sqref="BV65">
    <cfRule type="containsBlanks" dxfId="613" priority="10">
      <formula>LEN(TRIM(BV65))=0</formula>
    </cfRule>
  </conditionalFormatting>
  <conditionalFormatting sqref="AT61 B61">
    <cfRule type="containsBlanks" dxfId="612" priority="9">
      <formula>LEN(TRIM(B61))=0</formula>
    </cfRule>
  </conditionalFormatting>
  <conditionalFormatting sqref="BV59 BV65">
    <cfRule type="containsBlanks" dxfId="611" priority="8">
      <formula>LEN(TRIM(BV59))=0</formula>
    </cfRule>
  </conditionalFormatting>
  <conditionalFormatting sqref="BV53 BV39 BV29 BV9 BV19">
    <cfRule type="containsBlanks" dxfId="610" priority="7">
      <formula>LEN(TRIM(BV9))=0</formula>
    </cfRule>
  </conditionalFormatting>
  <conditionalFormatting sqref="BV53 BV39 BV29 BV9 BV19">
    <cfRule type="containsBlanks" dxfId="609" priority="6">
      <formula>LEN(TRIM(BV9))=0</formula>
    </cfRule>
  </conditionalFormatting>
  <conditionalFormatting sqref="BV53 BV39 BV29 BV9 BV19">
    <cfRule type="containsBlanks" dxfId="608" priority="5">
      <formula>LEN(TRIM(BV9))=0</formula>
    </cfRule>
  </conditionalFormatting>
  <conditionalFormatting sqref="BV53 BV39 BV29 BV9 BV19">
    <cfRule type="containsBlanks" dxfId="607" priority="4">
      <formula>LEN(TRIM(BV9))=0</formula>
    </cfRule>
  </conditionalFormatting>
  <conditionalFormatting sqref="D2 O2">
    <cfRule type="cellIs" dxfId="606" priority="3" operator="equal">
      <formula>"※基本情報未入力"</formula>
    </cfRule>
  </conditionalFormatting>
  <conditionalFormatting sqref="AZ3:AZ4 D2 BB3:BB4 AX4 AQ2 O2 AE2">
    <cfRule type="cellIs" dxfId="605" priority="2" operator="equal">
      <formula>"※基本情報未入力"</formula>
    </cfRule>
  </conditionalFormatting>
  <conditionalFormatting sqref="BI3">
    <cfRule type="containsBlanks" dxfId="604" priority="1">
      <formula>LEN(TRIM(BI3))=0</formula>
    </cfRule>
  </conditionalFormatting>
  <dataValidations count="1">
    <dataValidation type="list" allowBlank="1" showInputMessage="1" showErrorMessage="1" sqref="BD9 BD19 BD29 BD39 BD49">
      <formula1>status</formula1>
    </dataValidation>
  </dataValidations>
  <pageMargins left="0.70866141732283472" right="0.70866141732283472" top="0.74803149606299213" bottom="0.74803149606299213" header="0.31496062992125984" footer="0.31496062992125984"/>
  <pageSetup paperSize="8" scale="59"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33FF"/>
    <pageSetUpPr fitToPage="1"/>
  </sheetPr>
  <dimension ref="B1:BU44"/>
  <sheetViews>
    <sheetView view="pageBreakPreview" zoomScale="85" zoomScaleNormal="60" zoomScaleSheetLayoutView="85" workbookViewId="0">
      <selection activeCell="W15" sqref="W15:AL18"/>
    </sheetView>
  </sheetViews>
  <sheetFormatPr defaultColWidth="9" defaultRowHeight="15"/>
  <cols>
    <col min="1" max="1" width="9" style="3"/>
    <col min="2" max="2" width="6.42578125" style="3" customWidth="1"/>
    <col min="3" max="21" width="2.140625" style="3" customWidth="1"/>
    <col min="22" max="37" width="2.5703125" style="3" customWidth="1"/>
    <col min="38" max="38" width="54.28515625" style="3" customWidth="1"/>
    <col min="39" max="40" width="2.5703125" style="3" customWidth="1"/>
    <col min="41" max="55" width="4.5703125" style="3" customWidth="1"/>
    <col min="56" max="57" width="6.42578125" style="3" customWidth="1"/>
    <col min="58" max="70" width="3.42578125" style="3" customWidth="1"/>
    <col min="71" max="71" width="11.42578125" style="3" customWidth="1"/>
    <col min="72" max="73" width="6.42578125" style="3" customWidth="1"/>
    <col min="74" max="16384" width="9" style="3"/>
  </cols>
  <sheetData>
    <row r="1" spans="2:73" ht="15.75" thickBot="1"/>
    <row r="2" spans="2:73" s="51" customFormat="1" ht="13.5" customHeight="1">
      <c r="B2" s="137" t="s">
        <v>13</v>
      </c>
      <c r="C2" s="138"/>
      <c r="D2" s="139" t="str">
        <f>IF(基本情報!I13="","※基本情報未入力",基本情報!I13)</f>
        <v>Dev</v>
      </c>
      <c r="E2" s="140"/>
      <c r="F2" s="140"/>
      <c r="G2" s="140"/>
      <c r="H2" s="140"/>
      <c r="I2" s="140"/>
      <c r="J2" s="140"/>
      <c r="K2" s="140"/>
      <c r="L2" s="140"/>
      <c r="M2" s="145" t="s">
        <v>14</v>
      </c>
      <c r="N2" s="146"/>
      <c r="O2" s="139" t="str">
        <f>IF(基本情報!I10="","※基本情報未入力",基本情報!I10)</f>
        <v>Tran Khuong Tuan</v>
      </c>
      <c r="P2" s="140"/>
      <c r="Q2" s="140"/>
      <c r="R2" s="140"/>
      <c r="S2" s="140"/>
      <c r="T2" s="140"/>
      <c r="U2" s="140"/>
      <c r="V2" s="140"/>
      <c r="W2" s="140"/>
      <c r="X2" s="140"/>
      <c r="Y2" s="140"/>
      <c r="Z2" s="140"/>
      <c r="AA2" s="140"/>
      <c r="AB2" s="151"/>
      <c r="AC2" s="145" t="s">
        <v>15</v>
      </c>
      <c r="AD2" s="146"/>
      <c r="AE2" s="197" t="str">
        <f>IF(基本情報!I7="","※基本情報未入力",基本情報!I7)</f>
        <v>5-1. Project Manager</v>
      </c>
      <c r="AF2" s="198"/>
      <c r="AG2" s="198"/>
      <c r="AH2" s="198"/>
      <c r="AI2" s="198"/>
      <c r="AJ2" s="198"/>
      <c r="AK2" s="198"/>
      <c r="AL2" s="198"/>
      <c r="AM2" s="198"/>
      <c r="AN2" s="199"/>
      <c r="AO2" s="145" t="s">
        <v>16</v>
      </c>
      <c r="AP2" s="146"/>
      <c r="AQ2" s="139" t="str">
        <f>IF(基本情報!I16="","※基本情報未入力",基本情報!I16)</f>
        <v>General Affair</v>
      </c>
      <c r="AR2" s="140"/>
      <c r="AS2" s="140"/>
      <c r="AT2" s="140"/>
      <c r="AU2" s="140"/>
      <c r="AV2" s="140"/>
      <c r="AW2" s="151"/>
      <c r="AX2" s="187" t="s">
        <v>17</v>
      </c>
      <c r="AY2" s="188"/>
      <c r="AZ2" s="188"/>
      <c r="BA2" s="188"/>
      <c r="BB2" s="188"/>
      <c r="BC2" s="188"/>
      <c r="BD2" s="188"/>
      <c r="BE2" s="188"/>
      <c r="BF2" s="188"/>
      <c r="BG2" s="188"/>
      <c r="BH2" s="188"/>
      <c r="BI2" s="156" t="s">
        <v>59</v>
      </c>
      <c r="BJ2" s="157"/>
      <c r="BK2" s="157"/>
      <c r="BL2" s="157"/>
      <c r="BM2" s="157"/>
      <c r="BN2" s="157"/>
      <c r="BO2" s="157"/>
      <c r="BP2" s="157"/>
      <c r="BQ2" s="157"/>
      <c r="BR2" s="157"/>
      <c r="BS2" s="158"/>
    </row>
    <row r="3" spans="2:73" s="51" customFormat="1" ht="13.5" customHeight="1">
      <c r="B3" s="138"/>
      <c r="C3" s="138"/>
      <c r="D3" s="141"/>
      <c r="E3" s="142"/>
      <c r="F3" s="142"/>
      <c r="G3" s="142"/>
      <c r="H3" s="142"/>
      <c r="I3" s="142"/>
      <c r="J3" s="142"/>
      <c r="K3" s="142"/>
      <c r="L3" s="142"/>
      <c r="M3" s="147"/>
      <c r="N3" s="148"/>
      <c r="O3" s="141"/>
      <c r="P3" s="142"/>
      <c r="Q3" s="142"/>
      <c r="R3" s="142"/>
      <c r="S3" s="142"/>
      <c r="T3" s="142"/>
      <c r="U3" s="142"/>
      <c r="V3" s="142"/>
      <c r="W3" s="142"/>
      <c r="X3" s="142"/>
      <c r="Y3" s="142"/>
      <c r="Z3" s="142"/>
      <c r="AA3" s="142"/>
      <c r="AB3" s="152"/>
      <c r="AC3" s="147"/>
      <c r="AD3" s="148"/>
      <c r="AE3" s="200"/>
      <c r="AF3" s="201"/>
      <c r="AG3" s="201"/>
      <c r="AH3" s="201"/>
      <c r="AI3" s="201"/>
      <c r="AJ3" s="201"/>
      <c r="AK3" s="201"/>
      <c r="AL3" s="201"/>
      <c r="AM3" s="201"/>
      <c r="AN3" s="202"/>
      <c r="AO3" s="147"/>
      <c r="AP3" s="148"/>
      <c r="AQ3" s="141"/>
      <c r="AR3" s="142"/>
      <c r="AS3" s="142"/>
      <c r="AT3" s="142"/>
      <c r="AU3" s="142"/>
      <c r="AV3" s="142"/>
      <c r="AW3" s="152"/>
      <c r="AX3" s="189" t="s">
        <v>18</v>
      </c>
      <c r="AY3" s="190"/>
      <c r="AZ3" s="191" t="str">
        <f>IF(基本情報!I19="","※基本情報未入力",基本情報!I19)</f>
        <v>Terada</v>
      </c>
      <c r="BA3" s="192"/>
      <c r="BB3" s="192"/>
      <c r="BC3" s="192"/>
      <c r="BD3" s="192"/>
      <c r="BE3" s="192"/>
      <c r="BF3" s="192"/>
      <c r="BG3" s="192"/>
      <c r="BH3" s="192"/>
      <c r="BI3" s="159"/>
      <c r="BJ3" s="160"/>
      <c r="BK3" s="160"/>
      <c r="BL3" s="160"/>
      <c r="BM3" s="160"/>
      <c r="BN3" s="160"/>
      <c r="BO3" s="160"/>
      <c r="BP3" s="160"/>
      <c r="BQ3" s="160"/>
      <c r="BR3" s="160"/>
      <c r="BS3" s="161"/>
    </row>
    <row r="4" spans="2:73" s="51" customFormat="1" ht="13.5" customHeight="1" thickBot="1">
      <c r="B4" s="138"/>
      <c r="C4" s="138"/>
      <c r="D4" s="143"/>
      <c r="E4" s="144"/>
      <c r="F4" s="144"/>
      <c r="G4" s="144"/>
      <c r="H4" s="144"/>
      <c r="I4" s="144"/>
      <c r="J4" s="144"/>
      <c r="K4" s="144"/>
      <c r="L4" s="144"/>
      <c r="M4" s="149"/>
      <c r="N4" s="150"/>
      <c r="O4" s="143"/>
      <c r="P4" s="144"/>
      <c r="Q4" s="144"/>
      <c r="R4" s="144"/>
      <c r="S4" s="144"/>
      <c r="T4" s="144"/>
      <c r="U4" s="144"/>
      <c r="V4" s="144"/>
      <c r="W4" s="144"/>
      <c r="X4" s="144"/>
      <c r="Y4" s="144"/>
      <c r="Z4" s="144"/>
      <c r="AA4" s="144"/>
      <c r="AB4" s="153"/>
      <c r="AC4" s="149"/>
      <c r="AD4" s="150"/>
      <c r="AE4" s="203"/>
      <c r="AF4" s="204"/>
      <c r="AG4" s="204"/>
      <c r="AH4" s="204"/>
      <c r="AI4" s="204"/>
      <c r="AJ4" s="204"/>
      <c r="AK4" s="204"/>
      <c r="AL4" s="204"/>
      <c r="AM4" s="204"/>
      <c r="AN4" s="205"/>
      <c r="AO4" s="149"/>
      <c r="AP4" s="150"/>
      <c r="AQ4" s="143"/>
      <c r="AR4" s="144"/>
      <c r="AS4" s="144"/>
      <c r="AT4" s="144"/>
      <c r="AU4" s="144"/>
      <c r="AV4" s="144"/>
      <c r="AW4" s="153"/>
      <c r="AX4" s="193" t="s">
        <v>19</v>
      </c>
      <c r="AY4" s="194"/>
      <c r="AZ4" s="195" t="str">
        <f>IF(基本情報!I20="","※基本情報未入力",基本情報!I20)</f>
        <v>※基本情報未入力</v>
      </c>
      <c r="BA4" s="196"/>
      <c r="BB4" s="196"/>
      <c r="BC4" s="196"/>
      <c r="BD4" s="196"/>
      <c r="BE4" s="196"/>
      <c r="BF4" s="196"/>
      <c r="BG4" s="196"/>
      <c r="BH4" s="196"/>
      <c r="BI4" s="162"/>
      <c r="BJ4" s="163"/>
      <c r="BK4" s="163"/>
      <c r="BL4" s="163"/>
      <c r="BM4" s="163"/>
      <c r="BN4" s="163"/>
      <c r="BO4" s="163"/>
      <c r="BP4" s="163"/>
      <c r="BQ4" s="163"/>
      <c r="BR4" s="163"/>
      <c r="BS4" s="164"/>
    </row>
    <row r="6" spans="2:73" ht="18" thickBot="1">
      <c r="B6" s="9" t="str">
        <f>目標!B6</f>
        <v>【MBO】</v>
      </c>
      <c r="C6" s="10"/>
      <c r="D6" s="10"/>
      <c r="E6" s="10"/>
      <c r="F6" s="10"/>
      <c r="G6" s="10"/>
      <c r="H6" s="10"/>
      <c r="I6" s="10"/>
      <c r="J6" s="11"/>
      <c r="K6" s="11"/>
      <c r="L6" s="11"/>
      <c r="M6" s="12"/>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5"/>
    </row>
    <row r="7" spans="2:73" ht="18.2" customHeight="1">
      <c r="B7" s="324" t="s">
        <v>0</v>
      </c>
      <c r="C7" s="324" t="s">
        <v>1</v>
      </c>
      <c r="D7" s="324"/>
      <c r="E7" s="324"/>
      <c r="F7" s="324"/>
      <c r="G7" s="324"/>
      <c r="H7" s="324"/>
      <c r="I7" s="324"/>
      <c r="J7" s="324"/>
      <c r="K7" s="324"/>
      <c r="L7" s="324"/>
      <c r="M7" s="324"/>
      <c r="N7" s="324"/>
      <c r="O7" s="324"/>
      <c r="P7" s="324"/>
      <c r="Q7" s="324"/>
      <c r="R7" s="324"/>
      <c r="S7" s="324"/>
      <c r="T7" s="324"/>
      <c r="U7" s="324"/>
      <c r="V7" s="324"/>
      <c r="W7" s="356" t="s">
        <v>2</v>
      </c>
      <c r="X7" s="356"/>
      <c r="Y7" s="356"/>
      <c r="Z7" s="356"/>
      <c r="AA7" s="356"/>
      <c r="AB7" s="356"/>
      <c r="AC7" s="356"/>
      <c r="AD7" s="356"/>
      <c r="AE7" s="356"/>
      <c r="AF7" s="356"/>
      <c r="AG7" s="356"/>
      <c r="AH7" s="356"/>
      <c r="AI7" s="356"/>
      <c r="AJ7" s="356"/>
      <c r="AK7" s="356"/>
      <c r="AL7" s="356"/>
      <c r="AM7" s="347" t="s">
        <v>3</v>
      </c>
      <c r="AN7" s="348"/>
      <c r="AO7" s="349" t="s">
        <v>70</v>
      </c>
      <c r="AP7" s="215"/>
      <c r="AQ7" s="215"/>
      <c r="AR7" s="215"/>
      <c r="AS7" s="215"/>
      <c r="AT7" s="215"/>
      <c r="AU7" s="215"/>
      <c r="AV7" s="215"/>
      <c r="AW7" s="215"/>
      <c r="AX7" s="215"/>
      <c r="AY7" s="215"/>
      <c r="AZ7" s="215"/>
      <c r="BA7" s="215"/>
      <c r="BB7" s="215"/>
      <c r="BC7" s="216"/>
      <c r="BD7" s="214" t="s">
        <v>72</v>
      </c>
      <c r="BE7" s="351"/>
      <c r="BF7" s="371" t="s">
        <v>71</v>
      </c>
      <c r="BG7" s="372"/>
      <c r="BH7" s="372"/>
      <c r="BI7" s="372"/>
      <c r="BJ7" s="372"/>
      <c r="BK7" s="372"/>
      <c r="BL7" s="372"/>
      <c r="BM7" s="372"/>
      <c r="BN7" s="372"/>
      <c r="BO7" s="372"/>
      <c r="BP7" s="372"/>
      <c r="BQ7" s="372"/>
      <c r="BR7" s="372"/>
      <c r="BS7" s="372"/>
      <c r="BT7" s="358" t="s">
        <v>73</v>
      </c>
      <c r="BU7" s="359"/>
    </row>
    <row r="8" spans="2:73" ht="18.2" customHeight="1">
      <c r="B8" s="346"/>
      <c r="C8" s="324"/>
      <c r="D8" s="324"/>
      <c r="E8" s="324"/>
      <c r="F8" s="324"/>
      <c r="G8" s="324"/>
      <c r="H8" s="324"/>
      <c r="I8" s="324"/>
      <c r="J8" s="324"/>
      <c r="K8" s="324"/>
      <c r="L8" s="324"/>
      <c r="M8" s="324"/>
      <c r="N8" s="324"/>
      <c r="O8" s="324"/>
      <c r="P8" s="324"/>
      <c r="Q8" s="324"/>
      <c r="R8" s="324"/>
      <c r="S8" s="324"/>
      <c r="T8" s="324"/>
      <c r="U8" s="324"/>
      <c r="V8" s="324"/>
      <c r="W8" s="356"/>
      <c r="X8" s="356"/>
      <c r="Y8" s="356"/>
      <c r="Z8" s="356"/>
      <c r="AA8" s="356"/>
      <c r="AB8" s="356"/>
      <c r="AC8" s="356"/>
      <c r="AD8" s="356"/>
      <c r="AE8" s="356"/>
      <c r="AF8" s="356"/>
      <c r="AG8" s="356"/>
      <c r="AH8" s="356"/>
      <c r="AI8" s="356"/>
      <c r="AJ8" s="356"/>
      <c r="AK8" s="356"/>
      <c r="AL8" s="356"/>
      <c r="AM8" s="335" t="s">
        <v>5</v>
      </c>
      <c r="AN8" s="336"/>
      <c r="AO8" s="350"/>
      <c r="AP8" s="218"/>
      <c r="AQ8" s="218"/>
      <c r="AR8" s="218"/>
      <c r="AS8" s="218"/>
      <c r="AT8" s="218"/>
      <c r="AU8" s="218"/>
      <c r="AV8" s="218"/>
      <c r="AW8" s="218"/>
      <c r="AX8" s="218"/>
      <c r="AY8" s="218"/>
      <c r="AZ8" s="218"/>
      <c r="BA8" s="218"/>
      <c r="BB8" s="218"/>
      <c r="BC8" s="219"/>
      <c r="BD8" s="352"/>
      <c r="BE8" s="353"/>
      <c r="BF8" s="210"/>
      <c r="BG8" s="211"/>
      <c r="BH8" s="211"/>
      <c r="BI8" s="211"/>
      <c r="BJ8" s="211"/>
      <c r="BK8" s="211"/>
      <c r="BL8" s="211"/>
      <c r="BM8" s="211"/>
      <c r="BN8" s="211"/>
      <c r="BO8" s="211"/>
      <c r="BP8" s="211"/>
      <c r="BQ8" s="211"/>
      <c r="BR8" s="211"/>
      <c r="BS8" s="211"/>
      <c r="BT8" s="352"/>
      <c r="BU8" s="360"/>
    </row>
    <row r="9" spans="2:73" ht="18.2" customHeight="1">
      <c r="B9" s="324">
        <v>1</v>
      </c>
      <c r="C9" s="382" t="str">
        <f>IF(目標!C9="","※上期目標未入力",目標!C9)</f>
        <v xml:space="preserve">Productivity Action
(202204 - 202209)
Last period: 79.2%
</v>
      </c>
      <c r="D9" s="382"/>
      <c r="E9" s="382"/>
      <c r="F9" s="382"/>
      <c r="G9" s="382"/>
      <c r="H9" s="382"/>
      <c r="I9" s="382"/>
      <c r="J9" s="382"/>
      <c r="K9" s="382"/>
      <c r="L9" s="382"/>
      <c r="M9" s="382"/>
      <c r="N9" s="382"/>
      <c r="O9" s="382"/>
      <c r="P9" s="382"/>
      <c r="Q9" s="382"/>
      <c r="R9" s="382"/>
      <c r="S9" s="382"/>
      <c r="T9" s="382"/>
      <c r="U9" s="382"/>
      <c r="V9" s="382"/>
      <c r="W9" s="321" t="str">
        <f>目標!W9</f>
        <v>High</v>
      </c>
      <c r="X9" s="322"/>
      <c r="Y9" s="322"/>
      <c r="Z9" s="322"/>
      <c r="AA9" s="322"/>
      <c r="AB9" s="322"/>
      <c r="AC9" s="322"/>
      <c r="AD9" s="322"/>
      <c r="AE9" s="322"/>
      <c r="AF9" s="322"/>
      <c r="AG9" s="322"/>
      <c r="AH9" s="322"/>
      <c r="AI9" s="322"/>
      <c r="AJ9" s="322"/>
      <c r="AK9" s="322"/>
      <c r="AL9" s="323"/>
      <c r="AM9" s="337">
        <f>目標!BR9</f>
        <v>40</v>
      </c>
      <c r="AN9" s="300"/>
      <c r="AO9" s="373" t="str">
        <f>IF(目標!AM9="","※上期目標未入力",目標!AM9)</f>
        <v xml:space="preserve">Reduce rework:
1. Make better quality of Code Review before send to JP
1.1. Kaizen how to work with MW:
- Using PREP teamplate
- Assign related MW to correspondence members
1.3. Support members in difficult tasks
1.4. Support/consult members think about doubt points, some other approaches so we can detect some bugs or NG point at the begining
2. Directly support members and together with members in research tasks
2.1. Support review about document
2.2. Consult about new approach/solution
</v>
      </c>
      <c r="AP9" s="374"/>
      <c r="AQ9" s="374"/>
      <c r="AR9" s="374"/>
      <c r="AS9" s="374"/>
      <c r="AT9" s="374"/>
      <c r="AU9" s="374"/>
      <c r="AV9" s="374"/>
      <c r="AW9" s="374"/>
      <c r="AX9" s="374"/>
      <c r="AY9" s="374"/>
      <c r="AZ9" s="374"/>
      <c r="BA9" s="374"/>
      <c r="BB9" s="374"/>
      <c r="BC9" s="375"/>
      <c r="BD9" s="361" t="s">
        <v>78</v>
      </c>
      <c r="BE9" s="368"/>
      <c r="BF9" s="253"/>
      <c r="BG9" s="254"/>
      <c r="BH9" s="254"/>
      <c r="BI9" s="254"/>
      <c r="BJ9" s="254"/>
      <c r="BK9" s="254"/>
      <c r="BL9" s="254"/>
      <c r="BM9" s="254"/>
      <c r="BN9" s="254"/>
      <c r="BO9" s="254"/>
      <c r="BP9" s="254"/>
      <c r="BQ9" s="254"/>
      <c r="BR9" s="254"/>
      <c r="BS9" s="303"/>
      <c r="BT9" s="361" t="s">
        <v>76</v>
      </c>
      <c r="BU9" s="362"/>
    </row>
    <row r="10" spans="2:73" ht="18.2" customHeight="1">
      <c r="B10" s="324"/>
      <c r="C10" s="382"/>
      <c r="D10" s="382"/>
      <c r="E10" s="382"/>
      <c r="F10" s="382"/>
      <c r="G10" s="382"/>
      <c r="H10" s="382"/>
      <c r="I10" s="382"/>
      <c r="J10" s="382"/>
      <c r="K10" s="382"/>
      <c r="L10" s="382"/>
      <c r="M10" s="382"/>
      <c r="N10" s="382"/>
      <c r="O10" s="382"/>
      <c r="P10" s="382"/>
      <c r="Q10" s="382"/>
      <c r="R10" s="382"/>
      <c r="S10" s="382"/>
      <c r="T10" s="382"/>
      <c r="U10" s="382"/>
      <c r="V10" s="382"/>
      <c r="W10" s="315" t="str">
        <f>IF(目標!W10="","※上期目標未入力",目標!W10)</f>
        <v xml:space="preserve">85%
</v>
      </c>
      <c r="X10" s="316"/>
      <c r="Y10" s="316"/>
      <c r="Z10" s="316"/>
      <c r="AA10" s="316"/>
      <c r="AB10" s="316"/>
      <c r="AC10" s="316"/>
      <c r="AD10" s="316"/>
      <c r="AE10" s="316"/>
      <c r="AF10" s="316"/>
      <c r="AG10" s="316"/>
      <c r="AH10" s="316"/>
      <c r="AI10" s="316"/>
      <c r="AJ10" s="316"/>
      <c r="AK10" s="316"/>
      <c r="AL10" s="317"/>
      <c r="AM10" s="338"/>
      <c r="AN10" s="301"/>
      <c r="AO10" s="376"/>
      <c r="AP10" s="377"/>
      <c r="AQ10" s="377"/>
      <c r="AR10" s="377"/>
      <c r="AS10" s="377"/>
      <c r="AT10" s="377"/>
      <c r="AU10" s="377"/>
      <c r="AV10" s="377"/>
      <c r="AW10" s="377"/>
      <c r="AX10" s="377"/>
      <c r="AY10" s="377"/>
      <c r="AZ10" s="377"/>
      <c r="BA10" s="377"/>
      <c r="BB10" s="377"/>
      <c r="BC10" s="378"/>
      <c r="BD10" s="363"/>
      <c r="BE10" s="369"/>
      <c r="BF10" s="256"/>
      <c r="BG10" s="257"/>
      <c r="BH10" s="257"/>
      <c r="BI10" s="257"/>
      <c r="BJ10" s="257"/>
      <c r="BK10" s="257"/>
      <c r="BL10" s="257"/>
      <c r="BM10" s="257"/>
      <c r="BN10" s="257"/>
      <c r="BO10" s="257"/>
      <c r="BP10" s="257"/>
      <c r="BQ10" s="257"/>
      <c r="BR10" s="257"/>
      <c r="BS10" s="304"/>
      <c r="BT10" s="363"/>
      <c r="BU10" s="364"/>
    </row>
    <row r="11" spans="2:73" ht="18.2" customHeight="1">
      <c r="B11" s="324"/>
      <c r="C11" s="382"/>
      <c r="D11" s="382"/>
      <c r="E11" s="382"/>
      <c r="F11" s="382"/>
      <c r="G11" s="382"/>
      <c r="H11" s="382"/>
      <c r="I11" s="382"/>
      <c r="J11" s="382"/>
      <c r="K11" s="382"/>
      <c r="L11" s="382"/>
      <c r="M11" s="382"/>
      <c r="N11" s="382"/>
      <c r="O11" s="382"/>
      <c r="P11" s="382"/>
      <c r="Q11" s="382"/>
      <c r="R11" s="382"/>
      <c r="S11" s="382"/>
      <c r="T11" s="382"/>
      <c r="U11" s="382"/>
      <c r="V11" s="382"/>
      <c r="W11" s="315"/>
      <c r="X11" s="316"/>
      <c r="Y11" s="316"/>
      <c r="Z11" s="316"/>
      <c r="AA11" s="316"/>
      <c r="AB11" s="316"/>
      <c r="AC11" s="316"/>
      <c r="AD11" s="316"/>
      <c r="AE11" s="316"/>
      <c r="AF11" s="316"/>
      <c r="AG11" s="316"/>
      <c r="AH11" s="316"/>
      <c r="AI11" s="316"/>
      <c r="AJ11" s="316"/>
      <c r="AK11" s="316"/>
      <c r="AL11" s="317"/>
      <c r="AM11" s="338"/>
      <c r="AN11" s="301"/>
      <c r="AO11" s="376"/>
      <c r="AP11" s="377"/>
      <c r="AQ11" s="377"/>
      <c r="AR11" s="377"/>
      <c r="AS11" s="377"/>
      <c r="AT11" s="377"/>
      <c r="AU11" s="377"/>
      <c r="AV11" s="377"/>
      <c r="AW11" s="377"/>
      <c r="AX11" s="377"/>
      <c r="AY11" s="377"/>
      <c r="AZ11" s="377"/>
      <c r="BA11" s="377"/>
      <c r="BB11" s="377"/>
      <c r="BC11" s="378"/>
      <c r="BD11" s="363"/>
      <c r="BE11" s="369"/>
      <c r="BF11" s="256"/>
      <c r="BG11" s="257"/>
      <c r="BH11" s="257"/>
      <c r="BI11" s="257"/>
      <c r="BJ11" s="257"/>
      <c r="BK11" s="257"/>
      <c r="BL11" s="257"/>
      <c r="BM11" s="257"/>
      <c r="BN11" s="257"/>
      <c r="BO11" s="257"/>
      <c r="BP11" s="257"/>
      <c r="BQ11" s="257"/>
      <c r="BR11" s="257"/>
      <c r="BS11" s="304"/>
      <c r="BT11" s="363"/>
      <c r="BU11" s="364"/>
    </row>
    <row r="12" spans="2:73" ht="18.2" customHeight="1">
      <c r="B12" s="324"/>
      <c r="C12" s="382"/>
      <c r="D12" s="382"/>
      <c r="E12" s="382"/>
      <c r="F12" s="382"/>
      <c r="G12" s="382"/>
      <c r="H12" s="382"/>
      <c r="I12" s="382"/>
      <c r="J12" s="382"/>
      <c r="K12" s="382"/>
      <c r="L12" s="382"/>
      <c r="M12" s="382"/>
      <c r="N12" s="382"/>
      <c r="O12" s="382"/>
      <c r="P12" s="382"/>
      <c r="Q12" s="382"/>
      <c r="R12" s="382"/>
      <c r="S12" s="382"/>
      <c r="T12" s="382"/>
      <c r="U12" s="382"/>
      <c r="V12" s="382"/>
      <c r="W12" s="315"/>
      <c r="X12" s="316"/>
      <c r="Y12" s="316"/>
      <c r="Z12" s="316"/>
      <c r="AA12" s="316"/>
      <c r="AB12" s="316"/>
      <c r="AC12" s="316"/>
      <c r="AD12" s="316"/>
      <c r="AE12" s="316"/>
      <c r="AF12" s="316"/>
      <c r="AG12" s="316"/>
      <c r="AH12" s="316"/>
      <c r="AI12" s="316"/>
      <c r="AJ12" s="316"/>
      <c r="AK12" s="316"/>
      <c r="AL12" s="317"/>
      <c r="AM12" s="338"/>
      <c r="AN12" s="301"/>
      <c r="AO12" s="376"/>
      <c r="AP12" s="377"/>
      <c r="AQ12" s="377"/>
      <c r="AR12" s="377"/>
      <c r="AS12" s="377"/>
      <c r="AT12" s="377"/>
      <c r="AU12" s="377"/>
      <c r="AV12" s="377"/>
      <c r="AW12" s="377"/>
      <c r="AX12" s="377"/>
      <c r="AY12" s="377"/>
      <c r="AZ12" s="377"/>
      <c r="BA12" s="377"/>
      <c r="BB12" s="377"/>
      <c r="BC12" s="378"/>
      <c r="BD12" s="363"/>
      <c r="BE12" s="369"/>
      <c r="BF12" s="256"/>
      <c r="BG12" s="257"/>
      <c r="BH12" s="257"/>
      <c r="BI12" s="257"/>
      <c r="BJ12" s="257"/>
      <c r="BK12" s="257"/>
      <c r="BL12" s="257"/>
      <c r="BM12" s="257"/>
      <c r="BN12" s="257"/>
      <c r="BO12" s="257"/>
      <c r="BP12" s="257"/>
      <c r="BQ12" s="257"/>
      <c r="BR12" s="257"/>
      <c r="BS12" s="304"/>
      <c r="BT12" s="363"/>
      <c r="BU12" s="364"/>
    </row>
    <row r="13" spans="2:73" ht="18.2" customHeight="1">
      <c r="B13" s="324"/>
      <c r="C13" s="382"/>
      <c r="D13" s="382"/>
      <c r="E13" s="382"/>
      <c r="F13" s="382"/>
      <c r="G13" s="382"/>
      <c r="H13" s="382"/>
      <c r="I13" s="382"/>
      <c r="J13" s="382"/>
      <c r="K13" s="382"/>
      <c r="L13" s="382"/>
      <c r="M13" s="382"/>
      <c r="N13" s="382"/>
      <c r="O13" s="382"/>
      <c r="P13" s="382"/>
      <c r="Q13" s="382"/>
      <c r="R13" s="382"/>
      <c r="S13" s="382"/>
      <c r="T13" s="382"/>
      <c r="U13" s="382"/>
      <c r="V13" s="382"/>
      <c r="W13" s="318"/>
      <c r="X13" s="319"/>
      <c r="Y13" s="319"/>
      <c r="Z13" s="319"/>
      <c r="AA13" s="319"/>
      <c r="AB13" s="319"/>
      <c r="AC13" s="319"/>
      <c r="AD13" s="319"/>
      <c r="AE13" s="319"/>
      <c r="AF13" s="319"/>
      <c r="AG13" s="319"/>
      <c r="AH13" s="319"/>
      <c r="AI13" s="319"/>
      <c r="AJ13" s="319"/>
      <c r="AK13" s="319"/>
      <c r="AL13" s="320"/>
      <c r="AM13" s="338"/>
      <c r="AN13" s="301"/>
      <c r="AO13" s="376"/>
      <c r="AP13" s="377"/>
      <c r="AQ13" s="377"/>
      <c r="AR13" s="377"/>
      <c r="AS13" s="377"/>
      <c r="AT13" s="377"/>
      <c r="AU13" s="377"/>
      <c r="AV13" s="377"/>
      <c r="AW13" s="377"/>
      <c r="AX13" s="377"/>
      <c r="AY13" s="377"/>
      <c r="AZ13" s="377"/>
      <c r="BA13" s="377"/>
      <c r="BB13" s="377"/>
      <c r="BC13" s="378"/>
      <c r="BD13" s="363"/>
      <c r="BE13" s="369"/>
      <c r="BF13" s="256"/>
      <c r="BG13" s="257"/>
      <c r="BH13" s="257"/>
      <c r="BI13" s="257"/>
      <c r="BJ13" s="257"/>
      <c r="BK13" s="257"/>
      <c r="BL13" s="257"/>
      <c r="BM13" s="257"/>
      <c r="BN13" s="257"/>
      <c r="BO13" s="257"/>
      <c r="BP13" s="257"/>
      <c r="BQ13" s="257"/>
      <c r="BR13" s="257"/>
      <c r="BS13" s="304"/>
      <c r="BT13" s="363"/>
      <c r="BU13" s="364"/>
    </row>
    <row r="14" spans="2:73" ht="18.2" customHeight="1">
      <c r="B14" s="324"/>
      <c r="C14" s="382"/>
      <c r="D14" s="382"/>
      <c r="E14" s="382"/>
      <c r="F14" s="382"/>
      <c r="G14" s="382"/>
      <c r="H14" s="382"/>
      <c r="I14" s="382"/>
      <c r="J14" s="382"/>
      <c r="K14" s="382"/>
      <c r="L14" s="382"/>
      <c r="M14" s="382"/>
      <c r="N14" s="382"/>
      <c r="O14" s="382"/>
      <c r="P14" s="382"/>
      <c r="Q14" s="382"/>
      <c r="R14" s="382"/>
      <c r="S14" s="382"/>
      <c r="T14" s="382"/>
      <c r="U14" s="382"/>
      <c r="V14" s="382"/>
      <c r="W14" s="321" t="str">
        <f>目標!W14</f>
        <v>Middle</v>
      </c>
      <c r="X14" s="322"/>
      <c r="Y14" s="322"/>
      <c r="Z14" s="322"/>
      <c r="AA14" s="322"/>
      <c r="AB14" s="322"/>
      <c r="AC14" s="322"/>
      <c r="AD14" s="322"/>
      <c r="AE14" s="322"/>
      <c r="AF14" s="322"/>
      <c r="AG14" s="322"/>
      <c r="AH14" s="322"/>
      <c r="AI14" s="322"/>
      <c r="AJ14" s="322"/>
      <c r="AK14" s="322"/>
      <c r="AL14" s="323"/>
      <c r="AM14" s="338"/>
      <c r="AN14" s="301"/>
      <c r="AO14" s="376"/>
      <c r="AP14" s="377"/>
      <c r="AQ14" s="377"/>
      <c r="AR14" s="377"/>
      <c r="AS14" s="377"/>
      <c r="AT14" s="377"/>
      <c r="AU14" s="377"/>
      <c r="AV14" s="377"/>
      <c r="AW14" s="377"/>
      <c r="AX14" s="377"/>
      <c r="AY14" s="377"/>
      <c r="AZ14" s="377"/>
      <c r="BA14" s="377"/>
      <c r="BB14" s="377"/>
      <c r="BC14" s="378"/>
      <c r="BD14" s="363"/>
      <c r="BE14" s="369"/>
      <c r="BF14" s="256"/>
      <c r="BG14" s="257"/>
      <c r="BH14" s="257"/>
      <c r="BI14" s="257"/>
      <c r="BJ14" s="257"/>
      <c r="BK14" s="257"/>
      <c r="BL14" s="257"/>
      <c r="BM14" s="257"/>
      <c r="BN14" s="257"/>
      <c r="BO14" s="257"/>
      <c r="BP14" s="257"/>
      <c r="BQ14" s="257"/>
      <c r="BR14" s="257"/>
      <c r="BS14" s="304"/>
      <c r="BT14" s="363"/>
      <c r="BU14" s="364"/>
    </row>
    <row r="15" spans="2:73" ht="18.2" customHeight="1">
      <c r="B15" s="324"/>
      <c r="C15" s="382"/>
      <c r="D15" s="382"/>
      <c r="E15" s="382"/>
      <c r="F15" s="382"/>
      <c r="G15" s="382"/>
      <c r="H15" s="382"/>
      <c r="I15" s="382"/>
      <c r="J15" s="382"/>
      <c r="K15" s="382"/>
      <c r="L15" s="382"/>
      <c r="M15" s="382"/>
      <c r="N15" s="382"/>
      <c r="O15" s="382"/>
      <c r="P15" s="382"/>
      <c r="Q15" s="382"/>
      <c r="R15" s="382"/>
      <c r="S15" s="382"/>
      <c r="T15" s="382"/>
      <c r="U15" s="382"/>
      <c r="V15" s="382"/>
      <c r="W15" s="315" t="str">
        <f>IF(目標!W15="","※上期目標未入力",目標!W15)</f>
        <v xml:space="preserve">80%
</v>
      </c>
      <c r="X15" s="316"/>
      <c r="Y15" s="316"/>
      <c r="Z15" s="316"/>
      <c r="AA15" s="316"/>
      <c r="AB15" s="316"/>
      <c r="AC15" s="316"/>
      <c r="AD15" s="316"/>
      <c r="AE15" s="316"/>
      <c r="AF15" s="316"/>
      <c r="AG15" s="316"/>
      <c r="AH15" s="316"/>
      <c r="AI15" s="316"/>
      <c r="AJ15" s="316"/>
      <c r="AK15" s="316"/>
      <c r="AL15" s="317"/>
      <c r="AM15" s="338"/>
      <c r="AN15" s="301"/>
      <c r="AO15" s="376"/>
      <c r="AP15" s="377"/>
      <c r="AQ15" s="377"/>
      <c r="AR15" s="377"/>
      <c r="AS15" s="377"/>
      <c r="AT15" s="377"/>
      <c r="AU15" s="377"/>
      <c r="AV15" s="377"/>
      <c r="AW15" s="377"/>
      <c r="AX15" s="377"/>
      <c r="AY15" s="377"/>
      <c r="AZ15" s="377"/>
      <c r="BA15" s="377"/>
      <c r="BB15" s="377"/>
      <c r="BC15" s="378"/>
      <c r="BD15" s="363"/>
      <c r="BE15" s="369"/>
      <c r="BF15" s="256"/>
      <c r="BG15" s="257"/>
      <c r="BH15" s="257"/>
      <c r="BI15" s="257"/>
      <c r="BJ15" s="257"/>
      <c r="BK15" s="257"/>
      <c r="BL15" s="257"/>
      <c r="BM15" s="257"/>
      <c r="BN15" s="257"/>
      <c r="BO15" s="257"/>
      <c r="BP15" s="257"/>
      <c r="BQ15" s="257"/>
      <c r="BR15" s="257"/>
      <c r="BS15" s="304"/>
      <c r="BT15" s="363"/>
      <c r="BU15" s="364"/>
    </row>
    <row r="16" spans="2:73" ht="18.2" customHeight="1">
      <c r="B16" s="324"/>
      <c r="C16" s="382"/>
      <c r="D16" s="382"/>
      <c r="E16" s="382"/>
      <c r="F16" s="382"/>
      <c r="G16" s="382"/>
      <c r="H16" s="382"/>
      <c r="I16" s="382"/>
      <c r="J16" s="382"/>
      <c r="K16" s="382"/>
      <c r="L16" s="382"/>
      <c r="M16" s="382"/>
      <c r="N16" s="382"/>
      <c r="O16" s="382"/>
      <c r="P16" s="382"/>
      <c r="Q16" s="382"/>
      <c r="R16" s="382"/>
      <c r="S16" s="382"/>
      <c r="T16" s="382"/>
      <c r="U16" s="382"/>
      <c r="V16" s="382"/>
      <c r="W16" s="315"/>
      <c r="X16" s="316"/>
      <c r="Y16" s="316"/>
      <c r="Z16" s="316"/>
      <c r="AA16" s="316"/>
      <c r="AB16" s="316"/>
      <c r="AC16" s="316"/>
      <c r="AD16" s="316"/>
      <c r="AE16" s="316"/>
      <c r="AF16" s="316"/>
      <c r="AG16" s="316"/>
      <c r="AH16" s="316"/>
      <c r="AI16" s="316"/>
      <c r="AJ16" s="316"/>
      <c r="AK16" s="316"/>
      <c r="AL16" s="317"/>
      <c r="AM16" s="338"/>
      <c r="AN16" s="301"/>
      <c r="AO16" s="376"/>
      <c r="AP16" s="377"/>
      <c r="AQ16" s="377"/>
      <c r="AR16" s="377"/>
      <c r="AS16" s="377"/>
      <c r="AT16" s="377"/>
      <c r="AU16" s="377"/>
      <c r="AV16" s="377"/>
      <c r="AW16" s="377"/>
      <c r="AX16" s="377"/>
      <c r="AY16" s="377"/>
      <c r="AZ16" s="377"/>
      <c r="BA16" s="377"/>
      <c r="BB16" s="377"/>
      <c r="BC16" s="378"/>
      <c r="BD16" s="363"/>
      <c r="BE16" s="369"/>
      <c r="BF16" s="256"/>
      <c r="BG16" s="257"/>
      <c r="BH16" s="257"/>
      <c r="BI16" s="257"/>
      <c r="BJ16" s="257"/>
      <c r="BK16" s="257"/>
      <c r="BL16" s="257"/>
      <c r="BM16" s="257"/>
      <c r="BN16" s="257"/>
      <c r="BO16" s="257"/>
      <c r="BP16" s="257"/>
      <c r="BQ16" s="257"/>
      <c r="BR16" s="257"/>
      <c r="BS16" s="304"/>
      <c r="BT16" s="363"/>
      <c r="BU16" s="364"/>
    </row>
    <row r="17" spans="2:73" ht="18.2" customHeight="1">
      <c r="B17" s="324"/>
      <c r="C17" s="382"/>
      <c r="D17" s="382"/>
      <c r="E17" s="382"/>
      <c r="F17" s="382"/>
      <c r="G17" s="382"/>
      <c r="H17" s="382"/>
      <c r="I17" s="382"/>
      <c r="J17" s="382"/>
      <c r="K17" s="382"/>
      <c r="L17" s="382"/>
      <c r="M17" s="382"/>
      <c r="N17" s="382"/>
      <c r="O17" s="382"/>
      <c r="P17" s="382"/>
      <c r="Q17" s="382"/>
      <c r="R17" s="382"/>
      <c r="S17" s="382"/>
      <c r="T17" s="382"/>
      <c r="U17" s="382"/>
      <c r="V17" s="382"/>
      <c r="W17" s="315"/>
      <c r="X17" s="316"/>
      <c r="Y17" s="316"/>
      <c r="Z17" s="316"/>
      <c r="AA17" s="316"/>
      <c r="AB17" s="316"/>
      <c r="AC17" s="316"/>
      <c r="AD17" s="316"/>
      <c r="AE17" s="316"/>
      <c r="AF17" s="316"/>
      <c r="AG17" s="316"/>
      <c r="AH17" s="316"/>
      <c r="AI17" s="316"/>
      <c r="AJ17" s="316"/>
      <c r="AK17" s="316"/>
      <c r="AL17" s="317"/>
      <c r="AM17" s="338"/>
      <c r="AN17" s="301"/>
      <c r="AO17" s="376"/>
      <c r="AP17" s="377"/>
      <c r="AQ17" s="377"/>
      <c r="AR17" s="377"/>
      <c r="AS17" s="377"/>
      <c r="AT17" s="377"/>
      <c r="AU17" s="377"/>
      <c r="AV17" s="377"/>
      <c r="AW17" s="377"/>
      <c r="AX17" s="377"/>
      <c r="AY17" s="377"/>
      <c r="AZ17" s="377"/>
      <c r="BA17" s="377"/>
      <c r="BB17" s="377"/>
      <c r="BC17" s="378"/>
      <c r="BD17" s="363"/>
      <c r="BE17" s="369"/>
      <c r="BF17" s="256"/>
      <c r="BG17" s="257"/>
      <c r="BH17" s="257"/>
      <c r="BI17" s="257"/>
      <c r="BJ17" s="257"/>
      <c r="BK17" s="257"/>
      <c r="BL17" s="257"/>
      <c r="BM17" s="257"/>
      <c r="BN17" s="257"/>
      <c r="BO17" s="257"/>
      <c r="BP17" s="257"/>
      <c r="BQ17" s="257"/>
      <c r="BR17" s="257"/>
      <c r="BS17" s="304"/>
      <c r="BT17" s="363"/>
      <c r="BU17" s="364"/>
    </row>
    <row r="18" spans="2:73" ht="251.25" customHeight="1">
      <c r="B18" s="324"/>
      <c r="C18" s="382"/>
      <c r="D18" s="382"/>
      <c r="E18" s="382"/>
      <c r="F18" s="382"/>
      <c r="G18" s="382"/>
      <c r="H18" s="382"/>
      <c r="I18" s="382"/>
      <c r="J18" s="382"/>
      <c r="K18" s="382"/>
      <c r="L18" s="382"/>
      <c r="M18" s="382"/>
      <c r="N18" s="382"/>
      <c r="O18" s="382"/>
      <c r="P18" s="382"/>
      <c r="Q18" s="382"/>
      <c r="R18" s="382"/>
      <c r="S18" s="382"/>
      <c r="T18" s="382"/>
      <c r="U18" s="382"/>
      <c r="V18" s="382"/>
      <c r="W18" s="318"/>
      <c r="X18" s="319"/>
      <c r="Y18" s="319"/>
      <c r="Z18" s="319"/>
      <c r="AA18" s="319"/>
      <c r="AB18" s="319"/>
      <c r="AC18" s="319"/>
      <c r="AD18" s="319"/>
      <c r="AE18" s="319"/>
      <c r="AF18" s="319"/>
      <c r="AG18" s="319"/>
      <c r="AH18" s="319"/>
      <c r="AI18" s="319"/>
      <c r="AJ18" s="319"/>
      <c r="AK18" s="319"/>
      <c r="AL18" s="320"/>
      <c r="AM18" s="339"/>
      <c r="AN18" s="302"/>
      <c r="AO18" s="379"/>
      <c r="AP18" s="380"/>
      <c r="AQ18" s="380"/>
      <c r="AR18" s="380"/>
      <c r="AS18" s="380"/>
      <c r="AT18" s="380"/>
      <c r="AU18" s="380"/>
      <c r="AV18" s="380"/>
      <c r="AW18" s="380"/>
      <c r="AX18" s="380"/>
      <c r="AY18" s="380"/>
      <c r="AZ18" s="380"/>
      <c r="BA18" s="380"/>
      <c r="BB18" s="380"/>
      <c r="BC18" s="381"/>
      <c r="BD18" s="365"/>
      <c r="BE18" s="370"/>
      <c r="BF18" s="259"/>
      <c r="BG18" s="260"/>
      <c r="BH18" s="260"/>
      <c r="BI18" s="260"/>
      <c r="BJ18" s="260"/>
      <c r="BK18" s="260"/>
      <c r="BL18" s="260"/>
      <c r="BM18" s="260"/>
      <c r="BN18" s="260"/>
      <c r="BO18" s="260"/>
      <c r="BP18" s="260"/>
      <c r="BQ18" s="260"/>
      <c r="BR18" s="260"/>
      <c r="BS18" s="326"/>
      <c r="BT18" s="365"/>
      <c r="BU18" s="366"/>
    </row>
    <row r="19" spans="2:73" ht="18.2" customHeight="1">
      <c r="B19" s="324">
        <v>2</v>
      </c>
      <c r="C19" s="382" t="str">
        <f>IF(目標!C19="","※上期目標未入力",目標!C19)</f>
        <v>Development Rate
(202204 - 202209) :
Last  period: 80%</v>
      </c>
      <c r="D19" s="382"/>
      <c r="E19" s="382"/>
      <c r="F19" s="382"/>
      <c r="G19" s="382"/>
      <c r="H19" s="382"/>
      <c r="I19" s="382"/>
      <c r="J19" s="382"/>
      <c r="K19" s="382"/>
      <c r="L19" s="382"/>
      <c r="M19" s="382"/>
      <c r="N19" s="382"/>
      <c r="O19" s="382"/>
      <c r="P19" s="382"/>
      <c r="Q19" s="382"/>
      <c r="R19" s="382"/>
      <c r="S19" s="382"/>
      <c r="T19" s="382"/>
      <c r="U19" s="382"/>
      <c r="V19" s="382"/>
      <c r="W19" s="321" t="str">
        <f>目標!W19</f>
        <v>High</v>
      </c>
      <c r="X19" s="322"/>
      <c r="Y19" s="322"/>
      <c r="Z19" s="322"/>
      <c r="AA19" s="322"/>
      <c r="AB19" s="322"/>
      <c r="AC19" s="322"/>
      <c r="AD19" s="322"/>
      <c r="AE19" s="322"/>
      <c r="AF19" s="322"/>
      <c r="AG19" s="322"/>
      <c r="AH19" s="322"/>
      <c r="AI19" s="322"/>
      <c r="AJ19" s="322"/>
      <c r="AK19" s="322"/>
      <c r="AL19" s="323"/>
      <c r="AM19" s="300">
        <f>目標!BR19</f>
        <v>30</v>
      </c>
      <c r="AN19" s="300"/>
      <c r="AO19" s="373" t="str">
        <f>IF(目標!AM19="","※上期目標未入力",目標!AM19)</f>
        <v xml:space="preserve">1. Report idle time for JP before 3 or 5 days
2. Finish task as fast as possible: Possitive with members flexxible in finishing tasks as fast as possible
3. Do dynamic Kaizen when necessary
</v>
      </c>
      <c r="AP19" s="374"/>
      <c r="AQ19" s="374"/>
      <c r="AR19" s="374"/>
      <c r="AS19" s="374"/>
      <c r="AT19" s="374"/>
      <c r="AU19" s="374"/>
      <c r="AV19" s="374"/>
      <c r="AW19" s="374"/>
      <c r="AX19" s="374"/>
      <c r="AY19" s="374"/>
      <c r="AZ19" s="374"/>
      <c r="BA19" s="374"/>
      <c r="BB19" s="374"/>
      <c r="BC19" s="375"/>
      <c r="BD19" s="361" t="s">
        <v>78</v>
      </c>
      <c r="BE19" s="368"/>
      <c r="BF19" s="253"/>
      <c r="BG19" s="254"/>
      <c r="BH19" s="254"/>
      <c r="BI19" s="254"/>
      <c r="BJ19" s="254"/>
      <c r="BK19" s="254"/>
      <c r="BL19" s="254"/>
      <c r="BM19" s="254"/>
      <c r="BN19" s="254"/>
      <c r="BO19" s="254"/>
      <c r="BP19" s="254"/>
      <c r="BQ19" s="254"/>
      <c r="BR19" s="254"/>
      <c r="BS19" s="303"/>
      <c r="BT19" s="361" t="s">
        <v>76</v>
      </c>
      <c r="BU19" s="362"/>
    </row>
    <row r="20" spans="2:73" ht="18.2" customHeight="1">
      <c r="B20" s="324"/>
      <c r="C20" s="382"/>
      <c r="D20" s="382"/>
      <c r="E20" s="382"/>
      <c r="F20" s="382"/>
      <c r="G20" s="382"/>
      <c r="H20" s="382"/>
      <c r="I20" s="382"/>
      <c r="J20" s="382"/>
      <c r="K20" s="382"/>
      <c r="L20" s="382"/>
      <c r="M20" s="382"/>
      <c r="N20" s="382"/>
      <c r="O20" s="382"/>
      <c r="P20" s="382"/>
      <c r="Q20" s="382"/>
      <c r="R20" s="382"/>
      <c r="S20" s="382"/>
      <c r="T20" s="382"/>
      <c r="U20" s="382"/>
      <c r="V20" s="382"/>
      <c r="W20" s="315">
        <f>IF(目標!W20="","※上期目標未入力",目標!W20)</f>
        <v>0.82</v>
      </c>
      <c r="X20" s="316"/>
      <c r="Y20" s="316"/>
      <c r="Z20" s="316"/>
      <c r="AA20" s="316"/>
      <c r="AB20" s="316"/>
      <c r="AC20" s="316"/>
      <c r="AD20" s="316"/>
      <c r="AE20" s="316"/>
      <c r="AF20" s="316"/>
      <c r="AG20" s="316"/>
      <c r="AH20" s="316"/>
      <c r="AI20" s="316"/>
      <c r="AJ20" s="316"/>
      <c r="AK20" s="316"/>
      <c r="AL20" s="317"/>
      <c r="AM20" s="301"/>
      <c r="AN20" s="301"/>
      <c r="AO20" s="376"/>
      <c r="AP20" s="377"/>
      <c r="AQ20" s="377"/>
      <c r="AR20" s="377"/>
      <c r="AS20" s="377"/>
      <c r="AT20" s="377"/>
      <c r="AU20" s="377"/>
      <c r="AV20" s="377"/>
      <c r="AW20" s="377"/>
      <c r="AX20" s="377"/>
      <c r="AY20" s="377"/>
      <c r="AZ20" s="377"/>
      <c r="BA20" s="377"/>
      <c r="BB20" s="377"/>
      <c r="BC20" s="378"/>
      <c r="BD20" s="363"/>
      <c r="BE20" s="369"/>
      <c r="BF20" s="256"/>
      <c r="BG20" s="257"/>
      <c r="BH20" s="257"/>
      <c r="BI20" s="257"/>
      <c r="BJ20" s="257"/>
      <c r="BK20" s="257"/>
      <c r="BL20" s="257"/>
      <c r="BM20" s="257"/>
      <c r="BN20" s="257"/>
      <c r="BO20" s="257"/>
      <c r="BP20" s="257"/>
      <c r="BQ20" s="257"/>
      <c r="BR20" s="257"/>
      <c r="BS20" s="304"/>
      <c r="BT20" s="363"/>
      <c r="BU20" s="364"/>
    </row>
    <row r="21" spans="2:73" ht="18.2" customHeight="1">
      <c r="B21" s="324"/>
      <c r="C21" s="382"/>
      <c r="D21" s="382"/>
      <c r="E21" s="382"/>
      <c r="F21" s="382"/>
      <c r="G21" s="382"/>
      <c r="H21" s="382"/>
      <c r="I21" s="382"/>
      <c r="J21" s="382"/>
      <c r="K21" s="382"/>
      <c r="L21" s="382"/>
      <c r="M21" s="382"/>
      <c r="N21" s="382"/>
      <c r="O21" s="382"/>
      <c r="P21" s="382"/>
      <c r="Q21" s="382"/>
      <c r="R21" s="382"/>
      <c r="S21" s="382"/>
      <c r="T21" s="382"/>
      <c r="U21" s="382"/>
      <c r="V21" s="382"/>
      <c r="W21" s="315"/>
      <c r="X21" s="316"/>
      <c r="Y21" s="316"/>
      <c r="Z21" s="316"/>
      <c r="AA21" s="316"/>
      <c r="AB21" s="316"/>
      <c r="AC21" s="316"/>
      <c r="AD21" s="316"/>
      <c r="AE21" s="316"/>
      <c r="AF21" s="316"/>
      <c r="AG21" s="316"/>
      <c r="AH21" s="316"/>
      <c r="AI21" s="316"/>
      <c r="AJ21" s="316"/>
      <c r="AK21" s="316"/>
      <c r="AL21" s="317"/>
      <c r="AM21" s="301"/>
      <c r="AN21" s="301"/>
      <c r="AO21" s="376"/>
      <c r="AP21" s="377"/>
      <c r="AQ21" s="377"/>
      <c r="AR21" s="377"/>
      <c r="AS21" s="377"/>
      <c r="AT21" s="377"/>
      <c r="AU21" s="377"/>
      <c r="AV21" s="377"/>
      <c r="AW21" s="377"/>
      <c r="AX21" s="377"/>
      <c r="AY21" s="377"/>
      <c r="AZ21" s="377"/>
      <c r="BA21" s="377"/>
      <c r="BB21" s="377"/>
      <c r="BC21" s="378"/>
      <c r="BD21" s="363"/>
      <c r="BE21" s="369"/>
      <c r="BF21" s="256"/>
      <c r="BG21" s="257"/>
      <c r="BH21" s="257"/>
      <c r="BI21" s="257"/>
      <c r="BJ21" s="257"/>
      <c r="BK21" s="257"/>
      <c r="BL21" s="257"/>
      <c r="BM21" s="257"/>
      <c r="BN21" s="257"/>
      <c r="BO21" s="257"/>
      <c r="BP21" s="257"/>
      <c r="BQ21" s="257"/>
      <c r="BR21" s="257"/>
      <c r="BS21" s="304"/>
      <c r="BT21" s="363"/>
      <c r="BU21" s="364"/>
    </row>
    <row r="22" spans="2:73" ht="18.2" customHeight="1">
      <c r="B22" s="324"/>
      <c r="C22" s="382"/>
      <c r="D22" s="382"/>
      <c r="E22" s="382"/>
      <c r="F22" s="382"/>
      <c r="G22" s="382"/>
      <c r="H22" s="382"/>
      <c r="I22" s="382"/>
      <c r="J22" s="382"/>
      <c r="K22" s="382"/>
      <c r="L22" s="382"/>
      <c r="M22" s="382"/>
      <c r="N22" s="382"/>
      <c r="O22" s="382"/>
      <c r="P22" s="382"/>
      <c r="Q22" s="382"/>
      <c r="R22" s="382"/>
      <c r="S22" s="382"/>
      <c r="T22" s="382"/>
      <c r="U22" s="382"/>
      <c r="V22" s="382"/>
      <c r="W22" s="315"/>
      <c r="X22" s="316"/>
      <c r="Y22" s="316"/>
      <c r="Z22" s="316"/>
      <c r="AA22" s="316"/>
      <c r="AB22" s="316"/>
      <c r="AC22" s="316"/>
      <c r="AD22" s="316"/>
      <c r="AE22" s="316"/>
      <c r="AF22" s="316"/>
      <c r="AG22" s="316"/>
      <c r="AH22" s="316"/>
      <c r="AI22" s="316"/>
      <c r="AJ22" s="316"/>
      <c r="AK22" s="316"/>
      <c r="AL22" s="317"/>
      <c r="AM22" s="301"/>
      <c r="AN22" s="301"/>
      <c r="AO22" s="376"/>
      <c r="AP22" s="377"/>
      <c r="AQ22" s="377"/>
      <c r="AR22" s="377"/>
      <c r="AS22" s="377"/>
      <c r="AT22" s="377"/>
      <c r="AU22" s="377"/>
      <c r="AV22" s="377"/>
      <c r="AW22" s="377"/>
      <c r="AX22" s="377"/>
      <c r="AY22" s="377"/>
      <c r="AZ22" s="377"/>
      <c r="BA22" s="377"/>
      <c r="BB22" s="377"/>
      <c r="BC22" s="378"/>
      <c r="BD22" s="363"/>
      <c r="BE22" s="369"/>
      <c r="BF22" s="256"/>
      <c r="BG22" s="257"/>
      <c r="BH22" s="257"/>
      <c r="BI22" s="257"/>
      <c r="BJ22" s="257"/>
      <c r="BK22" s="257"/>
      <c r="BL22" s="257"/>
      <c r="BM22" s="257"/>
      <c r="BN22" s="257"/>
      <c r="BO22" s="257"/>
      <c r="BP22" s="257"/>
      <c r="BQ22" s="257"/>
      <c r="BR22" s="257"/>
      <c r="BS22" s="304"/>
      <c r="BT22" s="363"/>
      <c r="BU22" s="364"/>
    </row>
    <row r="23" spans="2:73" ht="18.2" customHeight="1">
      <c r="B23" s="324"/>
      <c r="C23" s="382"/>
      <c r="D23" s="382"/>
      <c r="E23" s="382"/>
      <c r="F23" s="382"/>
      <c r="G23" s="382"/>
      <c r="H23" s="382"/>
      <c r="I23" s="382"/>
      <c r="J23" s="382"/>
      <c r="K23" s="382"/>
      <c r="L23" s="382"/>
      <c r="M23" s="382"/>
      <c r="N23" s="382"/>
      <c r="O23" s="382"/>
      <c r="P23" s="382"/>
      <c r="Q23" s="382"/>
      <c r="R23" s="382"/>
      <c r="S23" s="382"/>
      <c r="T23" s="382"/>
      <c r="U23" s="382"/>
      <c r="V23" s="382"/>
      <c r="W23" s="318"/>
      <c r="X23" s="319"/>
      <c r="Y23" s="319"/>
      <c r="Z23" s="319"/>
      <c r="AA23" s="319"/>
      <c r="AB23" s="319"/>
      <c r="AC23" s="319"/>
      <c r="AD23" s="319"/>
      <c r="AE23" s="319"/>
      <c r="AF23" s="319"/>
      <c r="AG23" s="319"/>
      <c r="AH23" s="319"/>
      <c r="AI23" s="319"/>
      <c r="AJ23" s="319"/>
      <c r="AK23" s="319"/>
      <c r="AL23" s="320"/>
      <c r="AM23" s="301"/>
      <c r="AN23" s="301"/>
      <c r="AO23" s="376"/>
      <c r="AP23" s="377"/>
      <c r="AQ23" s="377"/>
      <c r="AR23" s="377"/>
      <c r="AS23" s="377"/>
      <c r="AT23" s="377"/>
      <c r="AU23" s="377"/>
      <c r="AV23" s="377"/>
      <c r="AW23" s="377"/>
      <c r="AX23" s="377"/>
      <c r="AY23" s="377"/>
      <c r="AZ23" s="377"/>
      <c r="BA23" s="377"/>
      <c r="BB23" s="377"/>
      <c r="BC23" s="378"/>
      <c r="BD23" s="363"/>
      <c r="BE23" s="369"/>
      <c r="BF23" s="256"/>
      <c r="BG23" s="257"/>
      <c r="BH23" s="257"/>
      <c r="BI23" s="257"/>
      <c r="BJ23" s="257"/>
      <c r="BK23" s="257"/>
      <c r="BL23" s="257"/>
      <c r="BM23" s="257"/>
      <c r="BN23" s="257"/>
      <c r="BO23" s="257"/>
      <c r="BP23" s="257"/>
      <c r="BQ23" s="257"/>
      <c r="BR23" s="257"/>
      <c r="BS23" s="304"/>
      <c r="BT23" s="363"/>
      <c r="BU23" s="364"/>
    </row>
    <row r="24" spans="2:73" ht="18.2" customHeight="1">
      <c r="B24" s="324"/>
      <c r="C24" s="382"/>
      <c r="D24" s="382"/>
      <c r="E24" s="382"/>
      <c r="F24" s="382"/>
      <c r="G24" s="382"/>
      <c r="H24" s="382"/>
      <c r="I24" s="382"/>
      <c r="J24" s="382"/>
      <c r="K24" s="382"/>
      <c r="L24" s="382"/>
      <c r="M24" s="382"/>
      <c r="N24" s="382"/>
      <c r="O24" s="382"/>
      <c r="P24" s="382"/>
      <c r="Q24" s="382"/>
      <c r="R24" s="382"/>
      <c r="S24" s="382"/>
      <c r="T24" s="382"/>
      <c r="U24" s="382"/>
      <c r="V24" s="382"/>
      <c r="W24" s="321" t="str">
        <f>目標!W24</f>
        <v>Middle</v>
      </c>
      <c r="X24" s="322"/>
      <c r="Y24" s="322"/>
      <c r="Z24" s="322"/>
      <c r="AA24" s="322"/>
      <c r="AB24" s="322"/>
      <c r="AC24" s="322"/>
      <c r="AD24" s="322"/>
      <c r="AE24" s="322"/>
      <c r="AF24" s="322"/>
      <c r="AG24" s="322"/>
      <c r="AH24" s="322"/>
      <c r="AI24" s="322"/>
      <c r="AJ24" s="322"/>
      <c r="AK24" s="322"/>
      <c r="AL24" s="323"/>
      <c r="AM24" s="301"/>
      <c r="AN24" s="301"/>
      <c r="AO24" s="376"/>
      <c r="AP24" s="377"/>
      <c r="AQ24" s="377"/>
      <c r="AR24" s="377"/>
      <c r="AS24" s="377"/>
      <c r="AT24" s="377"/>
      <c r="AU24" s="377"/>
      <c r="AV24" s="377"/>
      <c r="AW24" s="377"/>
      <c r="AX24" s="377"/>
      <c r="AY24" s="377"/>
      <c r="AZ24" s="377"/>
      <c r="BA24" s="377"/>
      <c r="BB24" s="377"/>
      <c r="BC24" s="378"/>
      <c r="BD24" s="363"/>
      <c r="BE24" s="369"/>
      <c r="BF24" s="256"/>
      <c r="BG24" s="257"/>
      <c r="BH24" s="257"/>
      <c r="BI24" s="257"/>
      <c r="BJ24" s="257"/>
      <c r="BK24" s="257"/>
      <c r="BL24" s="257"/>
      <c r="BM24" s="257"/>
      <c r="BN24" s="257"/>
      <c r="BO24" s="257"/>
      <c r="BP24" s="257"/>
      <c r="BQ24" s="257"/>
      <c r="BR24" s="257"/>
      <c r="BS24" s="304"/>
      <c r="BT24" s="363"/>
      <c r="BU24" s="364"/>
    </row>
    <row r="25" spans="2:73" ht="18.2" customHeight="1">
      <c r="B25" s="324"/>
      <c r="C25" s="382"/>
      <c r="D25" s="382"/>
      <c r="E25" s="382"/>
      <c r="F25" s="382"/>
      <c r="G25" s="382"/>
      <c r="H25" s="382"/>
      <c r="I25" s="382"/>
      <c r="J25" s="382"/>
      <c r="K25" s="382"/>
      <c r="L25" s="382"/>
      <c r="M25" s="382"/>
      <c r="N25" s="382"/>
      <c r="O25" s="382"/>
      <c r="P25" s="382"/>
      <c r="Q25" s="382"/>
      <c r="R25" s="382"/>
      <c r="S25" s="382"/>
      <c r="T25" s="382"/>
      <c r="U25" s="382"/>
      <c r="V25" s="382"/>
      <c r="W25" s="315">
        <f>IF(目標!W25="","※上期目標未入力",目標!W25)</f>
        <v>0.77</v>
      </c>
      <c r="X25" s="316"/>
      <c r="Y25" s="316"/>
      <c r="Z25" s="316"/>
      <c r="AA25" s="316"/>
      <c r="AB25" s="316"/>
      <c r="AC25" s="316"/>
      <c r="AD25" s="316"/>
      <c r="AE25" s="316"/>
      <c r="AF25" s="316"/>
      <c r="AG25" s="316"/>
      <c r="AH25" s="316"/>
      <c r="AI25" s="316"/>
      <c r="AJ25" s="316"/>
      <c r="AK25" s="316"/>
      <c r="AL25" s="317"/>
      <c r="AM25" s="301"/>
      <c r="AN25" s="301"/>
      <c r="AO25" s="376"/>
      <c r="AP25" s="377"/>
      <c r="AQ25" s="377"/>
      <c r="AR25" s="377"/>
      <c r="AS25" s="377"/>
      <c r="AT25" s="377"/>
      <c r="AU25" s="377"/>
      <c r="AV25" s="377"/>
      <c r="AW25" s="377"/>
      <c r="AX25" s="377"/>
      <c r="AY25" s="377"/>
      <c r="AZ25" s="377"/>
      <c r="BA25" s="377"/>
      <c r="BB25" s="377"/>
      <c r="BC25" s="378"/>
      <c r="BD25" s="363"/>
      <c r="BE25" s="369"/>
      <c r="BF25" s="256"/>
      <c r="BG25" s="257"/>
      <c r="BH25" s="257"/>
      <c r="BI25" s="257"/>
      <c r="BJ25" s="257"/>
      <c r="BK25" s="257"/>
      <c r="BL25" s="257"/>
      <c r="BM25" s="257"/>
      <c r="BN25" s="257"/>
      <c r="BO25" s="257"/>
      <c r="BP25" s="257"/>
      <c r="BQ25" s="257"/>
      <c r="BR25" s="257"/>
      <c r="BS25" s="304"/>
      <c r="BT25" s="363"/>
      <c r="BU25" s="364"/>
    </row>
    <row r="26" spans="2:73" ht="18.2" customHeight="1">
      <c r="B26" s="324"/>
      <c r="C26" s="382"/>
      <c r="D26" s="382"/>
      <c r="E26" s="382"/>
      <c r="F26" s="382"/>
      <c r="G26" s="382"/>
      <c r="H26" s="382"/>
      <c r="I26" s="382"/>
      <c r="J26" s="382"/>
      <c r="K26" s="382"/>
      <c r="L26" s="382"/>
      <c r="M26" s="382"/>
      <c r="N26" s="382"/>
      <c r="O26" s="382"/>
      <c r="P26" s="382"/>
      <c r="Q26" s="382"/>
      <c r="R26" s="382"/>
      <c r="S26" s="382"/>
      <c r="T26" s="382"/>
      <c r="U26" s="382"/>
      <c r="V26" s="382"/>
      <c r="W26" s="315"/>
      <c r="X26" s="316"/>
      <c r="Y26" s="316"/>
      <c r="Z26" s="316"/>
      <c r="AA26" s="316"/>
      <c r="AB26" s="316"/>
      <c r="AC26" s="316"/>
      <c r="AD26" s="316"/>
      <c r="AE26" s="316"/>
      <c r="AF26" s="316"/>
      <c r="AG26" s="316"/>
      <c r="AH26" s="316"/>
      <c r="AI26" s="316"/>
      <c r="AJ26" s="316"/>
      <c r="AK26" s="316"/>
      <c r="AL26" s="317"/>
      <c r="AM26" s="301"/>
      <c r="AN26" s="301"/>
      <c r="AO26" s="376"/>
      <c r="AP26" s="377"/>
      <c r="AQ26" s="377"/>
      <c r="AR26" s="377"/>
      <c r="AS26" s="377"/>
      <c r="AT26" s="377"/>
      <c r="AU26" s="377"/>
      <c r="AV26" s="377"/>
      <c r="AW26" s="377"/>
      <c r="AX26" s="377"/>
      <c r="AY26" s="377"/>
      <c r="AZ26" s="377"/>
      <c r="BA26" s="377"/>
      <c r="BB26" s="377"/>
      <c r="BC26" s="378"/>
      <c r="BD26" s="363"/>
      <c r="BE26" s="369"/>
      <c r="BF26" s="256"/>
      <c r="BG26" s="257"/>
      <c r="BH26" s="257"/>
      <c r="BI26" s="257"/>
      <c r="BJ26" s="257"/>
      <c r="BK26" s="257"/>
      <c r="BL26" s="257"/>
      <c r="BM26" s="257"/>
      <c r="BN26" s="257"/>
      <c r="BO26" s="257"/>
      <c r="BP26" s="257"/>
      <c r="BQ26" s="257"/>
      <c r="BR26" s="257"/>
      <c r="BS26" s="304"/>
      <c r="BT26" s="363"/>
      <c r="BU26" s="364"/>
    </row>
    <row r="27" spans="2:73" ht="18.2" customHeight="1">
      <c r="B27" s="324"/>
      <c r="C27" s="382"/>
      <c r="D27" s="382"/>
      <c r="E27" s="382"/>
      <c r="F27" s="382"/>
      <c r="G27" s="382"/>
      <c r="H27" s="382"/>
      <c r="I27" s="382"/>
      <c r="J27" s="382"/>
      <c r="K27" s="382"/>
      <c r="L27" s="382"/>
      <c r="M27" s="382"/>
      <c r="N27" s="382"/>
      <c r="O27" s="382"/>
      <c r="P27" s="382"/>
      <c r="Q27" s="382"/>
      <c r="R27" s="382"/>
      <c r="S27" s="382"/>
      <c r="T27" s="382"/>
      <c r="U27" s="382"/>
      <c r="V27" s="382"/>
      <c r="W27" s="315"/>
      <c r="X27" s="316"/>
      <c r="Y27" s="316"/>
      <c r="Z27" s="316"/>
      <c r="AA27" s="316"/>
      <c r="AB27" s="316"/>
      <c r="AC27" s="316"/>
      <c r="AD27" s="316"/>
      <c r="AE27" s="316"/>
      <c r="AF27" s="316"/>
      <c r="AG27" s="316"/>
      <c r="AH27" s="316"/>
      <c r="AI27" s="316"/>
      <c r="AJ27" s="316"/>
      <c r="AK27" s="316"/>
      <c r="AL27" s="317"/>
      <c r="AM27" s="301"/>
      <c r="AN27" s="301"/>
      <c r="AO27" s="376"/>
      <c r="AP27" s="377"/>
      <c r="AQ27" s="377"/>
      <c r="AR27" s="377"/>
      <c r="AS27" s="377"/>
      <c r="AT27" s="377"/>
      <c r="AU27" s="377"/>
      <c r="AV27" s="377"/>
      <c r="AW27" s="377"/>
      <c r="AX27" s="377"/>
      <c r="AY27" s="377"/>
      <c r="AZ27" s="377"/>
      <c r="BA27" s="377"/>
      <c r="BB27" s="377"/>
      <c r="BC27" s="378"/>
      <c r="BD27" s="363"/>
      <c r="BE27" s="369"/>
      <c r="BF27" s="256"/>
      <c r="BG27" s="257"/>
      <c r="BH27" s="257"/>
      <c r="BI27" s="257"/>
      <c r="BJ27" s="257"/>
      <c r="BK27" s="257"/>
      <c r="BL27" s="257"/>
      <c r="BM27" s="257"/>
      <c r="BN27" s="257"/>
      <c r="BO27" s="257"/>
      <c r="BP27" s="257"/>
      <c r="BQ27" s="257"/>
      <c r="BR27" s="257"/>
      <c r="BS27" s="304"/>
      <c r="BT27" s="363"/>
      <c r="BU27" s="364"/>
    </row>
    <row r="28" spans="2:73" ht="18.2" customHeight="1">
      <c r="B28" s="324"/>
      <c r="C28" s="382"/>
      <c r="D28" s="382"/>
      <c r="E28" s="382"/>
      <c r="F28" s="382"/>
      <c r="G28" s="382"/>
      <c r="H28" s="382"/>
      <c r="I28" s="382"/>
      <c r="J28" s="382"/>
      <c r="K28" s="382"/>
      <c r="L28" s="382"/>
      <c r="M28" s="382"/>
      <c r="N28" s="382"/>
      <c r="O28" s="382"/>
      <c r="P28" s="382"/>
      <c r="Q28" s="382"/>
      <c r="R28" s="382"/>
      <c r="S28" s="382"/>
      <c r="T28" s="382"/>
      <c r="U28" s="382"/>
      <c r="V28" s="382"/>
      <c r="W28" s="318"/>
      <c r="X28" s="319"/>
      <c r="Y28" s="319"/>
      <c r="Z28" s="319"/>
      <c r="AA28" s="319"/>
      <c r="AB28" s="319"/>
      <c r="AC28" s="319"/>
      <c r="AD28" s="319"/>
      <c r="AE28" s="319"/>
      <c r="AF28" s="319"/>
      <c r="AG28" s="319"/>
      <c r="AH28" s="319"/>
      <c r="AI28" s="319"/>
      <c r="AJ28" s="319"/>
      <c r="AK28" s="319"/>
      <c r="AL28" s="320"/>
      <c r="AM28" s="302"/>
      <c r="AN28" s="302"/>
      <c r="AO28" s="379"/>
      <c r="AP28" s="380"/>
      <c r="AQ28" s="380"/>
      <c r="AR28" s="380"/>
      <c r="AS28" s="380"/>
      <c r="AT28" s="380"/>
      <c r="AU28" s="380"/>
      <c r="AV28" s="380"/>
      <c r="AW28" s="380"/>
      <c r="AX28" s="380"/>
      <c r="AY28" s="380"/>
      <c r="AZ28" s="380"/>
      <c r="BA28" s="380"/>
      <c r="BB28" s="380"/>
      <c r="BC28" s="381"/>
      <c r="BD28" s="365"/>
      <c r="BE28" s="370"/>
      <c r="BF28" s="259"/>
      <c r="BG28" s="260"/>
      <c r="BH28" s="260"/>
      <c r="BI28" s="260"/>
      <c r="BJ28" s="260"/>
      <c r="BK28" s="260"/>
      <c r="BL28" s="260"/>
      <c r="BM28" s="260"/>
      <c r="BN28" s="260"/>
      <c r="BO28" s="260"/>
      <c r="BP28" s="260"/>
      <c r="BQ28" s="260"/>
      <c r="BR28" s="260"/>
      <c r="BS28" s="326"/>
      <c r="BT28" s="365"/>
      <c r="BU28" s="366"/>
    </row>
    <row r="29" spans="2:73" ht="18.2" customHeight="1">
      <c r="B29" s="324">
        <v>3</v>
      </c>
      <c r="C29" s="382" t="str">
        <f>IF(目標!C29="","※上期目標未入力",目標!C29)</f>
        <v xml:space="preserve">Decrease Bug from QA and JP
This Objective is the same with last period because last period we almost works just work with document
</v>
      </c>
      <c r="D29" s="382"/>
      <c r="E29" s="382"/>
      <c r="F29" s="382"/>
      <c r="G29" s="382"/>
      <c r="H29" s="382"/>
      <c r="I29" s="382"/>
      <c r="J29" s="382"/>
      <c r="K29" s="382"/>
      <c r="L29" s="382"/>
      <c r="M29" s="382"/>
      <c r="N29" s="382"/>
      <c r="O29" s="382"/>
      <c r="P29" s="382"/>
      <c r="Q29" s="382"/>
      <c r="R29" s="382"/>
      <c r="S29" s="382"/>
      <c r="T29" s="382"/>
      <c r="U29" s="382"/>
      <c r="V29" s="382"/>
      <c r="W29" s="321" t="str">
        <f>目標!W29</f>
        <v>High</v>
      </c>
      <c r="X29" s="322"/>
      <c r="Y29" s="322"/>
      <c r="Z29" s="322"/>
      <c r="AA29" s="322"/>
      <c r="AB29" s="322"/>
      <c r="AC29" s="322"/>
      <c r="AD29" s="322"/>
      <c r="AE29" s="322"/>
      <c r="AF29" s="322"/>
      <c r="AG29" s="322"/>
      <c r="AH29" s="322"/>
      <c r="AI29" s="322"/>
      <c r="AJ29" s="322"/>
      <c r="AK29" s="322"/>
      <c r="AL29" s="323"/>
      <c r="AM29" s="300">
        <f>目標!BR29</f>
        <v>30</v>
      </c>
      <c r="AN29" s="300"/>
      <c r="AO29" s="373" t="str">
        <f>IF(目標!AM29="","※上期目標未入力",目標!AM29)</f>
        <v>There are two main reasons of bugs is from outline design and code
So I would like to take bellow actions:
1. Outline Design
1.1. PG write workflow, code
1.2. PL write Bussiness Logic
2. Improve quality of code:
2.1. Absolutely apply RV1 workflow
2.2. Together with members in review/sharing difficult points/doubt points</v>
      </c>
      <c r="AP29" s="374"/>
      <c r="AQ29" s="374"/>
      <c r="AR29" s="374"/>
      <c r="AS29" s="374"/>
      <c r="AT29" s="374"/>
      <c r="AU29" s="374"/>
      <c r="AV29" s="374"/>
      <c r="AW29" s="374"/>
      <c r="AX29" s="374"/>
      <c r="AY29" s="374"/>
      <c r="AZ29" s="374"/>
      <c r="BA29" s="374"/>
      <c r="BB29" s="374"/>
      <c r="BC29" s="375"/>
      <c r="BD29" s="361" t="s">
        <v>76</v>
      </c>
      <c r="BE29" s="368"/>
      <c r="BF29" s="253"/>
      <c r="BG29" s="254"/>
      <c r="BH29" s="254"/>
      <c r="BI29" s="254"/>
      <c r="BJ29" s="254"/>
      <c r="BK29" s="254"/>
      <c r="BL29" s="254"/>
      <c r="BM29" s="254"/>
      <c r="BN29" s="254"/>
      <c r="BO29" s="254"/>
      <c r="BP29" s="254"/>
      <c r="BQ29" s="254"/>
      <c r="BR29" s="254"/>
      <c r="BS29" s="303"/>
      <c r="BT29" s="361" t="s">
        <v>78</v>
      </c>
      <c r="BU29" s="362"/>
    </row>
    <row r="30" spans="2:73" ht="18.2" customHeight="1">
      <c r="B30" s="324"/>
      <c r="C30" s="382"/>
      <c r="D30" s="382"/>
      <c r="E30" s="382"/>
      <c r="F30" s="382"/>
      <c r="G30" s="382"/>
      <c r="H30" s="382"/>
      <c r="I30" s="382"/>
      <c r="J30" s="382"/>
      <c r="K30" s="382"/>
      <c r="L30" s="382"/>
      <c r="M30" s="382"/>
      <c r="N30" s="382"/>
      <c r="O30" s="382"/>
      <c r="P30" s="382"/>
      <c r="Q30" s="382"/>
      <c r="R30" s="382"/>
      <c r="S30" s="382"/>
      <c r="T30" s="382"/>
      <c r="U30" s="382"/>
      <c r="V30" s="382"/>
      <c r="W30" s="315" t="str">
        <f>IF(目標!W30="","※上期目標未入力",目標!W30)</f>
        <v xml:space="preserve">
+------+--------------------+-------------+
| LOC     | Bug from QA                 | Bug from JP     |
+------+--------------------+-------------+
| 1000    | 0.15                             | 0.15                 |
+------+--------------------+-------------+
</v>
      </c>
      <c r="X30" s="316"/>
      <c r="Y30" s="316"/>
      <c r="Z30" s="316"/>
      <c r="AA30" s="316"/>
      <c r="AB30" s="316"/>
      <c r="AC30" s="316"/>
      <c r="AD30" s="316"/>
      <c r="AE30" s="316"/>
      <c r="AF30" s="316"/>
      <c r="AG30" s="316"/>
      <c r="AH30" s="316"/>
      <c r="AI30" s="316"/>
      <c r="AJ30" s="316"/>
      <c r="AK30" s="316"/>
      <c r="AL30" s="317"/>
      <c r="AM30" s="301"/>
      <c r="AN30" s="301"/>
      <c r="AO30" s="376"/>
      <c r="AP30" s="377"/>
      <c r="AQ30" s="377"/>
      <c r="AR30" s="377"/>
      <c r="AS30" s="377"/>
      <c r="AT30" s="377"/>
      <c r="AU30" s="377"/>
      <c r="AV30" s="377"/>
      <c r="AW30" s="377"/>
      <c r="AX30" s="377"/>
      <c r="AY30" s="377"/>
      <c r="AZ30" s="377"/>
      <c r="BA30" s="377"/>
      <c r="BB30" s="377"/>
      <c r="BC30" s="378"/>
      <c r="BD30" s="363"/>
      <c r="BE30" s="369"/>
      <c r="BF30" s="256"/>
      <c r="BG30" s="257"/>
      <c r="BH30" s="257"/>
      <c r="BI30" s="257"/>
      <c r="BJ30" s="257"/>
      <c r="BK30" s="257"/>
      <c r="BL30" s="257"/>
      <c r="BM30" s="257"/>
      <c r="BN30" s="257"/>
      <c r="BO30" s="257"/>
      <c r="BP30" s="257"/>
      <c r="BQ30" s="257"/>
      <c r="BR30" s="257"/>
      <c r="BS30" s="304"/>
      <c r="BT30" s="363"/>
      <c r="BU30" s="364"/>
    </row>
    <row r="31" spans="2:73" ht="18.2" customHeight="1">
      <c r="B31" s="324"/>
      <c r="C31" s="382"/>
      <c r="D31" s="382"/>
      <c r="E31" s="382"/>
      <c r="F31" s="382"/>
      <c r="G31" s="382"/>
      <c r="H31" s="382"/>
      <c r="I31" s="382"/>
      <c r="J31" s="382"/>
      <c r="K31" s="382"/>
      <c r="L31" s="382"/>
      <c r="M31" s="382"/>
      <c r="N31" s="382"/>
      <c r="O31" s="382"/>
      <c r="P31" s="382"/>
      <c r="Q31" s="382"/>
      <c r="R31" s="382"/>
      <c r="S31" s="382"/>
      <c r="T31" s="382"/>
      <c r="U31" s="382"/>
      <c r="V31" s="382"/>
      <c r="W31" s="315"/>
      <c r="X31" s="316"/>
      <c r="Y31" s="316"/>
      <c r="Z31" s="316"/>
      <c r="AA31" s="316"/>
      <c r="AB31" s="316"/>
      <c r="AC31" s="316"/>
      <c r="AD31" s="316"/>
      <c r="AE31" s="316"/>
      <c r="AF31" s="316"/>
      <c r="AG31" s="316"/>
      <c r="AH31" s="316"/>
      <c r="AI31" s="316"/>
      <c r="AJ31" s="316"/>
      <c r="AK31" s="316"/>
      <c r="AL31" s="317"/>
      <c r="AM31" s="301"/>
      <c r="AN31" s="301"/>
      <c r="AO31" s="376"/>
      <c r="AP31" s="377"/>
      <c r="AQ31" s="377"/>
      <c r="AR31" s="377"/>
      <c r="AS31" s="377"/>
      <c r="AT31" s="377"/>
      <c r="AU31" s="377"/>
      <c r="AV31" s="377"/>
      <c r="AW31" s="377"/>
      <c r="AX31" s="377"/>
      <c r="AY31" s="377"/>
      <c r="AZ31" s="377"/>
      <c r="BA31" s="377"/>
      <c r="BB31" s="377"/>
      <c r="BC31" s="378"/>
      <c r="BD31" s="363"/>
      <c r="BE31" s="369"/>
      <c r="BF31" s="256"/>
      <c r="BG31" s="257"/>
      <c r="BH31" s="257"/>
      <c r="BI31" s="257"/>
      <c r="BJ31" s="257"/>
      <c r="BK31" s="257"/>
      <c r="BL31" s="257"/>
      <c r="BM31" s="257"/>
      <c r="BN31" s="257"/>
      <c r="BO31" s="257"/>
      <c r="BP31" s="257"/>
      <c r="BQ31" s="257"/>
      <c r="BR31" s="257"/>
      <c r="BS31" s="304"/>
      <c r="BT31" s="363"/>
      <c r="BU31" s="364"/>
    </row>
    <row r="32" spans="2:73" ht="18.2" customHeight="1">
      <c r="B32" s="324"/>
      <c r="C32" s="382"/>
      <c r="D32" s="382"/>
      <c r="E32" s="382"/>
      <c r="F32" s="382"/>
      <c r="G32" s="382"/>
      <c r="H32" s="382"/>
      <c r="I32" s="382"/>
      <c r="J32" s="382"/>
      <c r="K32" s="382"/>
      <c r="L32" s="382"/>
      <c r="M32" s="382"/>
      <c r="N32" s="382"/>
      <c r="O32" s="382"/>
      <c r="P32" s="382"/>
      <c r="Q32" s="382"/>
      <c r="R32" s="382"/>
      <c r="S32" s="382"/>
      <c r="T32" s="382"/>
      <c r="U32" s="382"/>
      <c r="V32" s="382"/>
      <c r="W32" s="315"/>
      <c r="X32" s="316"/>
      <c r="Y32" s="316"/>
      <c r="Z32" s="316"/>
      <c r="AA32" s="316"/>
      <c r="AB32" s="316"/>
      <c r="AC32" s="316"/>
      <c r="AD32" s="316"/>
      <c r="AE32" s="316"/>
      <c r="AF32" s="316"/>
      <c r="AG32" s="316"/>
      <c r="AH32" s="316"/>
      <c r="AI32" s="316"/>
      <c r="AJ32" s="316"/>
      <c r="AK32" s="316"/>
      <c r="AL32" s="317"/>
      <c r="AM32" s="301"/>
      <c r="AN32" s="301"/>
      <c r="AO32" s="376"/>
      <c r="AP32" s="377"/>
      <c r="AQ32" s="377"/>
      <c r="AR32" s="377"/>
      <c r="AS32" s="377"/>
      <c r="AT32" s="377"/>
      <c r="AU32" s="377"/>
      <c r="AV32" s="377"/>
      <c r="AW32" s="377"/>
      <c r="AX32" s="377"/>
      <c r="AY32" s="377"/>
      <c r="AZ32" s="377"/>
      <c r="BA32" s="377"/>
      <c r="BB32" s="377"/>
      <c r="BC32" s="378"/>
      <c r="BD32" s="363"/>
      <c r="BE32" s="369"/>
      <c r="BF32" s="256"/>
      <c r="BG32" s="257"/>
      <c r="BH32" s="257"/>
      <c r="BI32" s="257"/>
      <c r="BJ32" s="257"/>
      <c r="BK32" s="257"/>
      <c r="BL32" s="257"/>
      <c r="BM32" s="257"/>
      <c r="BN32" s="257"/>
      <c r="BO32" s="257"/>
      <c r="BP32" s="257"/>
      <c r="BQ32" s="257"/>
      <c r="BR32" s="257"/>
      <c r="BS32" s="304"/>
      <c r="BT32" s="363"/>
      <c r="BU32" s="364"/>
    </row>
    <row r="33" spans="2:73" ht="252" customHeight="1">
      <c r="B33" s="324"/>
      <c r="C33" s="382"/>
      <c r="D33" s="382"/>
      <c r="E33" s="382"/>
      <c r="F33" s="382"/>
      <c r="G33" s="382"/>
      <c r="H33" s="382"/>
      <c r="I33" s="382"/>
      <c r="J33" s="382"/>
      <c r="K33" s="382"/>
      <c r="L33" s="382"/>
      <c r="M33" s="382"/>
      <c r="N33" s="382"/>
      <c r="O33" s="382"/>
      <c r="P33" s="382"/>
      <c r="Q33" s="382"/>
      <c r="R33" s="382"/>
      <c r="S33" s="382"/>
      <c r="T33" s="382"/>
      <c r="U33" s="382"/>
      <c r="V33" s="382"/>
      <c r="W33" s="318"/>
      <c r="X33" s="319"/>
      <c r="Y33" s="319"/>
      <c r="Z33" s="319"/>
      <c r="AA33" s="319"/>
      <c r="AB33" s="319"/>
      <c r="AC33" s="319"/>
      <c r="AD33" s="319"/>
      <c r="AE33" s="319"/>
      <c r="AF33" s="319"/>
      <c r="AG33" s="319"/>
      <c r="AH33" s="319"/>
      <c r="AI33" s="319"/>
      <c r="AJ33" s="319"/>
      <c r="AK33" s="319"/>
      <c r="AL33" s="320"/>
      <c r="AM33" s="301"/>
      <c r="AN33" s="301"/>
      <c r="AO33" s="376"/>
      <c r="AP33" s="377"/>
      <c r="AQ33" s="377"/>
      <c r="AR33" s="377"/>
      <c r="AS33" s="377"/>
      <c r="AT33" s="377"/>
      <c r="AU33" s="377"/>
      <c r="AV33" s="377"/>
      <c r="AW33" s="377"/>
      <c r="AX33" s="377"/>
      <c r="AY33" s="377"/>
      <c r="AZ33" s="377"/>
      <c r="BA33" s="377"/>
      <c r="BB33" s="377"/>
      <c r="BC33" s="378"/>
      <c r="BD33" s="363"/>
      <c r="BE33" s="369"/>
      <c r="BF33" s="256"/>
      <c r="BG33" s="257"/>
      <c r="BH33" s="257"/>
      <c r="BI33" s="257"/>
      <c r="BJ33" s="257"/>
      <c r="BK33" s="257"/>
      <c r="BL33" s="257"/>
      <c r="BM33" s="257"/>
      <c r="BN33" s="257"/>
      <c r="BO33" s="257"/>
      <c r="BP33" s="257"/>
      <c r="BQ33" s="257"/>
      <c r="BR33" s="257"/>
      <c r="BS33" s="304"/>
      <c r="BT33" s="363"/>
      <c r="BU33" s="364"/>
    </row>
    <row r="34" spans="2:73" ht="18.2" customHeight="1">
      <c r="B34" s="324"/>
      <c r="C34" s="382"/>
      <c r="D34" s="382"/>
      <c r="E34" s="382"/>
      <c r="F34" s="382"/>
      <c r="G34" s="382"/>
      <c r="H34" s="382"/>
      <c r="I34" s="382"/>
      <c r="J34" s="382"/>
      <c r="K34" s="382"/>
      <c r="L34" s="382"/>
      <c r="M34" s="382"/>
      <c r="N34" s="382"/>
      <c r="O34" s="382"/>
      <c r="P34" s="382"/>
      <c r="Q34" s="382"/>
      <c r="R34" s="382"/>
      <c r="S34" s="382"/>
      <c r="T34" s="382"/>
      <c r="U34" s="382"/>
      <c r="V34" s="382"/>
      <c r="W34" s="321" t="str">
        <f>目標!W34</f>
        <v>Middle</v>
      </c>
      <c r="X34" s="322"/>
      <c r="Y34" s="322"/>
      <c r="Z34" s="322"/>
      <c r="AA34" s="322"/>
      <c r="AB34" s="322"/>
      <c r="AC34" s="322"/>
      <c r="AD34" s="322"/>
      <c r="AE34" s="322"/>
      <c r="AF34" s="322"/>
      <c r="AG34" s="322"/>
      <c r="AH34" s="322"/>
      <c r="AI34" s="322"/>
      <c r="AJ34" s="322"/>
      <c r="AK34" s="322"/>
      <c r="AL34" s="323"/>
      <c r="AM34" s="301"/>
      <c r="AN34" s="301"/>
      <c r="AO34" s="376"/>
      <c r="AP34" s="377"/>
      <c r="AQ34" s="377"/>
      <c r="AR34" s="377"/>
      <c r="AS34" s="377"/>
      <c r="AT34" s="377"/>
      <c r="AU34" s="377"/>
      <c r="AV34" s="377"/>
      <c r="AW34" s="377"/>
      <c r="AX34" s="377"/>
      <c r="AY34" s="377"/>
      <c r="AZ34" s="377"/>
      <c r="BA34" s="377"/>
      <c r="BB34" s="377"/>
      <c r="BC34" s="378"/>
      <c r="BD34" s="363"/>
      <c r="BE34" s="369"/>
      <c r="BF34" s="256"/>
      <c r="BG34" s="257"/>
      <c r="BH34" s="257"/>
      <c r="BI34" s="257"/>
      <c r="BJ34" s="257"/>
      <c r="BK34" s="257"/>
      <c r="BL34" s="257"/>
      <c r="BM34" s="257"/>
      <c r="BN34" s="257"/>
      <c r="BO34" s="257"/>
      <c r="BP34" s="257"/>
      <c r="BQ34" s="257"/>
      <c r="BR34" s="257"/>
      <c r="BS34" s="304"/>
      <c r="BT34" s="363"/>
      <c r="BU34" s="364"/>
    </row>
    <row r="35" spans="2:73" ht="18.2" customHeight="1">
      <c r="B35" s="324"/>
      <c r="C35" s="382"/>
      <c r="D35" s="382"/>
      <c r="E35" s="382"/>
      <c r="F35" s="382"/>
      <c r="G35" s="382"/>
      <c r="H35" s="382"/>
      <c r="I35" s="382"/>
      <c r="J35" s="382"/>
      <c r="K35" s="382"/>
      <c r="L35" s="382"/>
      <c r="M35" s="382"/>
      <c r="N35" s="382"/>
      <c r="O35" s="382"/>
      <c r="P35" s="382"/>
      <c r="Q35" s="382"/>
      <c r="R35" s="382"/>
      <c r="S35" s="382"/>
      <c r="T35" s="382"/>
      <c r="U35" s="382"/>
      <c r="V35" s="382"/>
      <c r="W35" s="315" t="str">
        <f>IF(目標!W35="","※上期目標未入力",目標!W35)</f>
        <v xml:space="preserve">`
+------+--------------------+-------------+
| LOC     | Code review(RV+JP)      | Bug(RV+JP)      |
+------+--------------------+-------------+
| 1000    | 0.25                             | 0.25                 |
+------+--------------------+-------------+
</v>
      </c>
      <c r="X35" s="316"/>
      <c r="Y35" s="316"/>
      <c r="Z35" s="316"/>
      <c r="AA35" s="316"/>
      <c r="AB35" s="316"/>
      <c r="AC35" s="316"/>
      <c r="AD35" s="316"/>
      <c r="AE35" s="316"/>
      <c r="AF35" s="316"/>
      <c r="AG35" s="316"/>
      <c r="AH35" s="316"/>
      <c r="AI35" s="316"/>
      <c r="AJ35" s="316"/>
      <c r="AK35" s="316"/>
      <c r="AL35" s="317"/>
      <c r="AM35" s="301"/>
      <c r="AN35" s="301"/>
      <c r="AO35" s="376"/>
      <c r="AP35" s="377"/>
      <c r="AQ35" s="377"/>
      <c r="AR35" s="377"/>
      <c r="AS35" s="377"/>
      <c r="AT35" s="377"/>
      <c r="AU35" s="377"/>
      <c r="AV35" s="377"/>
      <c r="AW35" s="377"/>
      <c r="AX35" s="377"/>
      <c r="AY35" s="377"/>
      <c r="AZ35" s="377"/>
      <c r="BA35" s="377"/>
      <c r="BB35" s="377"/>
      <c r="BC35" s="378"/>
      <c r="BD35" s="363"/>
      <c r="BE35" s="369"/>
      <c r="BF35" s="256"/>
      <c r="BG35" s="257"/>
      <c r="BH35" s="257"/>
      <c r="BI35" s="257"/>
      <c r="BJ35" s="257"/>
      <c r="BK35" s="257"/>
      <c r="BL35" s="257"/>
      <c r="BM35" s="257"/>
      <c r="BN35" s="257"/>
      <c r="BO35" s="257"/>
      <c r="BP35" s="257"/>
      <c r="BQ35" s="257"/>
      <c r="BR35" s="257"/>
      <c r="BS35" s="304"/>
      <c r="BT35" s="363"/>
      <c r="BU35" s="364"/>
    </row>
    <row r="36" spans="2:73" ht="18.2" customHeight="1">
      <c r="B36" s="324"/>
      <c r="C36" s="382"/>
      <c r="D36" s="382"/>
      <c r="E36" s="382"/>
      <c r="F36" s="382"/>
      <c r="G36" s="382"/>
      <c r="H36" s="382"/>
      <c r="I36" s="382"/>
      <c r="J36" s="382"/>
      <c r="K36" s="382"/>
      <c r="L36" s="382"/>
      <c r="M36" s="382"/>
      <c r="N36" s="382"/>
      <c r="O36" s="382"/>
      <c r="P36" s="382"/>
      <c r="Q36" s="382"/>
      <c r="R36" s="382"/>
      <c r="S36" s="382"/>
      <c r="T36" s="382"/>
      <c r="U36" s="382"/>
      <c r="V36" s="382"/>
      <c r="W36" s="315"/>
      <c r="X36" s="316"/>
      <c r="Y36" s="316"/>
      <c r="Z36" s="316"/>
      <c r="AA36" s="316"/>
      <c r="AB36" s="316"/>
      <c r="AC36" s="316"/>
      <c r="AD36" s="316"/>
      <c r="AE36" s="316"/>
      <c r="AF36" s="316"/>
      <c r="AG36" s="316"/>
      <c r="AH36" s="316"/>
      <c r="AI36" s="316"/>
      <c r="AJ36" s="316"/>
      <c r="AK36" s="316"/>
      <c r="AL36" s="317"/>
      <c r="AM36" s="301"/>
      <c r="AN36" s="301"/>
      <c r="AO36" s="376"/>
      <c r="AP36" s="377"/>
      <c r="AQ36" s="377"/>
      <c r="AR36" s="377"/>
      <c r="AS36" s="377"/>
      <c r="AT36" s="377"/>
      <c r="AU36" s="377"/>
      <c r="AV36" s="377"/>
      <c r="AW36" s="377"/>
      <c r="AX36" s="377"/>
      <c r="AY36" s="377"/>
      <c r="AZ36" s="377"/>
      <c r="BA36" s="377"/>
      <c r="BB36" s="377"/>
      <c r="BC36" s="378"/>
      <c r="BD36" s="363"/>
      <c r="BE36" s="369"/>
      <c r="BF36" s="256"/>
      <c r="BG36" s="257"/>
      <c r="BH36" s="257"/>
      <c r="BI36" s="257"/>
      <c r="BJ36" s="257"/>
      <c r="BK36" s="257"/>
      <c r="BL36" s="257"/>
      <c r="BM36" s="257"/>
      <c r="BN36" s="257"/>
      <c r="BO36" s="257"/>
      <c r="BP36" s="257"/>
      <c r="BQ36" s="257"/>
      <c r="BR36" s="257"/>
      <c r="BS36" s="304"/>
      <c r="BT36" s="363"/>
      <c r="BU36" s="364"/>
    </row>
    <row r="37" spans="2:73" ht="18.2" customHeight="1">
      <c r="B37" s="324"/>
      <c r="C37" s="382"/>
      <c r="D37" s="382"/>
      <c r="E37" s="382"/>
      <c r="F37" s="382"/>
      <c r="G37" s="382"/>
      <c r="H37" s="382"/>
      <c r="I37" s="382"/>
      <c r="J37" s="382"/>
      <c r="K37" s="382"/>
      <c r="L37" s="382"/>
      <c r="M37" s="382"/>
      <c r="N37" s="382"/>
      <c r="O37" s="382"/>
      <c r="P37" s="382"/>
      <c r="Q37" s="382"/>
      <c r="R37" s="382"/>
      <c r="S37" s="382"/>
      <c r="T37" s="382"/>
      <c r="U37" s="382"/>
      <c r="V37" s="382"/>
      <c r="W37" s="315"/>
      <c r="X37" s="316"/>
      <c r="Y37" s="316"/>
      <c r="Z37" s="316"/>
      <c r="AA37" s="316"/>
      <c r="AB37" s="316"/>
      <c r="AC37" s="316"/>
      <c r="AD37" s="316"/>
      <c r="AE37" s="316"/>
      <c r="AF37" s="316"/>
      <c r="AG37" s="316"/>
      <c r="AH37" s="316"/>
      <c r="AI37" s="316"/>
      <c r="AJ37" s="316"/>
      <c r="AK37" s="316"/>
      <c r="AL37" s="317"/>
      <c r="AM37" s="301"/>
      <c r="AN37" s="301"/>
      <c r="AO37" s="376"/>
      <c r="AP37" s="377"/>
      <c r="AQ37" s="377"/>
      <c r="AR37" s="377"/>
      <c r="AS37" s="377"/>
      <c r="AT37" s="377"/>
      <c r="AU37" s="377"/>
      <c r="AV37" s="377"/>
      <c r="AW37" s="377"/>
      <c r="AX37" s="377"/>
      <c r="AY37" s="377"/>
      <c r="AZ37" s="377"/>
      <c r="BA37" s="377"/>
      <c r="BB37" s="377"/>
      <c r="BC37" s="378"/>
      <c r="BD37" s="363"/>
      <c r="BE37" s="369"/>
      <c r="BF37" s="256"/>
      <c r="BG37" s="257"/>
      <c r="BH37" s="257"/>
      <c r="BI37" s="257"/>
      <c r="BJ37" s="257"/>
      <c r="BK37" s="257"/>
      <c r="BL37" s="257"/>
      <c r="BM37" s="257"/>
      <c r="BN37" s="257"/>
      <c r="BO37" s="257"/>
      <c r="BP37" s="257"/>
      <c r="BQ37" s="257"/>
      <c r="BR37" s="257"/>
      <c r="BS37" s="304"/>
      <c r="BT37" s="363"/>
      <c r="BU37" s="364"/>
    </row>
    <row r="38" spans="2:73" ht="210.75" customHeight="1">
      <c r="B38" s="324"/>
      <c r="C38" s="382"/>
      <c r="D38" s="382"/>
      <c r="E38" s="382"/>
      <c r="F38" s="382"/>
      <c r="G38" s="382"/>
      <c r="H38" s="382"/>
      <c r="I38" s="382"/>
      <c r="J38" s="382"/>
      <c r="K38" s="382"/>
      <c r="L38" s="382"/>
      <c r="M38" s="382"/>
      <c r="N38" s="382"/>
      <c r="O38" s="382"/>
      <c r="P38" s="382"/>
      <c r="Q38" s="382"/>
      <c r="R38" s="382"/>
      <c r="S38" s="382"/>
      <c r="T38" s="382"/>
      <c r="U38" s="382"/>
      <c r="V38" s="382"/>
      <c r="W38" s="318"/>
      <c r="X38" s="319"/>
      <c r="Y38" s="319"/>
      <c r="Z38" s="319"/>
      <c r="AA38" s="319"/>
      <c r="AB38" s="319"/>
      <c r="AC38" s="319"/>
      <c r="AD38" s="319"/>
      <c r="AE38" s="319"/>
      <c r="AF38" s="319"/>
      <c r="AG38" s="319"/>
      <c r="AH38" s="319"/>
      <c r="AI38" s="319"/>
      <c r="AJ38" s="319"/>
      <c r="AK38" s="319"/>
      <c r="AL38" s="320"/>
      <c r="AM38" s="302"/>
      <c r="AN38" s="302"/>
      <c r="AO38" s="379"/>
      <c r="AP38" s="380"/>
      <c r="AQ38" s="380"/>
      <c r="AR38" s="380"/>
      <c r="AS38" s="380"/>
      <c r="AT38" s="380"/>
      <c r="AU38" s="380"/>
      <c r="AV38" s="380"/>
      <c r="AW38" s="380"/>
      <c r="AX38" s="380"/>
      <c r="AY38" s="380"/>
      <c r="AZ38" s="380"/>
      <c r="BA38" s="380"/>
      <c r="BB38" s="380"/>
      <c r="BC38" s="381"/>
      <c r="BD38" s="365"/>
      <c r="BE38" s="370"/>
      <c r="BF38" s="259"/>
      <c r="BG38" s="260"/>
      <c r="BH38" s="260"/>
      <c r="BI38" s="260"/>
      <c r="BJ38" s="260"/>
      <c r="BK38" s="260"/>
      <c r="BL38" s="260"/>
      <c r="BM38" s="260"/>
      <c r="BN38" s="260"/>
      <c r="BO38" s="260"/>
      <c r="BP38" s="260"/>
      <c r="BQ38" s="260"/>
      <c r="BR38" s="260"/>
      <c r="BS38" s="326"/>
      <c r="BT38" s="365"/>
      <c r="BU38" s="366"/>
    </row>
    <row r="39" spans="2:73" ht="18.2" customHeight="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2"/>
      <c r="AM39" s="367"/>
      <c r="AN39" s="367"/>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row>
    <row r="40" spans="2:73">
      <c r="AL40" s="25"/>
      <c r="AM40" s="357"/>
      <c r="AN40" s="357"/>
    </row>
    <row r="41" spans="2:73">
      <c r="AL41" s="25"/>
      <c r="AM41" s="357"/>
      <c r="AN41" s="357"/>
    </row>
    <row r="42" spans="2:73">
      <c r="AL42" s="25"/>
      <c r="AM42" s="357"/>
      <c r="AN42" s="357"/>
    </row>
    <row r="43" spans="2:73">
      <c r="AL43" s="25"/>
      <c r="AM43" s="25"/>
      <c r="AN43" s="25"/>
    </row>
    <row r="44" spans="2:73">
      <c r="AL44" s="25"/>
      <c r="AM44" s="25"/>
      <c r="AN44" s="25"/>
    </row>
  </sheetData>
  <mergeCells count="61">
    <mergeCell ref="BI3:BS4"/>
    <mergeCell ref="BD7:BE8"/>
    <mergeCell ref="W10:AL13"/>
    <mergeCell ref="BI2:BS2"/>
    <mergeCell ref="B2:C4"/>
    <mergeCell ref="D2:L4"/>
    <mergeCell ref="M2:N4"/>
    <mergeCell ref="O2:AB4"/>
    <mergeCell ref="AC2:AD4"/>
    <mergeCell ref="AE2:AN4"/>
    <mergeCell ref="AO2:AP4"/>
    <mergeCell ref="AQ2:AW4"/>
    <mergeCell ref="AX2:BH2"/>
    <mergeCell ref="AX3:AY3"/>
    <mergeCell ref="AZ3:BH3"/>
    <mergeCell ref="AX4:AY4"/>
    <mergeCell ref="AZ4:BH4"/>
    <mergeCell ref="B7:B8"/>
    <mergeCell ref="C7:V8"/>
    <mergeCell ref="W7:AL8"/>
    <mergeCell ref="AM7:AN7"/>
    <mergeCell ref="AO7:BC8"/>
    <mergeCell ref="W14:AL14"/>
    <mergeCell ref="W15:AL18"/>
    <mergeCell ref="B19:B28"/>
    <mergeCell ref="C19:V28"/>
    <mergeCell ref="W19:AL19"/>
    <mergeCell ref="B9:B18"/>
    <mergeCell ref="C9:V18"/>
    <mergeCell ref="W9:AL9"/>
    <mergeCell ref="W20:AL23"/>
    <mergeCell ref="W24:AL24"/>
    <mergeCell ref="W25:AL28"/>
    <mergeCell ref="AM19:AN28"/>
    <mergeCell ref="AO19:BC28"/>
    <mergeCell ref="B29:B38"/>
    <mergeCell ref="C29:V38"/>
    <mergeCell ref="W29:AL29"/>
    <mergeCell ref="W35:AL38"/>
    <mergeCell ref="BF29:BS38"/>
    <mergeCell ref="W30:AL33"/>
    <mergeCell ref="W34:AL34"/>
    <mergeCell ref="BD29:BE38"/>
    <mergeCell ref="AM29:AN38"/>
    <mergeCell ref="AO29:BC38"/>
    <mergeCell ref="AM40:AN40"/>
    <mergeCell ref="AM41:AN41"/>
    <mergeCell ref="AM42:AN42"/>
    <mergeCell ref="BT7:BU8"/>
    <mergeCell ref="BT9:BU18"/>
    <mergeCell ref="BT19:BU28"/>
    <mergeCell ref="BT29:BU38"/>
    <mergeCell ref="AM39:AN39"/>
    <mergeCell ref="BD19:BE28"/>
    <mergeCell ref="BF19:BS28"/>
    <mergeCell ref="BF7:BS8"/>
    <mergeCell ref="AM8:AN8"/>
    <mergeCell ref="AM9:AN18"/>
    <mergeCell ref="AO9:BC18"/>
    <mergeCell ref="BD9:BE18"/>
    <mergeCell ref="BF9:BS18"/>
  </mergeCells>
  <phoneticPr fontId="7"/>
  <conditionalFormatting sqref="D2 O2">
    <cfRule type="cellIs" dxfId="603" priority="292" operator="equal">
      <formula>"※基本情報未入力"</formula>
    </cfRule>
  </conditionalFormatting>
  <conditionalFormatting sqref="AZ3:AZ4 D2 BB3:BB4 AX4 AQ2 O2 AE2">
    <cfRule type="cellIs" dxfId="602" priority="291" operator="equal">
      <formula>"※基本情報未入力"</formula>
    </cfRule>
  </conditionalFormatting>
  <conditionalFormatting sqref="BI3:BQ4 AO9 BD9:BU38 AO19 AO29">
    <cfRule type="containsBlanks" dxfId="601" priority="290">
      <formula>LEN(TRIM(AO3))=0</formula>
    </cfRule>
  </conditionalFormatting>
  <conditionalFormatting sqref="D2 O2">
    <cfRule type="cellIs" dxfId="600" priority="274" operator="equal">
      <formula>"※基本情報未入力"</formula>
    </cfRule>
  </conditionalFormatting>
  <conditionalFormatting sqref="AZ3:AZ4 D2 BB3:BB4 AX4 AQ2 O2 AE2">
    <cfRule type="cellIs" dxfId="599" priority="273" operator="equal">
      <formula>"※基本情報未入力"</formula>
    </cfRule>
  </conditionalFormatting>
  <conditionalFormatting sqref="BI3:BQ4">
    <cfRule type="containsBlanks" dxfId="598" priority="272">
      <formula>LEN(TRIM(BI3))=0</formula>
    </cfRule>
  </conditionalFormatting>
  <conditionalFormatting sqref="D2 O2">
    <cfRule type="cellIs" dxfId="597" priority="271" operator="equal">
      <formula>"※基本情報未入力"</formula>
    </cfRule>
  </conditionalFormatting>
  <conditionalFormatting sqref="AZ3:AZ4 D2 BB3:BB4 AX4 AQ2 O2 AE2">
    <cfRule type="cellIs" dxfId="596" priority="270" operator="equal">
      <formula>"※基本情報未入力"</formula>
    </cfRule>
  </conditionalFormatting>
  <conditionalFormatting sqref="BI3:BQ4">
    <cfRule type="containsBlanks" dxfId="595" priority="269">
      <formula>LEN(TRIM(BI3))=0</formula>
    </cfRule>
  </conditionalFormatting>
  <conditionalFormatting sqref="D2 O2">
    <cfRule type="cellIs" dxfId="594" priority="268" operator="equal">
      <formula>"※基本情報未入力"</formula>
    </cfRule>
  </conditionalFormatting>
  <conditionalFormatting sqref="AZ3:AZ4 D2 BB3:BB4 AX4 AQ2 O2 AE2">
    <cfRule type="cellIs" dxfId="593" priority="267" operator="equal">
      <formula>"※基本情報未入力"</formula>
    </cfRule>
  </conditionalFormatting>
  <conditionalFormatting sqref="BI3:BQ4">
    <cfRule type="containsBlanks" dxfId="592" priority="266">
      <formula>LEN(TRIM(BI3))=0</formula>
    </cfRule>
  </conditionalFormatting>
  <conditionalFormatting sqref="D2 O2">
    <cfRule type="cellIs" dxfId="591" priority="265" operator="equal">
      <formula>"※基本情報未入力"</formula>
    </cfRule>
  </conditionalFormatting>
  <conditionalFormatting sqref="AZ3:AZ4 D2 BB3:BB4 AX4 AQ2 O2 AE2">
    <cfRule type="cellIs" dxfId="590" priority="264" operator="equal">
      <formula>"※基本情報未入力"</formula>
    </cfRule>
  </conditionalFormatting>
  <conditionalFormatting sqref="BI3:BQ4">
    <cfRule type="containsBlanks" dxfId="589" priority="263">
      <formula>LEN(TRIM(BI3))=0</formula>
    </cfRule>
  </conditionalFormatting>
  <conditionalFormatting sqref="D2 O2">
    <cfRule type="cellIs" dxfId="588" priority="262" operator="equal">
      <formula>"※基本情報未入力"</formula>
    </cfRule>
  </conditionalFormatting>
  <conditionalFormatting sqref="AZ3:AZ4 D2 BB3:BB4 AX4 AQ2 O2 AE2">
    <cfRule type="cellIs" dxfId="587" priority="261" operator="equal">
      <formula>"※基本情報未入力"</formula>
    </cfRule>
  </conditionalFormatting>
  <conditionalFormatting sqref="BI3:BQ4">
    <cfRule type="containsBlanks" dxfId="586" priority="260">
      <formula>LEN(TRIM(BI3))=0</formula>
    </cfRule>
  </conditionalFormatting>
  <conditionalFormatting sqref="D2 O2">
    <cfRule type="cellIs" dxfId="585" priority="259" operator="equal">
      <formula>"※基本情報未入力"</formula>
    </cfRule>
  </conditionalFormatting>
  <conditionalFormatting sqref="AZ3:AZ4 D2 BB3:BB4 AX4 AQ2 O2 AE2">
    <cfRule type="cellIs" dxfId="584" priority="258" operator="equal">
      <formula>"※基本情報未入力"</formula>
    </cfRule>
  </conditionalFormatting>
  <conditionalFormatting sqref="BI3:BQ4">
    <cfRule type="containsBlanks" dxfId="583" priority="257">
      <formula>LEN(TRIM(BI3))=0</formula>
    </cfRule>
  </conditionalFormatting>
  <conditionalFormatting sqref="D2 O2">
    <cfRule type="cellIs" dxfId="582" priority="256" operator="equal">
      <formula>"※基本情報未入力"</formula>
    </cfRule>
  </conditionalFormatting>
  <conditionalFormatting sqref="AZ3:AZ4 D2 BB3:BB4 AX4 AQ2 O2 AE2">
    <cfRule type="cellIs" dxfId="581" priority="255" operator="equal">
      <formula>"※基本情報未入力"</formula>
    </cfRule>
  </conditionalFormatting>
  <conditionalFormatting sqref="BI3:BQ4">
    <cfRule type="containsBlanks" dxfId="580" priority="254">
      <formula>LEN(TRIM(BI3))=0</formula>
    </cfRule>
  </conditionalFormatting>
  <conditionalFormatting sqref="D2 O2">
    <cfRule type="cellIs" dxfId="579" priority="253" operator="equal">
      <formula>"※基本情報未入力"</formula>
    </cfRule>
  </conditionalFormatting>
  <conditionalFormatting sqref="AZ3:AZ4 D2 BB3:BB4 AX4 AQ2 O2 AE2">
    <cfRule type="cellIs" dxfId="578" priority="252" operator="equal">
      <formula>"※基本情報未入力"</formula>
    </cfRule>
  </conditionalFormatting>
  <conditionalFormatting sqref="BI3:BQ4">
    <cfRule type="containsBlanks" dxfId="577" priority="251">
      <formula>LEN(TRIM(BI3))=0</formula>
    </cfRule>
  </conditionalFormatting>
  <conditionalFormatting sqref="D2 O2">
    <cfRule type="cellIs" dxfId="576" priority="250" operator="equal">
      <formula>"※基本情報未入力"</formula>
    </cfRule>
  </conditionalFormatting>
  <conditionalFormatting sqref="AZ3:AZ4 D2 BB3:BB4 AX4 AQ2 O2 AE2">
    <cfRule type="cellIs" dxfId="575" priority="249" operator="equal">
      <formula>"※基本情報未入力"</formula>
    </cfRule>
  </conditionalFormatting>
  <conditionalFormatting sqref="BI3">
    <cfRule type="containsBlanks" dxfId="574" priority="248">
      <formula>LEN(TRIM(BI3))=0</formula>
    </cfRule>
  </conditionalFormatting>
  <conditionalFormatting sqref="D2 O2">
    <cfRule type="cellIs" dxfId="573" priority="247" operator="equal">
      <formula>"※基本情報未入力"</formula>
    </cfRule>
  </conditionalFormatting>
  <conditionalFormatting sqref="AZ3:AZ4 D2 BB3:BB4 AX4 AQ2 O2 AE2">
    <cfRule type="cellIs" dxfId="572" priority="246" operator="equal">
      <formula>"※基本情報未入力"</formula>
    </cfRule>
  </conditionalFormatting>
  <conditionalFormatting sqref="BI3">
    <cfRule type="containsBlanks" dxfId="571" priority="245">
      <formula>LEN(TRIM(BI3))=0</formula>
    </cfRule>
  </conditionalFormatting>
  <conditionalFormatting sqref="AO9 BD9:BU38 AO19 AO29">
    <cfRule type="containsBlanks" dxfId="570" priority="244">
      <formula>LEN(TRIM(AO9))=0</formula>
    </cfRule>
  </conditionalFormatting>
  <conditionalFormatting sqref="D2 O2">
    <cfRule type="cellIs" dxfId="569" priority="243" operator="equal">
      <formula>"※基本情報未入力"</formula>
    </cfRule>
  </conditionalFormatting>
  <conditionalFormatting sqref="AZ3:AZ4 D2 BB3:BB4 AX4 AQ2 O2 AE2">
    <cfRule type="cellIs" dxfId="568" priority="242" operator="equal">
      <formula>"※基本情報未入力"</formula>
    </cfRule>
  </conditionalFormatting>
  <conditionalFormatting sqref="BI3:BQ4">
    <cfRule type="containsBlanks" dxfId="567" priority="241">
      <formula>LEN(TRIM(BI3))=0</formula>
    </cfRule>
  </conditionalFormatting>
  <conditionalFormatting sqref="D2 O2">
    <cfRule type="cellIs" dxfId="566" priority="240" operator="equal">
      <formula>"※基本情報未入力"</formula>
    </cfRule>
  </conditionalFormatting>
  <conditionalFormatting sqref="AZ3:AZ4 D2 BB3:BB4 AX4 AQ2 O2 AE2">
    <cfRule type="cellIs" dxfId="565" priority="239" operator="equal">
      <formula>"※基本情報未入力"</formula>
    </cfRule>
  </conditionalFormatting>
  <conditionalFormatting sqref="BI3:BQ4">
    <cfRule type="containsBlanks" dxfId="564" priority="238">
      <formula>LEN(TRIM(BI3))=0</formula>
    </cfRule>
  </conditionalFormatting>
  <conditionalFormatting sqref="D2 O2">
    <cfRule type="cellIs" dxfId="563" priority="237" operator="equal">
      <formula>"※基本情報未入力"</formula>
    </cfRule>
  </conditionalFormatting>
  <conditionalFormatting sqref="AZ3:AZ4 D2 BB3:BB4 AX4 AQ2 O2 AE2">
    <cfRule type="cellIs" dxfId="562" priority="236" operator="equal">
      <formula>"※基本情報未入力"</formula>
    </cfRule>
  </conditionalFormatting>
  <conditionalFormatting sqref="BI3:BQ4">
    <cfRule type="containsBlanks" dxfId="561" priority="235">
      <formula>LEN(TRIM(BI3))=0</formula>
    </cfRule>
  </conditionalFormatting>
  <conditionalFormatting sqref="D2 O2">
    <cfRule type="cellIs" dxfId="560" priority="234" operator="equal">
      <formula>"※基本情報未入力"</formula>
    </cfRule>
  </conditionalFormatting>
  <conditionalFormatting sqref="AZ3:AZ4 D2 BB3:BB4 AX4 AQ2 O2 AE2">
    <cfRule type="cellIs" dxfId="559" priority="233" operator="equal">
      <formula>"※基本情報未入力"</formula>
    </cfRule>
  </conditionalFormatting>
  <conditionalFormatting sqref="BI3:BQ4">
    <cfRule type="containsBlanks" dxfId="558" priority="232">
      <formula>LEN(TRIM(BI3))=0</formula>
    </cfRule>
  </conditionalFormatting>
  <conditionalFormatting sqref="D2 O2">
    <cfRule type="cellIs" dxfId="557" priority="231" operator="equal">
      <formula>"※基本情報未入力"</formula>
    </cfRule>
  </conditionalFormatting>
  <conditionalFormatting sqref="AZ3:AZ4 D2 BB3:BB4 AX4 AQ2 O2 AE2">
    <cfRule type="cellIs" dxfId="556" priority="230" operator="equal">
      <formula>"※基本情報未入力"</formula>
    </cfRule>
  </conditionalFormatting>
  <conditionalFormatting sqref="BI3:BQ4">
    <cfRule type="containsBlanks" dxfId="555" priority="229">
      <formula>LEN(TRIM(BI3))=0</formula>
    </cfRule>
  </conditionalFormatting>
  <conditionalFormatting sqref="D2 O2">
    <cfRule type="cellIs" dxfId="554" priority="228" operator="equal">
      <formula>"※基本情報未入力"</formula>
    </cfRule>
  </conditionalFormatting>
  <conditionalFormatting sqref="AZ3:AZ4 D2 BB3:BB4 AX4 AQ2 O2 AE2">
    <cfRule type="cellIs" dxfId="553" priority="227" operator="equal">
      <formula>"※基本情報未入力"</formula>
    </cfRule>
  </conditionalFormatting>
  <conditionalFormatting sqref="BI3:BQ4">
    <cfRule type="containsBlanks" dxfId="552" priority="226">
      <formula>LEN(TRIM(BI3))=0</formula>
    </cfRule>
  </conditionalFormatting>
  <conditionalFormatting sqref="D2 O2">
    <cfRule type="cellIs" dxfId="551" priority="225" operator="equal">
      <formula>"※基本情報未入力"</formula>
    </cfRule>
  </conditionalFormatting>
  <conditionalFormatting sqref="AZ3:AZ4 D2 BB3:BB4 AX4 AQ2 O2 AE2">
    <cfRule type="cellIs" dxfId="550" priority="224" operator="equal">
      <formula>"※基本情報未入力"</formula>
    </cfRule>
  </conditionalFormatting>
  <conditionalFormatting sqref="BI3:BQ4">
    <cfRule type="containsBlanks" dxfId="549" priority="223">
      <formula>LEN(TRIM(BI3))=0</formula>
    </cfRule>
  </conditionalFormatting>
  <conditionalFormatting sqref="D2 O2">
    <cfRule type="cellIs" dxfId="548" priority="222" operator="equal">
      <formula>"※基本情報未入力"</formula>
    </cfRule>
  </conditionalFormatting>
  <conditionalFormatting sqref="AZ3:AZ4 D2 BB3:BB4 AX4 AQ2 O2 AE2">
    <cfRule type="cellIs" dxfId="547" priority="221" operator="equal">
      <formula>"※基本情報未入力"</formula>
    </cfRule>
  </conditionalFormatting>
  <conditionalFormatting sqref="BI3:BQ4">
    <cfRule type="containsBlanks" dxfId="546" priority="220">
      <formula>LEN(TRIM(BI3))=0</formula>
    </cfRule>
  </conditionalFormatting>
  <conditionalFormatting sqref="D2 O2">
    <cfRule type="cellIs" dxfId="545" priority="219" operator="equal">
      <formula>"※基本情報未入力"</formula>
    </cfRule>
  </conditionalFormatting>
  <conditionalFormatting sqref="AZ3:AZ4 D2 BB3:BB4 AX4 AQ2 O2 AE2">
    <cfRule type="cellIs" dxfId="544" priority="218" operator="equal">
      <formula>"※基本情報未入力"</formula>
    </cfRule>
  </conditionalFormatting>
  <conditionalFormatting sqref="BI3">
    <cfRule type="containsBlanks" dxfId="543" priority="217">
      <formula>LEN(TRIM(BI3))=0</formula>
    </cfRule>
  </conditionalFormatting>
  <conditionalFormatting sqref="D2 O2">
    <cfRule type="cellIs" dxfId="542" priority="216" operator="equal">
      <formula>"※基本情報未入力"</formula>
    </cfRule>
  </conditionalFormatting>
  <conditionalFormatting sqref="AZ3:AZ4 D2 BB3:BB4 AX4 AQ2 O2 AE2">
    <cfRule type="cellIs" dxfId="541" priority="215" operator="equal">
      <formula>"※基本情報未入力"</formula>
    </cfRule>
  </conditionalFormatting>
  <conditionalFormatting sqref="BI3">
    <cfRule type="containsBlanks" dxfId="540" priority="214">
      <formula>LEN(TRIM(BI3))=0</formula>
    </cfRule>
  </conditionalFormatting>
  <conditionalFormatting sqref="D2 O2">
    <cfRule type="cellIs" dxfId="539" priority="213" operator="equal">
      <formula>"※基本情報未入力"</formula>
    </cfRule>
  </conditionalFormatting>
  <conditionalFormatting sqref="AZ3:AZ4 D2 BB3:BB4 AX4 AQ2 O2 AE2">
    <cfRule type="cellIs" dxfId="538" priority="212" operator="equal">
      <formula>"※基本情報未入力"</formula>
    </cfRule>
  </conditionalFormatting>
  <conditionalFormatting sqref="BI3:BQ4">
    <cfRule type="containsBlanks" dxfId="537" priority="211">
      <formula>LEN(TRIM(BI3))=0</formula>
    </cfRule>
  </conditionalFormatting>
  <conditionalFormatting sqref="D2 O2">
    <cfRule type="cellIs" dxfId="536" priority="210" operator="equal">
      <formula>"※基本情報未入力"</formula>
    </cfRule>
  </conditionalFormatting>
  <conditionalFormatting sqref="AZ3:AZ4 D2 BB3:BB4 AX4 AQ2 O2 AE2">
    <cfRule type="cellIs" dxfId="535" priority="209" operator="equal">
      <formula>"※基本情報未入力"</formula>
    </cfRule>
  </conditionalFormatting>
  <conditionalFormatting sqref="BI3:BQ4">
    <cfRule type="containsBlanks" dxfId="534" priority="208">
      <formula>LEN(TRIM(BI3))=0</formula>
    </cfRule>
  </conditionalFormatting>
  <conditionalFormatting sqref="D2 O2">
    <cfRule type="cellIs" dxfId="533" priority="207" operator="equal">
      <formula>"※基本情報未入力"</formula>
    </cfRule>
  </conditionalFormatting>
  <conditionalFormatting sqref="AZ3:AZ4 D2 BB3:BB4 AX4 AQ2 O2 AE2">
    <cfRule type="cellIs" dxfId="532" priority="206" operator="equal">
      <formula>"※基本情報未入力"</formula>
    </cfRule>
  </conditionalFormatting>
  <conditionalFormatting sqref="BI3:BQ4">
    <cfRule type="containsBlanks" dxfId="531" priority="205">
      <formula>LEN(TRIM(BI3))=0</formula>
    </cfRule>
  </conditionalFormatting>
  <conditionalFormatting sqref="D2 O2">
    <cfRule type="cellIs" dxfId="530" priority="204" operator="equal">
      <formula>"※基本情報未入力"</formula>
    </cfRule>
  </conditionalFormatting>
  <conditionalFormatting sqref="AZ3:AZ4 D2 BB3:BB4 AX4 AQ2 O2 AE2">
    <cfRule type="cellIs" dxfId="529" priority="203" operator="equal">
      <formula>"※基本情報未入力"</formula>
    </cfRule>
  </conditionalFormatting>
  <conditionalFormatting sqref="BI3:BQ4">
    <cfRule type="containsBlanks" dxfId="528" priority="202">
      <formula>LEN(TRIM(BI3))=0</formula>
    </cfRule>
  </conditionalFormatting>
  <conditionalFormatting sqref="D2 O2">
    <cfRule type="cellIs" dxfId="527" priority="201" operator="equal">
      <formula>"※基本情報未入力"</formula>
    </cfRule>
  </conditionalFormatting>
  <conditionalFormatting sqref="AZ3:AZ4 D2 BB3:BB4 AX4 AQ2 O2 AE2">
    <cfRule type="cellIs" dxfId="526" priority="200" operator="equal">
      <formula>"※基本情報未入力"</formula>
    </cfRule>
  </conditionalFormatting>
  <conditionalFormatting sqref="BI3:BQ4">
    <cfRule type="containsBlanks" dxfId="525" priority="199">
      <formula>LEN(TRIM(BI3))=0</formula>
    </cfRule>
  </conditionalFormatting>
  <conditionalFormatting sqref="D2 O2">
    <cfRule type="cellIs" dxfId="524" priority="198" operator="equal">
      <formula>"※基本情報未入力"</formula>
    </cfRule>
  </conditionalFormatting>
  <conditionalFormatting sqref="AZ3:AZ4 D2 BB3:BB4 AX4 AQ2 O2 AE2">
    <cfRule type="cellIs" dxfId="523" priority="197" operator="equal">
      <formula>"※基本情報未入力"</formula>
    </cfRule>
  </conditionalFormatting>
  <conditionalFormatting sqref="BI3:BQ4">
    <cfRule type="containsBlanks" dxfId="522" priority="196">
      <formula>LEN(TRIM(BI3))=0</formula>
    </cfRule>
  </conditionalFormatting>
  <conditionalFormatting sqref="D2 O2">
    <cfRule type="cellIs" dxfId="521" priority="195" operator="equal">
      <formula>"※基本情報未入力"</formula>
    </cfRule>
  </conditionalFormatting>
  <conditionalFormatting sqref="AZ3:AZ4 D2 BB3:BB4 AX4 AQ2 O2 AE2">
    <cfRule type="cellIs" dxfId="520" priority="194" operator="equal">
      <formula>"※基本情報未入力"</formula>
    </cfRule>
  </conditionalFormatting>
  <conditionalFormatting sqref="BI3">
    <cfRule type="containsBlanks" dxfId="519" priority="193">
      <formula>LEN(TRIM(BI3))=0</formula>
    </cfRule>
  </conditionalFormatting>
  <conditionalFormatting sqref="D2 O2">
    <cfRule type="cellIs" dxfId="518" priority="192" operator="equal">
      <formula>"※基本情報未入力"</formula>
    </cfRule>
  </conditionalFormatting>
  <conditionalFormatting sqref="AZ3:AZ4 D2 BB3:BB4 AX4 AQ2 O2 AE2">
    <cfRule type="cellIs" dxfId="517" priority="191" operator="equal">
      <formula>"※基本情報未入力"</formula>
    </cfRule>
  </conditionalFormatting>
  <conditionalFormatting sqref="BI3">
    <cfRule type="containsBlanks" dxfId="516" priority="190">
      <formula>LEN(TRIM(BI3))=0</formula>
    </cfRule>
  </conditionalFormatting>
  <conditionalFormatting sqref="D2 O2">
    <cfRule type="cellIs" dxfId="515" priority="189" operator="equal">
      <formula>"※基本情報未入力"</formula>
    </cfRule>
  </conditionalFormatting>
  <conditionalFormatting sqref="AZ3:AZ4 D2 BB3:BB4 AX4 AQ2 O2 AE2">
    <cfRule type="cellIs" dxfId="514" priority="188" operator="equal">
      <formula>"※基本情報未入力"</formula>
    </cfRule>
  </conditionalFormatting>
  <conditionalFormatting sqref="BI3:BQ4">
    <cfRule type="containsBlanks" dxfId="513" priority="187">
      <formula>LEN(TRIM(BI3))=0</formula>
    </cfRule>
  </conditionalFormatting>
  <conditionalFormatting sqref="D2 O2">
    <cfRule type="cellIs" dxfId="512" priority="186" operator="equal">
      <formula>"※基本情報未入力"</formula>
    </cfRule>
  </conditionalFormatting>
  <conditionalFormatting sqref="AZ3:AZ4 D2 BB3:BB4 AX4 AQ2 O2 AE2">
    <cfRule type="cellIs" dxfId="511" priority="185" operator="equal">
      <formula>"※基本情報未入力"</formula>
    </cfRule>
  </conditionalFormatting>
  <conditionalFormatting sqref="BI3:BQ4">
    <cfRule type="containsBlanks" dxfId="510" priority="184">
      <formula>LEN(TRIM(BI3))=0</formula>
    </cfRule>
  </conditionalFormatting>
  <conditionalFormatting sqref="D2 O2">
    <cfRule type="cellIs" dxfId="509" priority="183" operator="equal">
      <formula>"※基本情報未入力"</formula>
    </cfRule>
  </conditionalFormatting>
  <conditionalFormatting sqref="AZ3:AZ4 D2 BB3:BB4 AX4 AQ2 O2 AE2">
    <cfRule type="cellIs" dxfId="508" priority="182" operator="equal">
      <formula>"※基本情報未入力"</formula>
    </cfRule>
  </conditionalFormatting>
  <conditionalFormatting sqref="BI3:BQ4">
    <cfRule type="containsBlanks" dxfId="507" priority="181">
      <formula>LEN(TRIM(BI3))=0</formula>
    </cfRule>
  </conditionalFormatting>
  <conditionalFormatting sqref="D2 O2">
    <cfRule type="cellIs" dxfId="506" priority="180" operator="equal">
      <formula>"※基本情報未入力"</formula>
    </cfRule>
  </conditionalFormatting>
  <conditionalFormatting sqref="AZ3:AZ4 D2 BB3:BB4 AX4 AQ2 O2 AE2">
    <cfRule type="cellIs" dxfId="505" priority="179" operator="equal">
      <formula>"※基本情報未入力"</formula>
    </cfRule>
  </conditionalFormatting>
  <conditionalFormatting sqref="BI3:BQ4">
    <cfRule type="containsBlanks" dxfId="504" priority="178">
      <formula>LEN(TRIM(BI3))=0</formula>
    </cfRule>
  </conditionalFormatting>
  <conditionalFormatting sqref="D2 O2">
    <cfRule type="cellIs" dxfId="503" priority="177" operator="equal">
      <formula>"※基本情報未入力"</formula>
    </cfRule>
  </conditionalFormatting>
  <conditionalFormatting sqref="AZ3:AZ4 D2 BB3:BB4 AX4 AQ2 O2 AE2">
    <cfRule type="cellIs" dxfId="502" priority="176" operator="equal">
      <formula>"※基本情報未入力"</formula>
    </cfRule>
  </conditionalFormatting>
  <conditionalFormatting sqref="BI3">
    <cfRule type="containsBlanks" dxfId="501" priority="175">
      <formula>LEN(TRIM(BI3))=0</formula>
    </cfRule>
  </conditionalFormatting>
  <conditionalFormatting sqref="D2 O2">
    <cfRule type="cellIs" dxfId="500" priority="174" operator="equal">
      <formula>"※基本情報未入力"</formula>
    </cfRule>
  </conditionalFormatting>
  <conditionalFormatting sqref="AZ3:AZ4 D2 BB3:BB4 AX4 AQ2 O2 AE2">
    <cfRule type="cellIs" dxfId="499" priority="173" operator="equal">
      <formula>"※基本情報未入力"</formula>
    </cfRule>
  </conditionalFormatting>
  <conditionalFormatting sqref="BI3">
    <cfRule type="containsBlanks" dxfId="498" priority="172">
      <formula>LEN(TRIM(BI3))=0</formula>
    </cfRule>
  </conditionalFormatting>
  <conditionalFormatting sqref="D2 O2">
    <cfRule type="cellIs" dxfId="497" priority="171" operator="equal">
      <formula>"※基本情報未入力"</formula>
    </cfRule>
  </conditionalFormatting>
  <conditionalFormatting sqref="AZ3:AZ4 D2 BB3:BB4 AX4 AQ2 O2 AE2">
    <cfRule type="cellIs" dxfId="496" priority="170" operator="equal">
      <formula>"※基本情報未入力"</formula>
    </cfRule>
  </conditionalFormatting>
  <conditionalFormatting sqref="BI3:BQ4">
    <cfRule type="containsBlanks" dxfId="495" priority="169">
      <formula>LEN(TRIM(BI3))=0</formula>
    </cfRule>
  </conditionalFormatting>
  <conditionalFormatting sqref="D2 O2">
    <cfRule type="cellIs" dxfId="494" priority="168" operator="equal">
      <formula>"※基本情報未入力"</formula>
    </cfRule>
  </conditionalFormatting>
  <conditionalFormatting sqref="AZ3:AZ4 D2 BB3:BB4 AX4 AQ2 O2 AE2">
    <cfRule type="cellIs" dxfId="493" priority="167" operator="equal">
      <formula>"※基本情報未入力"</formula>
    </cfRule>
  </conditionalFormatting>
  <conditionalFormatting sqref="BI3:BQ4">
    <cfRule type="containsBlanks" dxfId="492" priority="166">
      <formula>LEN(TRIM(BI3))=0</formula>
    </cfRule>
  </conditionalFormatting>
  <conditionalFormatting sqref="D2 O2">
    <cfRule type="cellIs" dxfId="491" priority="165" operator="equal">
      <formula>"※基本情報未入力"</formula>
    </cfRule>
  </conditionalFormatting>
  <conditionalFormatting sqref="AZ3:AZ4 D2 BB3:BB4 AX4 AQ2 O2 AE2">
    <cfRule type="cellIs" dxfId="490" priority="164" operator="equal">
      <formula>"※基本情報未入力"</formula>
    </cfRule>
  </conditionalFormatting>
  <conditionalFormatting sqref="BI3">
    <cfRule type="containsBlanks" dxfId="489" priority="163">
      <formula>LEN(TRIM(BI3))=0</formula>
    </cfRule>
  </conditionalFormatting>
  <conditionalFormatting sqref="D2 O2">
    <cfRule type="cellIs" dxfId="488" priority="162" operator="equal">
      <formula>"※基本情報未入力"</formula>
    </cfRule>
  </conditionalFormatting>
  <conditionalFormatting sqref="AZ3:AZ4 D2 BB3:BB4 AX4 AQ2 O2 AE2">
    <cfRule type="cellIs" dxfId="487" priority="161" operator="equal">
      <formula>"※基本情報未入力"</formula>
    </cfRule>
  </conditionalFormatting>
  <conditionalFormatting sqref="BI3">
    <cfRule type="containsBlanks" dxfId="486" priority="160">
      <formula>LEN(TRIM(BI3))=0</formula>
    </cfRule>
  </conditionalFormatting>
  <conditionalFormatting sqref="D2 O2">
    <cfRule type="cellIs" dxfId="485" priority="159" operator="equal">
      <formula>"※基本情報未入力"</formula>
    </cfRule>
  </conditionalFormatting>
  <conditionalFormatting sqref="AZ3:AZ4 D2 BB3:BB4 AX4 AQ2 O2 AE2">
    <cfRule type="cellIs" dxfId="484" priority="158" operator="equal">
      <formula>"※基本情報未入力"</formula>
    </cfRule>
  </conditionalFormatting>
  <conditionalFormatting sqref="BI3">
    <cfRule type="containsBlanks" dxfId="483" priority="157">
      <formula>LEN(TRIM(BI3))=0</formula>
    </cfRule>
  </conditionalFormatting>
  <conditionalFormatting sqref="D2 O2">
    <cfRule type="cellIs" dxfId="482" priority="156" operator="equal">
      <formula>"※基本情報未入力"</formula>
    </cfRule>
  </conditionalFormatting>
  <conditionalFormatting sqref="AZ3:AZ4 D2 BB3:BB4 AX4 AQ2 O2 AE2">
    <cfRule type="cellIs" dxfId="481" priority="155" operator="equal">
      <formula>"※基本情報未入力"</formula>
    </cfRule>
  </conditionalFormatting>
  <conditionalFormatting sqref="BI3">
    <cfRule type="containsBlanks" dxfId="480" priority="154">
      <formula>LEN(TRIM(BI3))=0</formula>
    </cfRule>
  </conditionalFormatting>
  <conditionalFormatting sqref="D2 O2">
    <cfRule type="cellIs" dxfId="479" priority="153" operator="equal">
      <formula>"※基本情報未入力"</formula>
    </cfRule>
  </conditionalFormatting>
  <conditionalFormatting sqref="AZ3:AZ4 D2 BB3:BB4 AX4 AQ2 O2 AE2">
    <cfRule type="cellIs" dxfId="478" priority="152" operator="equal">
      <formula>"※基本情報未入力"</formula>
    </cfRule>
  </conditionalFormatting>
  <conditionalFormatting sqref="BI3">
    <cfRule type="containsBlanks" dxfId="477" priority="151">
      <formula>LEN(TRIM(BI3))=0</formula>
    </cfRule>
  </conditionalFormatting>
  <conditionalFormatting sqref="D2 O2">
    <cfRule type="cellIs" dxfId="476" priority="150" operator="equal">
      <formula>"※基本情報未入力"</formula>
    </cfRule>
  </conditionalFormatting>
  <conditionalFormatting sqref="AZ3:AZ4 D2 BB3:BB4 AX4 AQ2 O2 AE2">
    <cfRule type="cellIs" dxfId="475" priority="149" operator="equal">
      <formula>"※基本情報未入力"</formula>
    </cfRule>
  </conditionalFormatting>
  <conditionalFormatting sqref="BI3">
    <cfRule type="containsBlanks" dxfId="474" priority="148">
      <formula>LEN(TRIM(BI3))=0</formula>
    </cfRule>
  </conditionalFormatting>
  <conditionalFormatting sqref="D2 O2">
    <cfRule type="cellIs" dxfId="473" priority="147" operator="equal">
      <formula>"※基本情報未入力"</formula>
    </cfRule>
  </conditionalFormatting>
  <conditionalFormatting sqref="AZ3:AZ4 D2 BB3:BB4 AX4 AQ2 O2 AE2">
    <cfRule type="cellIs" dxfId="472" priority="146" operator="equal">
      <formula>"※基本情報未入力"</formula>
    </cfRule>
  </conditionalFormatting>
  <conditionalFormatting sqref="BI3:BQ4">
    <cfRule type="containsBlanks" dxfId="471" priority="145">
      <formula>LEN(TRIM(BI3))=0</formula>
    </cfRule>
  </conditionalFormatting>
  <conditionalFormatting sqref="D2 O2">
    <cfRule type="cellIs" dxfId="470" priority="144" operator="equal">
      <formula>"※基本情報未入力"</formula>
    </cfRule>
  </conditionalFormatting>
  <conditionalFormatting sqref="AZ3:AZ4 D2 BB3:BB4 AX4 AQ2 O2 AE2">
    <cfRule type="cellIs" dxfId="469" priority="143" operator="equal">
      <formula>"※基本情報未入力"</formula>
    </cfRule>
  </conditionalFormatting>
  <conditionalFormatting sqref="BI3:BQ4">
    <cfRule type="containsBlanks" dxfId="468" priority="142">
      <formula>LEN(TRIM(BI3))=0</formula>
    </cfRule>
  </conditionalFormatting>
  <conditionalFormatting sqref="D2 O2">
    <cfRule type="cellIs" dxfId="467" priority="141" operator="equal">
      <formula>"※基本情報未入力"</formula>
    </cfRule>
  </conditionalFormatting>
  <conditionalFormatting sqref="AZ3:AZ4 D2 BB3:BB4 AX4 AQ2 O2 AE2">
    <cfRule type="cellIs" dxfId="466" priority="140" operator="equal">
      <formula>"※基本情報未入力"</formula>
    </cfRule>
  </conditionalFormatting>
  <conditionalFormatting sqref="BI3:BQ4">
    <cfRule type="containsBlanks" dxfId="465" priority="139">
      <formula>LEN(TRIM(BI3))=0</formula>
    </cfRule>
  </conditionalFormatting>
  <conditionalFormatting sqref="D2 O2">
    <cfRule type="cellIs" dxfId="464" priority="138" operator="equal">
      <formula>"※基本情報未入力"</formula>
    </cfRule>
  </conditionalFormatting>
  <conditionalFormatting sqref="AZ3:AZ4 D2 BB3:BB4 AX4 AQ2 O2 AE2">
    <cfRule type="cellIs" dxfId="463" priority="137" operator="equal">
      <formula>"※基本情報未入力"</formula>
    </cfRule>
  </conditionalFormatting>
  <conditionalFormatting sqref="BI3:BQ4">
    <cfRule type="containsBlanks" dxfId="462" priority="136">
      <formula>LEN(TRIM(BI3))=0</formula>
    </cfRule>
  </conditionalFormatting>
  <conditionalFormatting sqref="D2 O2">
    <cfRule type="cellIs" dxfId="461" priority="135" operator="equal">
      <formula>"※基本情報未入力"</formula>
    </cfRule>
  </conditionalFormatting>
  <conditionalFormatting sqref="AZ3:AZ4 D2 BB3:BB4 AX4 AQ2 O2 AE2">
    <cfRule type="cellIs" dxfId="460" priority="134" operator="equal">
      <formula>"※基本情報未入力"</formula>
    </cfRule>
  </conditionalFormatting>
  <conditionalFormatting sqref="BI3:BQ4">
    <cfRule type="containsBlanks" dxfId="459" priority="133">
      <formula>LEN(TRIM(BI3))=0</formula>
    </cfRule>
  </conditionalFormatting>
  <conditionalFormatting sqref="D2 O2">
    <cfRule type="cellIs" dxfId="458" priority="132" operator="equal">
      <formula>"※基本情報未入力"</formula>
    </cfRule>
  </conditionalFormatting>
  <conditionalFormatting sqref="AZ3:AZ4 D2 BB3:BB4 AX4 AQ2 O2 AE2">
    <cfRule type="cellIs" dxfId="457" priority="131" operator="equal">
      <formula>"※基本情報未入力"</formula>
    </cfRule>
  </conditionalFormatting>
  <conditionalFormatting sqref="BI3:BQ4">
    <cfRule type="containsBlanks" dxfId="456" priority="130">
      <formula>LEN(TRIM(BI3))=0</formula>
    </cfRule>
  </conditionalFormatting>
  <conditionalFormatting sqref="D2 O2">
    <cfRule type="cellIs" dxfId="455" priority="129" operator="equal">
      <formula>"※基本情報未入力"</formula>
    </cfRule>
  </conditionalFormatting>
  <conditionalFormatting sqref="AZ3:AZ4 D2 BB3:BB4 AX4 AQ2 O2 AE2">
    <cfRule type="cellIs" dxfId="454" priority="128" operator="equal">
      <formula>"※基本情報未入力"</formula>
    </cfRule>
  </conditionalFormatting>
  <conditionalFormatting sqref="BI3">
    <cfRule type="containsBlanks" dxfId="453" priority="127">
      <formula>LEN(TRIM(BI3))=0</formula>
    </cfRule>
  </conditionalFormatting>
  <conditionalFormatting sqref="D2 O2">
    <cfRule type="cellIs" dxfId="452" priority="126" operator="equal">
      <formula>"※基本情報未入力"</formula>
    </cfRule>
  </conditionalFormatting>
  <conditionalFormatting sqref="AZ3:AZ4 D2 BB3:BB4 AX4 AQ2 O2 AE2">
    <cfRule type="cellIs" dxfId="451" priority="125" operator="equal">
      <formula>"※基本情報未入力"</formula>
    </cfRule>
  </conditionalFormatting>
  <conditionalFormatting sqref="BI3">
    <cfRule type="containsBlanks" dxfId="450" priority="124">
      <formula>LEN(TRIM(BI3))=0</formula>
    </cfRule>
  </conditionalFormatting>
  <conditionalFormatting sqref="D2 O2">
    <cfRule type="cellIs" dxfId="449" priority="123" operator="equal">
      <formula>"※基本情報未入力"</formula>
    </cfRule>
  </conditionalFormatting>
  <conditionalFormatting sqref="AZ3:AZ4 D2 BB3:BB4 AX4 AQ2 O2 AE2">
    <cfRule type="cellIs" dxfId="448" priority="122" operator="equal">
      <formula>"※基本情報未入力"</formula>
    </cfRule>
  </conditionalFormatting>
  <conditionalFormatting sqref="BI3:BQ4">
    <cfRule type="containsBlanks" dxfId="447" priority="121">
      <formula>LEN(TRIM(BI3))=0</formula>
    </cfRule>
  </conditionalFormatting>
  <conditionalFormatting sqref="D2 O2">
    <cfRule type="cellIs" dxfId="446" priority="120" operator="equal">
      <formula>"※基本情報未入力"</formula>
    </cfRule>
  </conditionalFormatting>
  <conditionalFormatting sqref="AZ3:AZ4 D2 BB3:BB4 AX4 AQ2 O2 AE2">
    <cfRule type="cellIs" dxfId="445" priority="119" operator="equal">
      <formula>"※基本情報未入力"</formula>
    </cfRule>
  </conditionalFormatting>
  <conditionalFormatting sqref="BI3:BQ4">
    <cfRule type="containsBlanks" dxfId="444" priority="118">
      <formula>LEN(TRIM(BI3))=0</formula>
    </cfRule>
  </conditionalFormatting>
  <conditionalFormatting sqref="D2 O2">
    <cfRule type="cellIs" dxfId="443" priority="117" operator="equal">
      <formula>"※基本情報未入力"</formula>
    </cfRule>
  </conditionalFormatting>
  <conditionalFormatting sqref="AZ3:AZ4 D2 BB3:BB4 AX4 AQ2 O2 AE2">
    <cfRule type="cellIs" dxfId="442" priority="116" operator="equal">
      <formula>"※基本情報未入力"</formula>
    </cfRule>
  </conditionalFormatting>
  <conditionalFormatting sqref="BI3:BQ4">
    <cfRule type="containsBlanks" dxfId="441" priority="115">
      <formula>LEN(TRIM(BI3))=0</formula>
    </cfRule>
  </conditionalFormatting>
  <conditionalFormatting sqref="D2 O2">
    <cfRule type="cellIs" dxfId="440" priority="114" operator="equal">
      <formula>"※基本情報未入力"</formula>
    </cfRule>
  </conditionalFormatting>
  <conditionalFormatting sqref="AZ3:AZ4 D2 BB3:BB4 AX4 AQ2 O2 AE2">
    <cfRule type="cellIs" dxfId="439" priority="113" operator="equal">
      <formula>"※基本情報未入力"</formula>
    </cfRule>
  </conditionalFormatting>
  <conditionalFormatting sqref="BI3:BQ4">
    <cfRule type="containsBlanks" dxfId="438" priority="112">
      <formula>LEN(TRIM(BI3))=0</formula>
    </cfRule>
  </conditionalFormatting>
  <conditionalFormatting sqref="D2 O2">
    <cfRule type="cellIs" dxfId="437" priority="111" operator="equal">
      <formula>"※基本情報未入力"</formula>
    </cfRule>
  </conditionalFormatting>
  <conditionalFormatting sqref="AZ3:AZ4 D2 BB3:BB4 AX4 AQ2 O2 AE2">
    <cfRule type="cellIs" dxfId="436" priority="110" operator="equal">
      <formula>"※基本情報未入力"</formula>
    </cfRule>
  </conditionalFormatting>
  <conditionalFormatting sqref="BI3">
    <cfRule type="containsBlanks" dxfId="435" priority="109">
      <formula>LEN(TRIM(BI3))=0</formula>
    </cfRule>
  </conditionalFormatting>
  <conditionalFormatting sqref="D2 O2">
    <cfRule type="cellIs" dxfId="434" priority="108" operator="equal">
      <formula>"※基本情報未入力"</formula>
    </cfRule>
  </conditionalFormatting>
  <conditionalFormatting sqref="AZ3:AZ4 D2 BB3:BB4 AX4 AQ2 O2 AE2">
    <cfRule type="cellIs" dxfId="433" priority="107" operator="equal">
      <formula>"※基本情報未入力"</formula>
    </cfRule>
  </conditionalFormatting>
  <conditionalFormatting sqref="BI3">
    <cfRule type="containsBlanks" dxfId="432" priority="106">
      <formula>LEN(TRIM(BI3))=0</formula>
    </cfRule>
  </conditionalFormatting>
  <conditionalFormatting sqref="D2 O2">
    <cfRule type="cellIs" dxfId="431" priority="105" operator="equal">
      <formula>"※基本情報未入力"</formula>
    </cfRule>
  </conditionalFormatting>
  <conditionalFormatting sqref="AZ3:AZ4 D2 BB3:BB4 AX4 AQ2 O2 AE2">
    <cfRule type="cellIs" dxfId="430" priority="104" operator="equal">
      <formula>"※基本情報未入力"</formula>
    </cfRule>
  </conditionalFormatting>
  <conditionalFormatting sqref="BI3:BQ4">
    <cfRule type="containsBlanks" dxfId="429" priority="103">
      <formula>LEN(TRIM(BI3))=0</formula>
    </cfRule>
  </conditionalFormatting>
  <conditionalFormatting sqref="D2 O2">
    <cfRule type="cellIs" dxfId="428" priority="102" operator="equal">
      <formula>"※基本情報未入力"</formula>
    </cfRule>
  </conditionalFormatting>
  <conditionalFormatting sqref="AZ3:AZ4 D2 BB3:BB4 AX4 AQ2 O2 AE2">
    <cfRule type="cellIs" dxfId="427" priority="101" operator="equal">
      <formula>"※基本情報未入力"</formula>
    </cfRule>
  </conditionalFormatting>
  <conditionalFormatting sqref="BI3:BQ4">
    <cfRule type="containsBlanks" dxfId="426" priority="100">
      <formula>LEN(TRIM(BI3))=0</formula>
    </cfRule>
  </conditionalFormatting>
  <conditionalFormatting sqref="D2 O2">
    <cfRule type="cellIs" dxfId="425" priority="99" operator="equal">
      <formula>"※基本情報未入力"</formula>
    </cfRule>
  </conditionalFormatting>
  <conditionalFormatting sqref="AZ3:AZ4 D2 BB3:BB4 AX4 AQ2 O2 AE2">
    <cfRule type="cellIs" dxfId="424" priority="98" operator="equal">
      <formula>"※基本情報未入力"</formula>
    </cfRule>
  </conditionalFormatting>
  <conditionalFormatting sqref="BI3">
    <cfRule type="containsBlanks" dxfId="423" priority="97">
      <formula>LEN(TRIM(BI3))=0</formula>
    </cfRule>
  </conditionalFormatting>
  <conditionalFormatting sqref="D2 O2">
    <cfRule type="cellIs" dxfId="422" priority="96" operator="equal">
      <formula>"※基本情報未入力"</formula>
    </cfRule>
  </conditionalFormatting>
  <conditionalFormatting sqref="AZ3:AZ4 D2 BB3:BB4 AX4 AQ2 O2 AE2">
    <cfRule type="cellIs" dxfId="421" priority="95" operator="equal">
      <formula>"※基本情報未入力"</formula>
    </cfRule>
  </conditionalFormatting>
  <conditionalFormatting sqref="BI3">
    <cfRule type="containsBlanks" dxfId="420" priority="94">
      <formula>LEN(TRIM(BI3))=0</formula>
    </cfRule>
  </conditionalFormatting>
  <conditionalFormatting sqref="D2 O2">
    <cfRule type="cellIs" dxfId="419" priority="93" operator="equal">
      <formula>"※基本情報未入力"</formula>
    </cfRule>
  </conditionalFormatting>
  <conditionalFormatting sqref="AZ3:AZ4 D2 BB3:BB4 AX4 AQ2 O2 AE2">
    <cfRule type="cellIs" dxfId="418" priority="92" operator="equal">
      <formula>"※基本情報未入力"</formula>
    </cfRule>
  </conditionalFormatting>
  <conditionalFormatting sqref="BI3">
    <cfRule type="containsBlanks" dxfId="417" priority="91">
      <formula>LEN(TRIM(BI3))=0</formula>
    </cfRule>
  </conditionalFormatting>
  <conditionalFormatting sqref="D2 O2">
    <cfRule type="cellIs" dxfId="416" priority="90" operator="equal">
      <formula>"※基本情報未入力"</formula>
    </cfRule>
  </conditionalFormatting>
  <conditionalFormatting sqref="AZ3:AZ4 D2 BB3:BB4 AX4 AQ2 O2 AE2">
    <cfRule type="cellIs" dxfId="415" priority="89" operator="equal">
      <formula>"※基本情報未入力"</formula>
    </cfRule>
  </conditionalFormatting>
  <conditionalFormatting sqref="BI3">
    <cfRule type="containsBlanks" dxfId="414" priority="88">
      <formula>LEN(TRIM(BI3))=0</formula>
    </cfRule>
  </conditionalFormatting>
  <conditionalFormatting sqref="D2 O2">
    <cfRule type="cellIs" dxfId="413" priority="87" operator="equal">
      <formula>"※基本情報未入力"</formula>
    </cfRule>
  </conditionalFormatting>
  <conditionalFormatting sqref="AZ3:AZ4 D2 BB3:BB4 AX4 AQ2 O2 AE2">
    <cfRule type="cellIs" dxfId="412" priority="86" operator="equal">
      <formula>"※基本情報未入力"</formula>
    </cfRule>
  </conditionalFormatting>
  <conditionalFormatting sqref="BI3">
    <cfRule type="containsBlanks" dxfId="411" priority="85">
      <formula>LEN(TRIM(BI3))=0</formula>
    </cfRule>
  </conditionalFormatting>
  <conditionalFormatting sqref="D2 O2">
    <cfRule type="cellIs" dxfId="410" priority="84" operator="equal">
      <formula>"※基本情報未入力"</formula>
    </cfRule>
  </conditionalFormatting>
  <conditionalFormatting sqref="AZ3:AZ4 D2 BB3:BB4 AX4 AQ2 O2 AE2">
    <cfRule type="cellIs" dxfId="409" priority="83" operator="equal">
      <formula>"※基本情報未入力"</formula>
    </cfRule>
  </conditionalFormatting>
  <conditionalFormatting sqref="BI3">
    <cfRule type="containsBlanks" dxfId="408" priority="82">
      <formula>LEN(TRIM(BI3))=0</formula>
    </cfRule>
  </conditionalFormatting>
  <conditionalFormatting sqref="D2 O2">
    <cfRule type="cellIs" dxfId="407" priority="81" operator="equal">
      <formula>"※基本情報未入力"</formula>
    </cfRule>
  </conditionalFormatting>
  <conditionalFormatting sqref="AZ3:AZ4 D2 BB3:BB4 AX4 AQ2 O2 AE2">
    <cfRule type="cellIs" dxfId="406" priority="80" operator="equal">
      <formula>"※基本情報未入力"</formula>
    </cfRule>
  </conditionalFormatting>
  <conditionalFormatting sqref="BI3:BQ4">
    <cfRule type="containsBlanks" dxfId="405" priority="79">
      <formula>LEN(TRIM(BI3))=0</formula>
    </cfRule>
  </conditionalFormatting>
  <conditionalFormatting sqref="D2 O2">
    <cfRule type="cellIs" dxfId="404" priority="78" operator="equal">
      <formula>"※基本情報未入力"</formula>
    </cfRule>
  </conditionalFormatting>
  <conditionalFormatting sqref="AZ3:AZ4 D2 BB3:BB4 AX4 AQ2 O2 AE2">
    <cfRule type="cellIs" dxfId="403" priority="77" operator="equal">
      <formula>"※基本情報未入力"</formula>
    </cfRule>
  </conditionalFormatting>
  <conditionalFormatting sqref="BI3:BQ4">
    <cfRule type="containsBlanks" dxfId="402" priority="76">
      <formula>LEN(TRIM(BI3))=0</formula>
    </cfRule>
  </conditionalFormatting>
  <conditionalFormatting sqref="D2 O2">
    <cfRule type="cellIs" dxfId="401" priority="75" operator="equal">
      <formula>"※基本情報未入力"</formula>
    </cfRule>
  </conditionalFormatting>
  <conditionalFormatting sqref="AZ3:AZ4 D2 BB3:BB4 AX4 AQ2 O2 AE2">
    <cfRule type="cellIs" dxfId="400" priority="74" operator="equal">
      <formula>"※基本情報未入力"</formula>
    </cfRule>
  </conditionalFormatting>
  <conditionalFormatting sqref="BI3:BQ4">
    <cfRule type="containsBlanks" dxfId="399" priority="73">
      <formula>LEN(TRIM(BI3))=0</formula>
    </cfRule>
  </conditionalFormatting>
  <conditionalFormatting sqref="D2 O2">
    <cfRule type="cellIs" dxfId="398" priority="72" operator="equal">
      <formula>"※基本情報未入力"</formula>
    </cfRule>
  </conditionalFormatting>
  <conditionalFormatting sqref="AZ3:AZ4 D2 BB3:BB4 AX4 AQ2 O2 AE2">
    <cfRule type="cellIs" dxfId="397" priority="71" operator="equal">
      <formula>"※基本情報未入力"</formula>
    </cfRule>
  </conditionalFormatting>
  <conditionalFormatting sqref="BI3:BQ4">
    <cfRule type="containsBlanks" dxfId="396" priority="70">
      <formula>LEN(TRIM(BI3))=0</formula>
    </cfRule>
  </conditionalFormatting>
  <conditionalFormatting sqref="D2 O2">
    <cfRule type="cellIs" dxfId="395" priority="69" operator="equal">
      <formula>"※基本情報未入力"</formula>
    </cfRule>
  </conditionalFormatting>
  <conditionalFormatting sqref="AZ3:AZ4 D2 BB3:BB4 AX4 AQ2 O2 AE2">
    <cfRule type="cellIs" dxfId="394" priority="68" operator="equal">
      <formula>"※基本情報未入力"</formula>
    </cfRule>
  </conditionalFormatting>
  <conditionalFormatting sqref="BI3">
    <cfRule type="containsBlanks" dxfId="393" priority="67">
      <formula>LEN(TRIM(BI3))=0</formula>
    </cfRule>
  </conditionalFormatting>
  <conditionalFormatting sqref="D2 O2">
    <cfRule type="cellIs" dxfId="392" priority="66" operator="equal">
      <formula>"※基本情報未入力"</formula>
    </cfRule>
  </conditionalFormatting>
  <conditionalFormatting sqref="AZ3:AZ4 D2 BB3:BB4 AX4 AQ2 O2 AE2">
    <cfRule type="cellIs" dxfId="391" priority="65" operator="equal">
      <formula>"※基本情報未入力"</formula>
    </cfRule>
  </conditionalFormatting>
  <conditionalFormatting sqref="BI3">
    <cfRule type="containsBlanks" dxfId="390" priority="64">
      <formula>LEN(TRIM(BI3))=0</formula>
    </cfRule>
  </conditionalFormatting>
  <conditionalFormatting sqref="D2 O2">
    <cfRule type="cellIs" dxfId="389" priority="63" operator="equal">
      <formula>"※基本情報未入力"</formula>
    </cfRule>
  </conditionalFormatting>
  <conditionalFormatting sqref="AZ3:AZ4 D2 BB3:BB4 AX4 AQ2 O2 AE2">
    <cfRule type="cellIs" dxfId="388" priority="62" operator="equal">
      <formula>"※基本情報未入力"</formula>
    </cfRule>
  </conditionalFormatting>
  <conditionalFormatting sqref="BI3:BQ4">
    <cfRule type="containsBlanks" dxfId="387" priority="61">
      <formula>LEN(TRIM(BI3))=0</formula>
    </cfRule>
  </conditionalFormatting>
  <conditionalFormatting sqref="D2 O2">
    <cfRule type="cellIs" dxfId="386" priority="60" operator="equal">
      <formula>"※基本情報未入力"</formula>
    </cfRule>
  </conditionalFormatting>
  <conditionalFormatting sqref="AZ3:AZ4 D2 BB3:BB4 AX4 AQ2 O2 AE2">
    <cfRule type="cellIs" dxfId="385" priority="59" operator="equal">
      <formula>"※基本情報未入力"</formula>
    </cfRule>
  </conditionalFormatting>
  <conditionalFormatting sqref="BI3:BQ4">
    <cfRule type="containsBlanks" dxfId="384" priority="58">
      <formula>LEN(TRIM(BI3))=0</formula>
    </cfRule>
  </conditionalFormatting>
  <conditionalFormatting sqref="D2 O2">
    <cfRule type="cellIs" dxfId="383" priority="57" operator="equal">
      <formula>"※基本情報未入力"</formula>
    </cfRule>
  </conditionalFormatting>
  <conditionalFormatting sqref="AZ3:AZ4 D2 BB3:BB4 AX4 AQ2 O2 AE2">
    <cfRule type="cellIs" dxfId="382" priority="56" operator="equal">
      <formula>"※基本情報未入力"</formula>
    </cfRule>
  </conditionalFormatting>
  <conditionalFormatting sqref="BI3">
    <cfRule type="containsBlanks" dxfId="381" priority="55">
      <formula>LEN(TRIM(BI3))=0</formula>
    </cfRule>
  </conditionalFormatting>
  <conditionalFormatting sqref="D2 O2">
    <cfRule type="cellIs" dxfId="380" priority="54" operator="equal">
      <formula>"※基本情報未入力"</formula>
    </cfRule>
  </conditionalFormatting>
  <conditionalFormatting sqref="AZ3:AZ4 D2 BB3:BB4 AX4 AQ2 O2 AE2">
    <cfRule type="cellIs" dxfId="379" priority="53" operator="equal">
      <formula>"※基本情報未入力"</formula>
    </cfRule>
  </conditionalFormatting>
  <conditionalFormatting sqref="BI3">
    <cfRule type="containsBlanks" dxfId="378" priority="52">
      <formula>LEN(TRIM(BI3))=0</formula>
    </cfRule>
  </conditionalFormatting>
  <conditionalFormatting sqref="D2 O2">
    <cfRule type="cellIs" dxfId="377" priority="51" operator="equal">
      <formula>"※基本情報未入力"</formula>
    </cfRule>
  </conditionalFormatting>
  <conditionalFormatting sqref="AZ3:AZ4 D2 BB3:BB4 AX4 AQ2 O2 AE2">
    <cfRule type="cellIs" dxfId="376" priority="50" operator="equal">
      <formula>"※基本情報未入力"</formula>
    </cfRule>
  </conditionalFormatting>
  <conditionalFormatting sqref="BI3">
    <cfRule type="containsBlanks" dxfId="375" priority="49">
      <formula>LEN(TRIM(BI3))=0</formula>
    </cfRule>
  </conditionalFormatting>
  <conditionalFormatting sqref="D2 O2">
    <cfRule type="cellIs" dxfId="374" priority="48" operator="equal">
      <formula>"※基本情報未入力"</formula>
    </cfRule>
  </conditionalFormatting>
  <conditionalFormatting sqref="AZ3:AZ4 D2 BB3:BB4 AX4 AQ2 O2 AE2">
    <cfRule type="cellIs" dxfId="373" priority="47" operator="equal">
      <formula>"※基本情報未入力"</formula>
    </cfRule>
  </conditionalFormatting>
  <conditionalFormatting sqref="BI3">
    <cfRule type="containsBlanks" dxfId="372" priority="46">
      <formula>LEN(TRIM(BI3))=0</formula>
    </cfRule>
  </conditionalFormatting>
  <conditionalFormatting sqref="D2 O2">
    <cfRule type="cellIs" dxfId="371" priority="45" operator="equal">
      <formula>"※基本情報未入力"</formula>
    </cfRule>
  </conditionalFormatting>
  <conditionalFormatting sqref="AZ3:AZ4 D2 BB3:BB4 AX4 AQ2 O2 AE2">
    <cfRule type="cellIs" dxfId="370" priority="44" operator="equal">
      <formula>"※基本情報未入力"</formula>
    </cfRule>
  </conditionalFormatting>
  <conditionalFormatting sqref="BI3">
    <cfRule type="containsBlanks" dxfId="369" priority="43">
      <formula>LEN(TRIM(BI3))=0</formula>
    </cfRule>
  </conditionalFormatting>
  <conditionalFormatting sqref="D2 O2">
    <cfRule type="cellIs" dxfId="368" priority="42" operator="equal">
      <formula>"※基本情報未入力"</formula>
    </cfRule>
  </conditionalFormatting>
  <conditionalFormatting sqref="AZ3:AZ4 D2 BB3:BB4 AX4 AQ2 O2 AE2">
    <cfRule type="cellIs" dxfId="367" priority="41" operator="equal">
      <formula>"※基本情報未入力"</formula>
    </cfRule>
  </conditionalFormatting>
  <conditionalFormatting sqref="BI3">
    <cfRule type="containsBlanks" dxfId="366" priority="40">
      <formula>LEN(TRIM(BI3))=0</formula>
    </cfRule>
  </conditionalFormatting>
  <conditionalFormatting sqref="D2 O2">
    <cfRule type="cellIs" dxfId="365" priority="39" operator="equal">
      <formula>"※基本情報未入力"</formula>
    </cfRule>
  </conditionalFormatting>
  <conditionalFormatting sqref="AZ3:AZ4 D2 BB3:BB4 AX4 AQ2 O2 AE2">
    <cfRule type="cellIs" dxfId="364" priority="38" operator="equal">
      <formula>"※基本情報未入力"</formula>
    </cfRule>
  </conditionalFormatting>
  <conditionalFormatting sqref="BI3:BQ4">
    <cfRule type="containsBlanks" dxfId="363" priority="37">
      <formula>LEN(TRIM(BI3))=0</formula>
    </cfRule>
  </conditionalFormatting>
  <conditionalFormatting sqref="D2 O2">
    <cfRule type="cellIs" dxfId="362" priority="36" operator="equal">
      <formula>"※基本情報未入力"</formula>
    </cfRule>
  </conditionalFormatting>
  <conditionalFormatting sqref="AZ3:AZ4 D2 BB3:BB4 AX4 AQ2 O2 AE2">
    <cfRule type="cellIs" dxfId="361" priority="35" operator="equal">
      <formula>"※基本情報未入力"</formula>
    </cfRule>
  </conditionalFormatting>
  <conditionalFormatting sqref="BI3:BQ4">
    <cfRule type="containsBlanks" dxfId="360" priority="34">
      <formula>LEN(TRIM(BI3))=0</formula>
    </cfRule>
  </conditionalFormatting>
  <conditionalFormatting sqref="D2 O2">
    <cfRule type="cellIs" dxfId="359" priority="33" operator="equal">
      <formula>"※基本情報未入力"</formula>
    </cfRule>
  </conditionalFormatting>
  <conditionalFormatting sqref="AZ3:AZ4 D2 BB3:BB4 AX4 AQ2 O2 AE2">
    <cfRule type="cellIs" dxfId="358" priority="32" operator="equal">
      <formula>"※基本情報未入力"</formula>
    </cfRule>
  </conditionalFormatting>
  <conditionalFormatting sqref="BI3">
    <cfRule type="containsBlanks" dxfId="357" priority="31">
      <formula>LEN(TRIM(BI3))=0</formula>
    </cfRule>
  </conditionalFormatting>
  <conditionalFormatting sqref="D2 O2">
    <cfRule type="cellIs" dxfId="356" priority="30" operator="equal">
      <formula>"※基本情報未入力"</formula>
    </cfRule>
  </conditionalFormatting>
  <conditionalFormatting sqref="AZ3:AZ4 D2 BB3:BB4 AX4 AQ2 O2 AE2">
    <cfRule type="cellIs" dxfId="355" priority="29" operator="equal">
      <formula>"※基本情報未入力"</formula>
    </cfRule>
  </conditionalFormatting>
  <conditionalFormatting sqref="BI3">
    <cfRule type="containsBlanks" dxfId="354" priority="28">
      <formula>LEN(TRIM(BI3))=0</formula>
    </cfRule>
  </conditionalFormatting>
  <conditionalFormatting sqref="D2 O2">
    <cfRule type="cellIs" dxfId="353" priority="27" operator="equal">
      <formula>"※基本情報未入力"</formula>
    </cfRule>
  </conditionalFormatting>
  <conditionalFormatting sqref="AZ3:AZ4 D2 BB3:BB4 AX4 AQ2 O2 AE2">
    <cfRule type="cellIs" dxfId="352" priority="26" operator="equal">
      <formula>"※基本情報未入力"</formula>
    </cfRule>
  </conditionalFormatting>
  <conditionalFormatting sqref="BI3">
    <cfRule type="containsBlanks" dxfId="351" priority="25">
      <formula>LEN(TRIM(BI3))=0</formula>
    </cfRule>
  </conditionalFormatting>
  <conditionalFormatting sqref="D2 O2">
    <cfRule type="cellIs" dxfId="350" priority="24" operator="equal">
      <formula>"※基本情報未入力"</formula>
    </cfRule>
  </conditionalFormatting>
  <conditionalFormatting sqref="AZ3:AZ4 D2 BB3:BB4 AX4 AQ2 O2 AE2">
    <cfRule type="cellIs" dxfId="349" priority="23" operator="equal">
      <formula>"※基本情報未入力"</formula>
    </cfRule>
  </conditionalFormatting>
  <conditionalFormatting sqref="BI3">
    <cfRule type="containsBlanks" dxfId="348" priority="22">
      <formula>LEN(TRIM(BI3))=0</formula>
    </cfRule>
  </conditionalFormatting>
  <conditionalFormatting sqref="D2 O2">
    <cfRule type="cellIs" dxfId="347" priority="21" operator="equal">
      <formula>"※基本情報未入力"</formula>
    </cfRule>
  </conditionalFormatting>
  <conditionalFormatting sqref="AZ3:AZ4 D2 BB3:BB4 AX4 AQ2 O2 AE2">
    <cfRule type="cellIs" dxfId="346" priority="20" operator="equal">
      <formula>"※基本情報未入力"</formula>
    </cfRule>
  </conditionalFormatting>
  <conditionalFormatting sqref="BI3">
    <cfRule type="containsBlanks" dxfId="345" priority="19">
      <formula>LEN(TRIM(BI3))=0</formula>
    </cfRule>
  </conditionalFormatting>
  <conditionalFormatting sqref="D2 O2">
    <cfRule type="cellIs" dxfId="344" priority="18" operator="equal">
      <formula>"※基本情報未入力"</formula>
    </cfRule>
  </conditionalFormatting>
  <conditionalFormatting sqref="AZ3:AZ4 D2 BB3:BB4 AX4 AQ2 O2 AE2">
    <cfRule type="cellIs" dxfId="343" priority="17" operator="equal">
      <formula>"※基本情報未入力"</formula>
    </cfRule>
  </conditionalFormatting>
  <conditionalFormatting sqref="BI3">
    <cfRule type="containsBlanks" dxfId="342" priority="16">
      <formula>LEN(TRIM(BI3))=0</formula>
    </cfRule>
  </conditionalFormatting>
  <conditionalFormatting sqref="D2 O2">
    <cfRule type="cellIs" dxfId="341" priority="15" operator="equal">
      <formula>"※基本情報未入力"</formula>
    </cfRule>
  </conditionalFormatting>
  <conditionalFormatting sqref="AZ3:AZ4 D2 BB3:BB4 AX4 AQ2 O2 AE2">
    <cfRule type="cellIs" dxfId="340" priority="14" operator="equal">
      <formula>"※基本情報未入力"</formula>
    </cfRule>
  </conditionalFormatting>
  <conditionalFormatting sqref="BI3">
    <cfRule type="containsBlanks" dxfId="339" priority="13">
      <formula>LEN(TRIM(BI3))=0</formula>
    </cfRule>
  </conditionalFormatting>
  <conditionalFormatting sqref="D2 O2">
    <cfRule type="cellIs" dxfId="338" priority="12" operator="equal">
      <formula>"※基本情報未入力"</formula>
    </cfRule>
  </conditionalFormatting>
  <conditionalFormatting sqref="AZ3:AZ4 D2 BB3:BB4 AX4 AQ2 O2 AE2">
    <cfRule type="cellIs" dxfId="337" priority="11" operator="equal">
      <formula>"※基本情報未入力"</formula>
    </cfRule>
  </conditionalFormatting>
  <conditionalFormatting sqref="BI3">
    <cfRule type="containsBlanks" dxfId="336" priority="10">
      <formula>LEN(TRIM(BI3))=0</formula>
    </cfRule>
  </conditionalFormatting>
  <conditionalFormatting sqref="D2 O2">
    <cfRule type="cellIs" dxfId="335" priority="9" operator="equal">
      <formula>"※基本情報未入力"</formula>
    </cfRule>
  </conditionalFormatting>
  <conditionalFormatting sqref="AZ3:AZ4 D2 BB3:BB4 AX4 AQ2 O2 AE2">
    <cfRule type="cellIs" dxfId="334" priority="8" operator="equal">
      <formula>"※基本情報未入力"</formula>
    </cfRule>
  </conditionalFormatting>
  <conditionalFormatting sqref="BI3">
    <cfRule type="containsBlanks" dxfId="333" priority="7">
      <formula>LEN(TRIM(BI3))=0</formula>
    </cfRule>
  </conditionalFormatting>
  <conditionalFormatting sqref="D2 O2">
    <cfRule type="cellIs" dxfId="332" priority="6" operator="equal">
      <formula>"※基本情報未入力"</formula>
    </cfRule>
  </conditionalFormatting>
  <conditionalFormatting sqref="AZ3:AZ4 D2 BB3:BB4 AX4 AQ2 O2 AE2">
    <cfRule type="cellIs" dxfId="331" priority="5" operator="equal">
      <formula>"※基本情報未入力"</formula>
    </cfRule>
  </conditionalFormatting>
  <conditionalFormatting sqref="BI3">
    <cfRule type="containsBlanks" dxfId="330" priority="4">
      <formula>LEN(TRIM(BI3))=0</formula>
    </cfRule>
  </conditionalFormatting>
  <conditionalFormatting sqref="D2 O2">
    <cfRule type="cellIs" dxfId="329" priority="3" operator="equal">
      <formula>"※基本情報未入力"</formula>
    </cfRule>
  </conditionalFormatting>
  <conditionalFormatting sqref="AZ3:AZ4 D2 BB3:BB4 AX4 AQ2 O2 AE2">
    <cfRule type="cellIs" dxfId="328" priority="2" operator="equal">
      <formula>"※基本情報未入力"</formula>
    </cfRule>
  </conditionalFormatting>
  <conditionalFormatting sqref="BI3">
    <cfRule type="containsBlanks" dxfId="327" priority="1">
      <formula>LEN(TRIM(BI3))=0</formula>
    </cfRule>
  </conditionalFormatting>
  <dataValidations count="1">
    <dataValidation type="list" allowBlank="1" showInputMessage="1" showErrorMessage="1" sqref="BD9:BE38 BT9:BU38">
      <formula1>Evaluation</formula1>
    </dataValidation>
  </dataValidations>
  <pageMargins left="0.70866141732283472" right="0.70866141732283472" top="0.74803149606299213" bottom="0.74803149606299213" header="0.31496062992125984" footer="0.31496062992125984"/>
  <pageSetup paperSize="8" scale="56"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21</vt:i4>
      </vt:variant>
    </vt:vector>
  </HeadingPairs>
  <TitlesOfParts>
    <vt:vector size="37" baseType="lpstr">
      <vt:lpstr>基本情報</vt:lpstr>
      <vt:lpstr>目標</vt:lpstr>
      <vt:lpstr>RV1_Workflow</vt:lpstr>
      <vt:lpstr>M1</vt:lpstr>
      <vt:lpstr>M2</vt:lpstr>
      <vt:lpstr>M3</vt:lpstr>
      <vt:lpstr>M4</vt:lpstr>
      <vt:lpstr>M5</vt:lpstr>
      <vt:lpstr>M6</vt:lpstr>
      <vt:lpstr>Eval (new)</vt:lpstr>
      <vt:lpstr>パラメータ</vt:lpstr>
      <vt:lpstr>計算シート</vt:lpstr>
      <vt:lpstr>Development PG</vt:lpstr>
      <vt:lpstr>Development QA</vt:lpstr>
      <vt:lpstr>LS</vt:lpstr>
      <vt:lpstr>GA</vt:lpstr>
      <vt:lpstr>Evaluation</vt:lpstr>
      <vt:lpstr>Grade_1_3</vt:lpstr>
      <vt:lpstr>Grade_1_3_for_lookup</vt:lpstr>
      <vt:lpstr>Grade_4_6</vt:lpstr>
      <vt:lpstr>Grade_4_6_for_lookup</vt:lpstr>
      <vt:lpstr>JobCategory</vt:lpstr>
      <vt:lpstr>'Development PG'!Print_Area</vt:lpstr>
      <vt:lpstr>'Development QA'!Print_Area</vt:lpstr>
      <vt:lpstr>'Eval (new)'!Print_Area</vt:lpstr>
      <vt:lpstr>GA!Print_Area</vt:lpstr>
      <vt:lpstr>LS!Print_Area</vt:lpstr>
      <vt:lpstr>'M1'!Print_Area</vt:lpstr>
      <vt:lpstr>'M2'!Print_Area</vt:lpstr>
      <vt:lpstr>'M3'!Print_Area</vt:lpstr>
      <vt:lpstr>'M4'!Print_Area</vt:lpstr>
      <vt:lpstr>'M5'!Print_Area</vt:lpstr>
      <vt:lpstr>'M6'!Print_Area</vt:lpstr>
      <vt:lpstr>基本情報!Print_Area</vt:lpstr>
      <vt:lpstr>目標!Print_Area</vt:lpstr>
      <vt:lpstr>GA!Print_Titles</vt:lpstr>
      <vt:lpstr>status</vt:lpstr>
    </vt:vector>
  </TitlesOfParts>
  <Company>RAKUS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kude</dc:creator>
  <cp:lastModifiedBy>Tran Khuong Tuan</cp:lastModifiedBy>
  <cp:lastPrinted>2017-03-01T13:00:16Z</cp:lastPrinted>
  <dcterms:created xsi:type="dcterms:W3CDTF">2017-03-01T10:47:45Z</dcterms:created>
  <dcterms:modified xsi:type="dcterms:W3CDTF">2022-12-15T06:44:55Z</dcterms:modified>
</cp:coreProperties>
</file>