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pivotTables/pivotTable5.xml" ContentType="application/vnd.openxmlformats-officedocument.spreadsheetml.pivot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pivotTables/pivotTable6.xml" ContentType="application/vnd.openxmlformats-officedocument.spreadsheetml.pivotTable+xml"/>
  <Override PartName="/xl/drawings/drawing8.xml" ContentType="application/vnd.openxmlformats-officedocument.drawing+xml"/>
  <Override PartName="/xl/tables/table6.xml" ContentType="application/vnd.openxmlformats-officedocument.spreadsheetml.table+xml"/>
  <Override PartName="/xl/pivotTables/pivotTable7.xml" ContentType="application/vnd.openxmlformats-officedocument.spreadsheetml.pivot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pivotTables/pivotTable8.xml" ContentType="application/vnd.openxmlformats-officedocument.spreadsheetml.pivotTable+xml"/>
  <Override PartName="/xl/drawings/drawing12.xml" ContentType="application/vnd.openxmlformats-officedocument.drawing+xml"/>
  <Override PartName="/xl/tables/table8.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9.xml" ContentType="application/vnd.openxmlformats-officedocument.spreadsheetml.table+xml"/>
  <Override PartName="/xl/drawings/drawing14.xml" ContentType="application/vnd.openxmlformats-officedocument.drawing+xml"/>
  <Override PartName="/xl/pivotTables/pivotTable10.xml" ContentType="application/vnd.openxmlformats-officedocument.spreadsheetml.pivotTable+xml"/>
  <Override PartName="/xl/drawings/drawing15.xml" ContentType="application/vnd.openxmlformats-officedocument.drawing+xml"/>
  <Override PartName="/xl/tables/table10.xml" ContentType="application/vnd.openxmlformats-officedocument.spreadsheetml.table+xml"/>
  <Override PartName="/xl/pivotTables/pivotTable11.xml" ContentType="application/vnd.openxmlformats-officedocument.spreadsheetml.pivotTable+xml"/>
  <Override PartName="/xl/drawings/drawing16.xml" ContentType="application/vnd.openxmlformats-officedocument.drawing+xml"/>
  <Override PartName="/xl/tables/table11.xml" ContentType="application/vnd.openxmlformats-officedocument.spreadsheetml.table+xml"/>
  <Override PartName="/xl/pivotTables/pivotTable12.xml" ContentType="application/vnd.openxmlformats-officedocument.spreadsheetml.pivotTable+xml"/>
  <Override PartName="/xl/drawings/drawing17.xml" ContentType="application/vnd.openxmlformats-officedocument.drawing+xml"/>
  <Override PartName="/xl/tables/table12.xml" ContentType="application/vnd.openxmlformats-officedocument.spreadsheetml.table+xml"/>
  <Override PartName="/xl/pivotTables/pivotTable13.xml" ContentType="application/vnd.openxmlformats-officedocument.spreadsheetml.pivotTable+xml"/>
  <Override PartName="/xl/drawings/drawing18.xml" ContentType="application/vnd.openxmlformats-officedocument.drawing+xml"/>
  <Override PartName="/xl/tables/table13.xml" ContentType="application/vnd.openxmlformats-officedocument.spreadsheetml.table+xml"/>
  <Override PartName="/xl/pivotTables/pivotTable14.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tables/table15.xml" ContentType="application/vnd.openxmlformats-officedocument.spreadsheetml.table+xml"/>
  <Override PartName="/xl/pivotTables/pivotTable15.xml" ContentType="application/vnd.openxmlformats-officedocument.spreadsheetml.pivotTable+xml"/>
  <Override PartName="/xl/drawings/drawing21.xml" ContentType="application/vnd.openxmlformats-officedocument.drawing+xml"/>
  <Override PartName="/xl/pivotTables/pivotTable16.xml" ContentType="application/vnd.openxmlformats-officedocument.spreadsheetml.pivotTable+xml"/>
  <Override PartName="/xl/drawings/drawing22.xml" ContentType="application/vnd.openxmlformats-officedocument.drawing+xml"/>
  <Override PartName="/xl/pivotTables/pivotTable17.xml" ContentType="application/vnd.openxmlformats-officedocument.spreadsheetml.pivotTable+xml"/>
  <Override PartName="/xl/drawings/drawing23.xml" ContentType="application/vnd.openxmlformats-officedocument.drawing+xml"/>
  <Override PartName="/xl/pivotTables/pivotTable18.xml" ContentType="application/vnd.openxmlformats-officedocument.spreadsheetml.pivotTable+xml"/>
  <Override PartName="/xl/drawings/drawing24.xml" ContentType="application/vnd.openxmlformats-officedocument.drawing+xml"/>
  <Override PartName="/xl/pivotTables/pivotTable19.xml" ContentType="application/vnd.openxmlformats-officedocument.spreadsheetml.pivotTable+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codeName="ThisWorkbook" defaultThemeVersion="166925"/>
  <xr:revisionPtr revIDLastSave="0" documentId="8_{209C967A-E219-4470-9EC4-EEB4055DDB15}" xr6:coauthVersionLast="45" xr6:coauthVersionMax="45" xr10:uidLastSave="{00000000-0000-0000-0000-000000000000}"/>
  <bookViews>
    <workbookView xWindow="28680" yWindow="-120" windowWidth="29040" windowHeight="15840" xr2:uid="{00000000-000D-0000-FFFF-FFFF00000000}"/>
  </bookViews>
  <sheets>
    <sheet name="Inicio" sheetId="2" r:id="rId1"/>
    <sheet name="1" sheetId="3" r:id="rId2"/>
    <sheet name="2" sheetId="4" r:id="rId3"/>
    <sheet name="3" sheetId="5" r:id="rId4"/>
    <sheet name="4" sheetId="6" r:id="rId5"/>
    <sheet name="5" sheetId="26" r:id="rId6"/>
    <sheet name="6" sheetId="7" r:id="rId7"/>
    <sheet name="7" sheetId="8" r:id="rId8"/>
    <sheet name="8" sheetId="9" r:id="rId9"/>
    <sheet name="9" sheetId="10" r:id="rId10"/>
    <sheet name="10" sheetId="11" r:id="rId11"/>
    <sheet name="11" sheetId="12" r:id="rId12"/>
    <sheet name="12" sheetId="13" r:id="rId13"/>
    <sheet name="13" sheetId="14" r:id="rId14"/>
    <sheet name="14" sheetId="15" r:id="rId15"/>
    <sheet name="15" sheetId="16" r:id="rId16"/>
    <sheet name="16" sheetId="17" r:id="rId17"/>
    <sheet name="17" sheetId="18" r:id="rId18"/>
    <sheet name="18" sheetId="19" r:id="rId19"/>
    <sheet name="19" sheetId="20" r:id="rId20"/>
    <sheet name="20" sheetId="21" r:id="rId21"/>
    <sheet name="21" sheetId="22" r:id="rId22"/>
    <sheet name="22" sheetId="27" r:id="rId23"/>
    <sheet name="23" sheetId="23" r:id="rId24"/>
    <sheet name="24" sheetId="24" r:id="rId25"/>
    <sheet name="Más información" sheetId="25" r:id="rId26"/>
  </sheets>
  <definedNames>
    <definedName name="_xlnm.Print_Area" localSheetId="1">'1'!$A$1:$AK$22</definedName>
    <definedName name="_xlnm.Print_Area" localSheetId="11">'11'!$A$1:$AL$121</definedName>
    <definedName name="_xlnm.Print_Area" localSheetId="20">'20'!$A$1:$AI$34</definedName>
    <definedName name="_xlnm.Print_Area" localSheetId="5">'5'!$A$1:$AB$108</definedName>
    <definedName name="_xlnm.Print_Area" localSheetId="7">'7'!$A$1:$Q$108</definedName>
    <definedName name="_xlnm.Print_Area" localSheetId="9">'9'!$A$1:$S$23</definedName>
    <definedName name="grp_FlechasGuía">"shp_FlechaCurva,txt_FlechasDeLaGuía,shp_FlechaRecta"</definedName>
    <definedName name="grp_Llave">"Otra línea de apertura,Línea de apertura"</definedName>
    <definedName name="grp_LlaveGuía">"shp_LlaveInferior,txt_LlaveDeLaGuía,shp_LlaveDeApertura"</definedName>
    <definedName name="grp_MásInformación">"Línea inferior,Grupo 113"</definedName>
  </definedNames>
  <calcPr calcId="191029"/>
  <pivotCaches>
    <pivotCache cacheId="48" r:id="rId27"/>
    <pivotCache cacheId="49" r:id="rId28"/>
    <pivotCache cacheId="50" r:id="rId29"/>
    <pivotCache cacheId="51" r:id="rId30"/>
    <pivotCache cacheId="52" r:id="rId31"/>
    <pivotCache cacheId="53" r:id="rId32"/>
    <pivotCache cacheId="54" r:id="rId33"/>
    <pivotCache cacheId="55" r:id="rId34"/>
    <pivotCache cacheId="56" r:id="rId35"/>
    <pivotCache cacheId="57" r:id="rId36"/>
    <pivotCache cacheId="58" r:id="rId37"/>
    <pivotCache cacheId="59" r:id="rId38"/>
    <pivotCache cacheId="60" r:id="rId39"/>
    <pivotCache cacheId="61" r:id="rId40"/>
    <pivotCache cacheId="62" r:id="rId4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 i="24" l="1"/>
  <c r="J7" i="23"/>
  <c r="J6" i="23"/>
  <c r="J5" i="23"/>
  <c r="J8" i="27"/>
  <c r="J7" i="27"/>
  <c r="J6" i="27"/>
  <c r="J5" i="27"/>
  <c r="J4" i="27"/>
  <c r="J7" i="22"/>
  <c r="J6" i="22"/>
  <c r="J5" i="22"/>
  <c r="I9" i="21"/>
  <c r="C12" i="18"/>
  <c r="F6" i="17"/>
  <c r="F6" i="16"/>
  <c r="I8" i="15"/>
  <c r="I7" i="15"/>
  <c r="I6" i="15"/>
  <c r="I5" i="15"/>
  <c r="H11" i="8"/>
  <c r="H10" i="8"/>
  <c r="H9" i="8"/>
</calcChain>
</file>

<file path=xl/sharedStrings.xml><?xml version="1.0" encoding="utf-8"?>
<sst xmlns="http://schemas.openxmlformats.org/spreadsheetml/2006/main" count="1064" uniqueCount="151">
  <si>
    <t>Le damos la bienvenida
Instrucciones para los lectores de pantalla: Saque más partido a las tablas dinámicas. Una tabla dinámica simple le proporciona un resumen general de sus datos, pero a veces necesita respuestas detalladas a preguntas concretas. En esas situaciones añadir más campos de columna puede resultar de ayuda. 
Las instrucciones indican las celdas a las que tendrá que ir para usar una característica u obtener más información.
Para empezar, presione CTRL+AVANZAR PÁGINA.</t>
  </si>
  <si>
    <t>Sacar más partido a las tablas dinámicas</t>
  </si>
  <si>
    <t>Una tabla dinámica simple le proporciona un resumen general de sus datos,
pero a veces necesita respuestas detalladas a preguntas concretas.
En esas situaciones añadir más campos de columna puede resultar de ayuda.</t>
  </si>
  <si>
    <t>Vuelva al principio presionando CTRL+Inicio. Para empezar el recorrido, presione CTRL+AVANZAR PÁGINA.</t>
  </si>
  <si>
    <t xml:space="preserve">En el primer tutorial, le explicamos el concepto de tablas dinámicas. También explicamos cómo puede usarse un campo de fila como una condición que divide un campo de valor.   </t>
  </si>
  <si>
    <t>Para continuar con este tutorial, presione CTRL+AVANZAR PÁGINA. Para ir a la hoja anterior, presione CTRL+RETROCEDER PÁGINA.</t>
  </si>
  <si>
    <t>Este ejemplo muestra cómo el campo de fila...</t>
  </si>
  <si>
    <t>...divide el campo de valor.</t>
  </si>
  <si>
    <t>Fecha</t>
  </si>
  <si>
    <t>Comprador</t>
  </si>
  <si>
    <t>Papá</t>
  </si>
  <si>
    <t>Mamá</t>
  </si>
  <si>
    <t>Julia</t>
  </si>
  <si>
    <t>Tipo</t>
  </si>
  <si>
    <t>Regalos</t>
  </si>
  <si>
    <t>Comida</t>
  </si>
  <si>
    <t>Entradas</t>
  </si>
  <si>
    <t>Música</t>
  </si>
  <si>
    <t>Deportes</t>
  </si>
  <si>
    <t>Importe</t>
  </si>
  <si>
    <t>Total general</t>
  </si>
  <si>
    <t>Pero cuando mira por primera vez una Tabla dinámica, es posible que descubra que necesita que le proporcione más respuestas.</t>
  </si>
  <si>
    <t>Cuando mire por primera vez una tabla dinámica, es posible que tenga preguntas como "¿Cuándo se realizaron estas compras?", "¿En qué gastó dinero cada persona?" o "¿Qué compró mamá que era tan caro?".</t>
  </si>
  <si>
    <t>Para continuar con este tutorial, presione CTRL+AVANZAR PÁGINA. Para ir a la hoja anterior, presione CTRL + RETROCEDER PÁGINA.</t>
  </si>
  <si>
    <t>Todas estas son buenas preguntas, pero, por el momento, centrémonos solo en una.</t>
  </si>
  <si>
    <t>¿En qué se gastó el dinero cada persona?</t>
  </si>
  <si>
    <t>La última pregunta que realizamos fue "¿En qué se gastó el dinero cada persona?"</t>
  </si>
  <si>
    <t xml:space="preserve">Hemos respondido a esa pregunta añadiendo un campo de columna para Tipo. Como resultado, ahora la tabla dinámica tiene cinco columnas nuevas que muestran el tipo de compra que ha realizado cada persona. </t>
  </si>
  <si>
    <t>Nuestra nueva tabla dinámica ahora va de la celda C10 a la I15, con columnas para Comprador, Comida, Música, Deportes, Entradas, Regalos y Total general. El Comprador y la Total general son los mismos que antes, y las nuevas columnas de detalles van entre ellos.</t>
  </si>
  <si>
    <t>Si la tabla dinámica es difícil de entender, pruebe lo siguiente: Lea desde la izquierda, después desde la parte superior y luego desde abajo. En el ejemplo siguiente, Papá está en la celda C12, Comida por 125 € en la celda D12, Regalos por 95 € en la celda E12 y un Total general de 220 € en la celda I12. Las filas 13 y 14 muestran los detalles de Julia y Mamá y la fila 15 muestra el Total general.</t>
  </si>
  <si>
    <t>Vamos a revisar la tabla dinámica que acaba de crear, pero esta vez hemos agregado algunos colores especiales para diferenciar los campos de fila, columna y valor.</t>
  </si>
  <si>
    <t>El campo de fila va desde la celda C10 a la C13 y está sombreado en amarillo.</t>
  </si>
  <si>
    <t>El campo de columna va desde la celda D9 a la H10 y está sombreado en naranja.</t>
  </si>
  <si>
    <t>El campo de valor va desde la celda D11 a la H13 y está sombreado en azul.</t>
  </si>
  <si>
    <t>Esta es otra forma de pensar sobre ello: El campo de fila está a la izquierda y el campo de columna en la parte superior. Cada uno de ellos proporciona una condición al campo de valor, que las suma.</t>
  </si>
  <si>
    <t>Una imagen conceptual muestra un área de 4 secciones rectangulares con el campo de fila en la parte inferior izquierda en amarillo, el campo de columna en la parte superior derecha en naranja y el campo de valor en la parte inferior derecha en azul.</t>
  </si>
  <si>
    <t>Considérelo así al usar la lista de campos. El campo de fila está a la izquierda y el campo de columna en la parte superior. Cada uno de ellos proporciona una condición al campo de valor, que las suma.</t>
  </si>
  <si>
    <t xml:space="preserve">Un aspecto a tener en cuenta: Si un campo de columna agrega una gran cantidad de columnas a una tabla dinámica la hará muy ancha. </t>
  </si>
  <si>
    <t>En este ejemplo, la tabla dinámica ahora abarca desde la celda C10 a la X15, ya que el campo de columna agregó 20 columnas nuevas. Eso es una gran cantidad de columnas. Esto hará que la gente tenga que desplazarse mucho.</t>
  </si>
  <si>
    <t>Libros</t>
  </si>
  <si>
    <t>Tarifa aérea</t>
  </si>
  <si>
    <t>Impuestos</t>
  </si>
  <si>
    <t>Restaurantes</t>
  </si>
  <si>
    <t>Ropa</t>
  </si>
  <si>
    <t>Clases de música</t>
  </si>
  <si>
    <t>Aparcamiento</t>
  </si>
  <si>
    <t>Electrónica</t>
  </si>
  <si>
    <t>Combustible</t>
  </si>
  <si>
    <t>Cuota del club</t>
  </si>
  <si>
    <t>Médicos</t>
  </si>
  <si>
    <t>Electricidad</t>
  </si>
  <si>
    <t>Dentistas</t>
  </si>
  <si>
    <t>Seguro del coche</t>
  </si>
  <si>
    <t>Seguro de salud</t>
  </si>
  <si>
    <t>Seguro del hogar</t>
  </si>
  <si>
    <t>Hay una alternativa a las tablas dinámicas muy anchas: puede usar un segundo campo de fila en su lugar. Un segundo campo de fila aparecerá con sangría bajo el primer campo de fila.</t>
  </si>
  <si>
    <t>En este ejemplo, hay una tabla dinámica que va desde la celda D8 a la E32. Se muestran Papá, Mamá y Julia como campos de la primera fila en la columna D. Después, los tipos de gastos están debajo como un segundo campo de fila con elementos como Deportes, Tarifas aéreas, Restaurantes, etc.</t>
  </si>
  <si>
    <t>INFORMACIÓN ÚTIL
Un segundo campo de fila crea una tabla dinámica con orientación vertical en lugar de horizontal. Para algunas personas las tablas dinámicas verticales son más fáciles de leer porque no es necesario desplazarse tanto de un lado a otro.</t>
  </si>
  <si>
    <t>EXCEL DICE
A veces la gente llama a un segundo campo de fila un "campo de fila secundario".</t>
  </si>
  <si>
    <t>Etiquetas de fila</t>
  </si>
  <si>
    <t>En la siguiente hoja agregará un segundo campo de fila. Y podrá hacerlo colocando el campo Tipo en el campo Comprador en el campo de filas.</t>
  </si>
  <si>
    <t>2. Presione ALT+JT, L para abrir la lista de campos de tabla dinámica. El enfoque predeterminado será el cuadro de texto Búsqueda: "Escriba aquí las palabras para buscarlas" y editarlas. No escriba nada; en su lugar, pulse una vez. NOTA: Si no se inicia la lista de campos, presione ALT+JT y después L de nuevo.</t>
  </si>
  <si>
    <t xml:space="preserve">Si necesita simplificar la tabla dinámica, puede contraer los datos del segundo campo de fila y sacarlos de la vista. </t>
  </si>
  <si>
    <t>También puede contraer o expandir el segundo campo de fila completo para simplificar la tabla dinámica aún más.</t>
  </si>
  <si>
    <t>Esta es la clave</t>
  </si>
  <si>
    <t>También puede tener más de un campo de columna. También pueden contraerse o expandirse.</t>
  </si>
  <si>
    <t>Mes</t>
  </si>
  <si>
    <t>Ene</t>
  </si>
  <si>
    <t>Feb</t>
  </si>
  <si>
    <t>Mar</t>
  </si>
  <si>
    <t>Abr</t>
  </si>
  <si>
    <t>Etiquetas de columna</t>
  </si>
  <si>
    <t>Suministros</t>
  </si>
  <si>
    <t>Es importante tener en cuenta lo siguiente: Si necesita más información, puede agregar muchos más campos de fila o de columna. En este ejemplo hay tres campos de fila.</t>
  </si>
  <si>
    <t xml:space="preserve">SUGERENCIA DEL EXPERTO
Solo porque pueda agregar un conjunto de campos, no significa que deba hacerlo. En este ejemplo funciona correctamente. Pero a veces demasiados campos, con todas sus sangrías, pueden hacer que la tabla dinámica sea muy complicada de comprender para otros usuarios. </t>
  </si>
  <si>
    <t>Temporada</t>
  </si>
  <si>
    <t>Invierno</t>
  </si>
  <si>
    <t>Primavera</t>
  </si>
  <si>
    <t>Verano</t>
  </si>
  <si>
    <t>Otoño</t>
  </si>
  <si>
    <t>Seguro</t>
  </si>
  <si>
    <t>Alquiler</t>
  </si>
  <si>
    <t>Utilidades</t>
  </si>
  <si>
    <t xml:space="preserve">¿Desea ver más procedimientos? Aproveche para revisar los datos siguientes en las celdas B7 a E55. Cuando haya acabado, vaya a la siguiente hoja y practicará lo que ha aprendido hasta el momento. </t>
  </si>
  <si>
    <t xml:space="preserve">No es necesario revisar todas las filas de datos. Revise solo los nombres de campo en la fila 7. Trabajará con ellos en la siguiente hoja. </t>
  </si>
  <si>
    <t>Representante de ventas</t>
  </si>
  <si>
    <t>Desiré</t>
  </si>
  <si>
    <t>Jorge</t>
  </si>
  <si>
    <t>David</t>
  </si>
  <si>
    <t>Producto</t>
  </si>
  <si>
    <t>Naranjas</t>
  </si>
  <si>
    <t>Uvas</t>
  </si>
  <si>
    <t>Manzanas</t>
  </si>
  <si>
    <t>Plátanos</t>
  </si>
  <si>
    <t>Remolachas</t>
  </si>
  <si>
    <t>Patatas</t>
  </si>
  <si>
    <t>Lechuga</t>
  </si>
  <si>
    <t>Rábanos</t>
  </si>
  <si>
    <t>Arándanos</t>
  </si>
  <si>
    <t>Fresas</t>
  </si>
  <si>
    <t>Calabazas</t>
  </si>
  <si>
    <t>Calabacín</t>
  </si>
  <si>
    <t>Calabacita</t>
  </si>
  <si>
    <t>Unidades vendidas</t>
  </si>
  <si>
    <t>Seleccione una opción:</t>
  </si>
  <si>
    <t>3. Use las teclas de flecha y la barra espaciadora para modificar el ejemplo para que muestre cada producto en su propia fila y cada temporada en su propia columna.</t>
  </si>
  <si>
    <t>3. Use las teclas de flecha, TAB y la barra espaciadora para modificar el ejemplo para que se muestren los Representantes de ventas a la izquierda con las temporadas con sangría debajo de ellos.</t>
  </si>
  <si>
    <t>3. Use las teclas de flecha, TAB y la barra espaciadora para modificar el ejemplo para que los Representantes de ventas tengan sus propios campos de columna con las Temporadas a la izquierda y los Productos con sangría debajo.</t>
  </si>
  <si>
    <t>4. Seleccione la celda I9 y seleccione cuántas uvas vendió David en invierno.</t>
  </si>
  <si>
    <t>Buen trabajo. ¿No son geniales las tablas dinámicas?</t>
  </si>
  <si>
    <t>Pero le recomendamos que siga trabajando. Todavía hay cosas que descubrir...</t>
  </si>
  <si>
    <t>Más información sobre tablas dinámicas
Descubra qué otras cosas puede hacer leyendo este artículo útil sobre las tablas dinámicas.</t>
  </si>
  <si>
    <t xml:space="preserve">Sobre la actualización
Lea este artículo importante sobre cómo actualizar las tablas dinámicas. </t>
  </si>
  <si>
    <t>LinkedIn Learning
Cursos de vídeo para todos los niveles, desde principiante a avanzado. Vaya a su ritmo.</t>
  </si>
  <si>
    <t>Comunidad
Póngase en contacto con otros aficionados a Excel. Ellos pueden ayudarle, y usted a ellos.</t>
  </si>
  <si>
    <t xml:space="preserve"> </t>
  </si>
  <si>
    <t>Total Comida</t>
  </si>
  <si>
    <t>Total Suministros</t>
  </si>
  <si>
    <t>Total David</t>
  </si>
  <si>
    <t>Total Jorge</t>
  </si>
  <si>
    <t>Total Desiré</t>
  </si>
  <si>
    <t>Suma de Importe</t>
  </si>
  <si>
    <t>1. El área de tabla dinámica para este ejemplo está en las celdas de la B15 a la C19. Vaya a cualquiera de esas celdas.</t>
  </si>
  <si>
    <t>Suma de Unidades vendidas</t>
  </si>
  <si>
    <t xml:space="preserve">1. El área de tabla dinámica para este ejemplo está en las celdas de la B14 a la C19. Vaya a cualquiera de esas celdas. 
</t>
  </si>
  <si>
    <t xml:space="preserve">1. El área de tabla dinámica para este ejemplo está en las celdas de la B15 a la C19. Vaya a cualquiera de esas celdas. </t>
  </si>
  <si>
    <t>INFORMACIÓN ÚTIL
¿No ha realizado el tutorial? Si es así, vaya a Archivo &gt; Nuevo y busque Introducción a las Fórmulas.</t>
  </si>
  <si>
    <t>Las celdas que se encuentran entre la H10 y la I14 contienen una tabla dinámica que resume los datos que se encuentran en las celdas B8 a E16. La tabla dinámica tiene dos columnas: Comprador e Suma de Importe. La columna Comprador contiene los valores Papá, Mamá, Julia y Total general. La columna Suma de Importe contiene los valores 220 €, 270 €, 810 € y 1.300 €. La columna Comprador está compuesta de un campo de fila y la columna Suma de Importe está compuesta de un campo de valor.</t>
  </si>
  <si>
    <t xml:space="preserve">En este ejemplo, las celdas F11 a G15 muestran la misma tabla dinámica de dos columnas que antes. La columna Comprador es un campo de fila y contiene los valores Papá, Mamá, Julia y Total general. La columna Suma de Importe es el campo de valor, y contiene los valores 220 €, 270 €, 810 € y 1.300 €. </t>
  </si>
  <si>
    <t xml:space="preserve">Como referencia, las celdas F11 a G15 muestran la misma tabla dinámica de dos columnas que antes. La columna Comprador es un campo de fila y contiene los valores Papá, Mamá, Julia y Total general. La columna Suma de Importe es el campo de valor, y contiene los valores 220 €, 270 €, 810 € y 1.300 €. </t>
  </si>
  <si>
    <t>Una imagen de lista de Campos de tabla dinámica muestra un cursor de flecha arrastrando el campo Tipo al área de columnas.</t>
  </si>
  <si>
    <t>No lo haga ahora, pero en un par de pasos trabajará con una tabla dinámica. Lo primero que hará será crear detalles en el campo de columnas. Para hacerlo coloque el campo Tipo en el área del campo de columnas.</t>
  </si>
  <si>
    <t>2. Presione ALT+JZ, L para abrir la lista de Campos de tabla dinámica. El foco se colocará en el cuadro de texto de Buscar por defecto: Editar "Buscar"</t>
  </si>
  <si>
    <t xml:space="preserve">3. Presione las teclas de dirección para seleccionar el Tipo de campo. Cuando lo haya seleccionado, presione la barra espaciadora para agregar el campo Tipo al área de Filas. </t>
  </si>
  <si>
    <t>4. Presione la tecla TAB para seleccionar el campo Tipo. Presione la tecla Entrar y, a continuación, presione las teclas de dirección para seleccionar Mover a etiquetas de columna y presione Entrar nuevamente para agregar el campo Tipo al área de columnas. Presione ALT+JZ+ L para salir del panel de la lista de Campos de tabla dinámica.</t>
  </si>
  <si>
    <t>Una imagen conceptual muestra la lista de Campos de la tabla dinámica con el campo de fila en la parte inferior izquierda en amarillo, el campo de columna en la parte superior derecha en naranja y el campo de valor en la parte inferior derecha en azul.</t>
  </si>
  <si>
    <t>Imagen de la lista de Campos de tabla dinámica en la que se muestra un cursor de flecha que arrastra el campo Tipo hasta el área de Filas.</t>
  </si>
  <si>
    <t xml:space="preserve">3. Presione las teclas de flecha para desplazarse hasta el campo Tipo. Presione la barra espaciadora para agregar el campo Tipo al área de Filas. </t>
  </si>
  <si>
    <t xml:space="preserve">4. Presione la tecla ESC para salir del panel de Campos de tabla dinámica. </t>
  </si>
  <si>
    <t>La tabla dinámica para este ejemplo está en las celdas de la F7 a la G31. Seleccione la celda F8 para elegir el primer campo de fila para Padre. Después, presione Alt+JZ &gt; E para expandir el segundo campo, o C para contraerlo.</t>
  </si>
  <si>
    <t>Seleccione el rango de datos de tabla dinámica que está entre las celdas F7 a G31 y vaya a ALT+JZ &gt; C para contraer el grupo completo. En cambio, ALT+JZ &gt; E expandirá el grupo completo.</t>
  </si>
  <si>
    <t>La tabla dinámica para este ejemplo va desde las celdas B13 a M19. En este caso, tenemos una categoría Tipo en la sección de Columnas, que incluye los elementos de Comida y Suministros.</t>
  </si>
  <si>
    <t>PRUEBE ESTO
Seleccione Comida en la celda C14 y vaya a ALT+JZ &gt; C para contraer todo el campo. ALT+JZ &gt; E lo expandirá.</t>
  </si>
  <si>
    <t xml:space="preserve">La tabla dinámica para este ejemplo abarca desde la celda D8 a la E29 y tiene campos para Temporada, Comprador y Tipo en la columna D, y el Suma de Importe en la columna E. </t>
  </si>
  <si>
    <t>2. Presione ALT+JZ, L para abrir la lista de Campos de tabla dinámica. El enfoque predeterminado será el cuadro de texto Buscar: "Escriba aquí las palabras para buscarlas" y editarlas. No escriba nada; en su lugar, pulse una vez. NOTA: Si no se inicia la lista de campos, presione ALT+JZ y después L de nuevo.</t>
  </si>
  <si>
    <t xml:space="preserve">3. Presione las teclas de flecha para desplazarse hasta el campo Representante de ventas. Presione la barra espaciadora para agregar el campo Representante de ventas al área de Filas. Si desea mostrar los detalles del Representante de ventas en el área de Columnas, use la tecla TAB para ir al campo Representante de ventas en la sección de fila, después presione la barra espaciadora y seleccione "Mover a etiquetas de columna". Presione la tecla ESC para salir del panel de Campos de tabla dinámica. </t>
  </si>
  <si>
    <t xml:space="preserve">1. Haga clic en la celda B13 para activar la tabla dinámica denominada "Suma de Unidades vendidas".
</t>
  </si>
  <si>
    <t xml:space="preserve">3. Use las teclas de flecha y la barra espaciadora para expandir el ejemplo en una tabla dinámica vertical que tiene Temporadas a la izquierda y los Representantes de ventas con sangría bajo las Temporadas. Presione la tecla ESC para salir del panel Campos de tabla dinámica. </t>
  </si>
  <si>
    <t>1. Haga clic en la celda B13 para activar la tabla dinámica denominada "Suma de Unidades vendidas".</t>
  </si>
  <si>
    <t xml:space="preserve">1. Haga clic en la celda B15 para activar la tabla dinámica denominada "Suma de Unidades vendidas".
</t>
  </si>
  <si>
    <t xml:space="preserve">4. Determine quién vendió más artículos en otoño, después seleccione en la celda I8.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</si>
</sst>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0\ &quot;€&quot;;\-#,##0\ &quot;€&quot;"/>
    <numFmt numFmtId="164" formatCode="0_);[Red]\(0\)"/>
    <numFmt numFmtId="165" formatCode="d\-mmm"/>
    <numFmt numFmtId="166" formatCode="#,##0_ ;[Red]\-#,##0\ "/>
  </numFmts>
  <fonts count="22"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44"/>
      <color theme="0"/>
      <name val="Segoe UI"/>
      <family val="2"/>
    </font>
    <font>
      <sz val="17"/>
      <color theme="0"/>
      <name val="Calibri"/>
      <family val="2"/>
      <scheme val="minor"/>
    </font>
    <font>
      <sz val="11"/>
      <color theme="0"/>
      <name val="Calibri"/>
      <family val="2"/>
      <scheme val="minor"/>
    </font>
    <font>
      <b/>
      <i/>
      <sz val="14"/>
      <color rgb="FF0070C0"/>
      <name val="Calibri"/>
      <family val="2"/>
    </font>
    <font>
      <b/>
      <sz val="11"/>
      <color theme="1"/>
      <name val="Calibri"/>
      <family val="2"/>
    </font>
    <font>
      <sz val="11"/>
      <color theme="0"/>
      <name val="Calibri"/>
      <family val="2"/>
    </font>
    <font>
      <sz val="11"/>
      <color theme="0" tint="-4.9989318521683403E-2"/>
      <name val="Calibri"/>
      <family val="2"/>
    </font>
    <font>
      <u/>
      <sz val="11"/>
      <color theme="0"/>
      <name val="Calibri"/>
      <family val="2"/>
    </font>
    <font>
      <sz val="9"/>
      <name val="FangSong"/>
      <family val="3"/>
      <charset val="134"/>
    </font>
    <font>
      <b/>
      <sz val="11"/>
      <color theme="0"/>
      <name val="Calibri"/>
      <family val="2"/>
    </font>
    <font>
      <sz val="12"/>
      <color theme="1"/>
      <name val="Calibri"/>
      <family val="2"/>
    </font>
    <font>
      <sz val="24"/>
      <color theme="1"/>
      <name val="Calibri"/>
      <family val="2"/>
    </font>
    <font>
      <sz val="11"/>
      <color rgb="FF0B744D"/>
      <name val="Calibri"/>
      <family val="2"/>
    </font>
    <font>
      <sz val="17"/>
      <color theme="0"/>
      <name val="Calibri"/>
      <family val="2"/>
    </font>
    <font>
      <u/>
      <sz val="11"/>
      <color rgb="FFF8F8F8"/>
      <name val="Calibri"/>
      <family val="2"/>
    </font>
  </fonts>
  <fills count="10">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0"/>
        <bgColor indexed="64"/>
      </patternFill>
    </fill>
    <fill>
      <patternFill patternType="solid">
        <fgColor rgb="FFF4B183"/>
        <bgColor indexed="64"/>
      </patternFill>
    </fill>
    <fill>
      <patternFill patternType="solid">
        <fgColor rgb="FFFFE699"/>
        <bgColor indexed="64"/>
      </patternFill>
    </fill>
    <fill>
      <patternFill patternType="solid">
        <fgColor rgb="FFB4C6E7"/>
        <bgColor indexed="64"/>
      </patternFill>
    </fill>
    <fill>
      <patternFill patternType="solid">
        <fgColor rgb="FFFFFF99"/>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style="thin">
        <color theme="9" tint="0.39997558519241921"/>
      </top>
      <bottom/>
      <diagonal/>
    </border>
  </borders>
  <cellStyleXfs count="13">
    <xf numFmtId="0" fontId="0" fillId="0" borderId="0"/>
    <xf numFmtId="0" fontId="4" fillId="0" borderId="0" applyFill="0" applyBorder="0">
      <alignment wrapText="1"/>
    </xf>
    <xf numFmtId="0" fontId="3" fillId="0" borderId="0"/>
    <xf numFmtId="0" fontId="6" fillId="2" borderId="0" applyNumberFormat="0" applyBorder="0" applyProtection="0">
      <alignment horizontal="left" indent="1"/>
    </xf>
    <xf numFmtId="0" fontId="8" fillId="2" borderId="0" applyNumberFormat="0" applyProtection="0">
      <alignment horizontal="left" wrapText="1" indent="4"/>
    </xf>
    <xf numFmtId="0" fontId="4" fillId="2" borderId="0" applyNumberFormat="0" applyProtection="0">
      <alignment horizontal="left" wrapText="1" indent="4"/>
    </xf>
    <xf numFmtId="0" fontId="5" fillId="0" borderId="0"/>
    <xf numFmtId="165" fontId="2" fillId="0" borderId="0" applyFill="0" applyBorder="0" applyAlignment="0">
      <alignment horizontal="left"/>
    </xf>
    <xf numFmtId="5" fontId="3" fillId="0" borderId="0" applyFont="0" applyFill="0" applyBorder="0" applyAlignment="0" applyProtection="0"/>
    <xf numFmtId="165" fontId="1" fillId="0" borderId="0" applyFont="0" applyFill="0" applyBorder="0" applyAlignment="0"/>
    <xf numFmtId="0" fontId="5" fillId="9" borderId="1"/>
    <xf numFmtId="0" fontId="9" fillId="0" borderId="0"/>
    <xf numFmtId="0" fontId="14" fillId="0" borderId="0" applyNumberFormat="0" applyFill="0" applyBorder="0" applyAlignment="0" applyProtection="0"/>
  </cellStyleXfs>
  <cellXfs count="63">
    <xf numFmtId="0" fontId="0" fillId="0" borderId="0" xfId="0"/>
    <xf numFmtId="0" fontId="5" fillId="0" borderId="0" xfId="6"/>
    <xf numFmtId="0" fontId="10" fillId="0" borderId="0" xfId="6"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7" borderId="0" xfId="0" applyFill="1"/>
    <xf numFmtId="0" fontId="12" fillId="5" borderId="0" xfId="0" applyFont="1" applyFill="1"/>
    <xf numFmtId="0" fontId="13" fillId="5" borderId="0" xfId="0" applyFont="1" applyFill="1"/>
    <xf numFmtId="0" fontId="0" fillId="0" borderId="0" xfId="0" applyAlignment="1">
      <alignment horizontal="left" indent="2"/>
    </xf>
    <xf numFmtId="0" fontId="10" fillId="0" borderId="0" xfId="6" applyFont="1" applyAlignment="1"/>
    <xf numFmtId="0" fontId="14" fillId="0" borderId="0" xfId="12" applyFont="1"/>
    <xf numFmtId="0" fontId="12" fillId="0" borderId="0" xfId="6" applyFont="1"/>
    <xf numFmtId="0" fontId="3" fillId="0" borderId="0" xfId="6" applyFont="1"/>
    <xf numFmtId="0" fontId="12" fillId="0" borderId="0" xfId="11" applyFont="1"/>
    <xf numFmtId="0" fontId="16" fillId="0" borderId="0" xfId="6" applyFont="1" applyFill="1" applyBorder="1"/>
    <xf numFmtId="0" fontId="3" fillId="0" borderId="0" xfId="6" applyFont="1" applyFill="1" applyBorder="1"/>
    <xf numFmtId="0" fontId="3" fillId="0" borderId="0" xfId="0" applyFont="1"/>
    <xf numFmtId="0" fontId="3" fillId="0" borderId="0" xfId="6" applyFont="1" applyFill="1"/>
    <xf numFmtId="0" fontId="3" fillId="0" borderId="0" xfId="2" applyFont="1"/>
    <xf numFmtId="0" fontId="17" fillId="0" borderId="0" xfId="2" applyFont="1"/>
    <xf numFmtId="0" fontId="18" fillId="0" borderId="0" xfId="2" applyFont="1"/>
    <xf numFmtId="0" fontId="18" fillId="0" borderId="0" xfId="2" applyFont="1" applyAlignment="1">
      <alignment vertical="center"/>
    </xf>
    <xf numFmtId="0" fontId="12" fillId="0" borderId="0" xfId="11" applyFont="1" applyAlignment="1"/>
    <xf numFmtId="0" fontId="3" fillId="0" borderId="0" xfId="6" applyFont="1" applyAlignment="1">
      <alignment horizontal="left" vertical="top"/>
    </xf>
    <xf numFmtId="0" fontId="3" fillId="9" borderId="1" xfId="10" applyFont="1"/>
    <xf numFmtId="0" fontId="12" fillId="0" borderId="0" xfId="11" applyFont="1" applyAlignment="1">
      <alignment wrapText="1"/>
    </xf>
    <xf numFmtId="0" fontId="3" fillId="0" borderId="0" xfId="6" applyFont="1" applyAlignment="1"/>
    <xf numFmtId="0" fontId="3" fillId="0" borderId="0" xfId="6" applyFont="1" applyAlignment="1">
      <alignment horizontal="right"/>
    </xf>
    <xf numFmtId="0" fontId="16" fillId="3" borderId="0" xfId="6" applyFont="1" applyFill="1" applyBorder="1"/>
    <xf numFmtId="0" fontId="3" fillId="4" borderId="2" xfId="6" applyFont="1" applyFill="1" applyBorder="1"/>
    <xf numFmtId="16" fontId="3" fillId="0" borderId="0" xfId="7" applyNumberFormat="1" applyFont="1" applyFill="1" applyBorder="1" applyAlignment="1">
      <alignment horizontal="left"/>
    </xf>
    <xf numFmtId="0" fontId="12" fillId="0" borderId="0" xfId="6" applyFont="1" applyAlignment="1"/>
    <xf numFmtId="0" fontId="16" fillId="3" borderId="0" xfId="6" applyFont="1" applyFill="1" applyBorder="1" applyAlignment="1"/>
    <xf numFmtId="0" fontId="3" fillId="4" borderId="2" xfId="6" applyFont="1" applyFill="1" applyBorder="1" applyAlignment="1"/>
    <xf numFmtId="5" fontId="3" fillId="4" borderId="2" xfId="8" applyFont="1" applyFill="1" applyBorder="1" applyAlignment="1"/>
    <xf numFmtId="0" fontId="3" fillId="0" borderId="0" xfId="6" applyFont="1" applyBorder="1"/>
    <xf numFmtId="0" fontId="12" fillId="0" borderId="0" xfId="6" applyFont="1" applyAlignment="1">
      <alignment wrapText="1"/>
    </xf>
    <xf numFmtId="0" fontId="3" fillId="0" borderId="0" xfId="6" applyFont="1" applyAlignment="1">
      <alignment horizontal="center" vertical="center"/>
    </xf>
    <xf numFmtId="0" fontId="19" fillId="2" borderId="0" xfId="1" applyFont="1" applyFill="1">
      <alignment wrapText="1"/>
    </xf>
    <xf numFmtId="0" fontId="20" fillId="2" borderId="0" xfId="4" applyFont="1">
      <alignment horizontal="left" wrapText="1" indent="4"/>
    </xf>
    <xf numFmtId="0" fontId="19" fillId="2" borderId="0" xfId="5" applyFont="1">
      <alignment horizontal="left" wrapText="1" indent="4"/>
    </xf>
    <xf numFmtId="0" fontId="11" fillId="0" borderId="0" xfId="6" applyNumberFormat="1" applyFont="1" applyFill="1" applyBorder="1" applyAlignment="1"/>
    <xf numFmtId="5" fontId="3" fillId="0" borderId="0" xfId="8" applyFont="1" applyFill="1" applyAlignment="1"/>
    <xf numFmtId="164" fontId="3" fillId="0" borderId="0" xfId="6" applyNumberFormat="1" applyFont="1"/>
    <xf numFmtId="0" fontId="21" fillId="0" borderId="0" xfId="12" applyFont="1"/>
    <xf numFmtId="0" fontId="21" fillId="5" borderId="0" xfId="12" applyFont="1" applyFill="1"/>
    <xf numFmtId="0" fontId="21" fillId="0" borderId="0" xfId="12" applyNumberFormat="1" applyFont="1" applyBorder="1" applyAlignment="1">
      <alignment horizontal="left"/>
    </xf>
    <xf numFmtId="0" fontId="7" fillId="2" borderId="0" xfId="3" applyFont="1" applyAlignment="1">
      <alignment horizontal="left" wrapText="1" indent="1"/>
    </xf>
    <xf numFmtId="165" fontId="2" fillId="0" borderId="0" xfId="7" applyFill="1" applyAlignment="1">
      <alignment horizontal="left"/>
    </xf>
    <xf numFmtId="5" fontId="3" fillId="0" borderId="0" xfId="8" applyFont="1" applyFill="1" applyBorder="1" applyAlignment="1"/>
    <xf numFmtId="5" fontId="0" fillId="0" borderId="0" xfId="0" applyNumberFormat="1"/>
    <xf numFmtId="165" fontId="2" fillId="0" borderId="0" xfId="7" applyFill="1" applyBorder="1" applyAlignment="1">
      <alignment horizontal="left"/>
    </xf>
    <xf numFmtId="165" fontId="2" fillId="0" borderId="0" xfId="7" applyBorder="1" applyAlignment="1">
      <alignment horizontal="left"/>
    </xf>
    <xf numFmtId="5" fontId="0" fillId="0" borderId="0" xfId="8" applyFont="1" applyAlignment="1"/>
    <xf numFmtId="0" fontId="0" fillId="6" borderId="0" xfId="0" applyFill="1"/>
    <xf numFmtId="5" fontId="0" fillId="8" borderId="0" xfId="0" applyNumberFormat="1" applyFill="1"/>
    <xf numFmtId="165" fontId="3" fillId="4" borderId="2" xfId="9" applyFont="1" applyFill="1" applyBorder="1" applyAlignment="1">
      <alignment horizontal="left"/>
    </xf>
    <xf numFmtId="5" fontId="3" fillId="0" borderId="0" xfId="6" applyNumberFormat="1" applyFont="1"/>
    <xf numFmtId="5" fontId="13" fillId="5" borderId="0" xfId="0" applyNumberFormat="1" applyFont="1" applyFill="1"/>
    <xf numFmtId="166" fontId="0" fillId="0" borderId="0" xfId="0" applyNumberFormat="1"/>
    <xf numFmtId="0" fontId="5" fillId="0" borderId="0" xfId="6" applyAlignment="1"/>
    <xf numFmtId="0" fontId="0" fillId="0" borderId="0" xfId="0" applyAlignment="1"/>
  </cellXfs>
  <cellStyles count="13">
    <cellStyle name="Columna de texto z A" xfId="11" xr:uid="{00000000-0005-0000-0000-00000C000000}"/>
    <cellStyle name="Divisa 2" xfId="8" xr:uid="{00000000-0005-0000-0000-000000000000}"/>
    <cellStyle name="Encabezado 1 2" xfId="4" xr:uid="{00000000-0005-0000-0000-000003000000}"/>
    <cellStyle name="Encabezado 2 2" xfId="5" xr:uid="{00000000-0005-0000-0000-000004000000}"/>
    <cellStyle name="Fecha" xfId="9" xr:uid="{00000000-0005-0000-0000-000001000000}"/>
    <cellStyle name="Fecha 2" xfId="7" xr:uid="{00000000-0005-0000-0000-000002000000}"/>
    <cellStyle name="Hipervínculo" xfId="12" builtinId="8" customBuiltin="1"/>
    <cellStyle name="Normal" xfId="0" builtinId="0"/>
    <cellStyle name="Normal 2" xfId="6" xr:uid="{00000000-0005-0000-0000-000007000000}"/>
    <cellStyle name="Normal 5 2" xfId="2" xr:uid="{00000000-0005-0000-0000-000008000000}"/>
    <cellStyle name="Texto de inicio" xfId="1" xr:uid="{00000000-0005-0000-0000-000009000000}"/>
    <cellStyle name="Título 2" xfId="3" xr:uid="{00000000-0005-0000-0000-00000A000000}"/>
    <cellStyle name="YellowCell" xfId="10" xr:uid="{00000000-0005-0000-0000-00000B000000}"/>
  </cellStyles>
  <dxfs count="122">
    <dxf>
      <font>
        <strike val="0"/>
        <outline val="0"/>
        <shadow val="0"/>
        <vertAlign val="baseline"/>
        <name val="Calibri"/>
        <scheme val="none"/>
      </font>
      <numFmt numFmtId="164" formatCode="0_);[Red]\(0\)"/>
    </dxf>
    <dxf>
      <font>
        <strike val="0"/>
        <outline val="0"/>
        <shadow val="0"/>
        <vertAlign val="baseline"/>
        <name val="Calibri"/>
        <scheme val="none"/>
      </font>
    </dxf>
    <dxf>
      <font>
        <strike val="0"/>
        <outline val="0"/>
        <shadow val="0"/>
        <vertAlign val="baseline"/>
        <name val="Calibri"/>
        <scheme val="none"/>
      </font>
    </dxf>
    <dxf>
      <font>
        <strike val="0"/>
        <outline val="0"/>
        <shadow val="0"/>
        <vertAlign val="baseline"/>
        <name val="Calibri"/>
        <scheme val="none"/>
      </font>
    </dxf>
    <dxf>
      <font>
        <strike val="0"/>
        <outline val="0"/>
        <shadow val="0"/>
        <vertAlign val="baseline"/>
        <name val="Calibri"/>
        <scheme val="none"/>
      </font>
    </dxf>
    <dxf>
      <font>
        <strike val="0"/>
        <outline val="0"/>
        <shadow val="0"/>
        <vertAlign val="baseline"/>
        <name val="Calibri"/>
        <scheme val="none"/>
      </font>
    </dxf>
    <dxf>
      <font>
        <strike val="0"/>
        <outline val="0"/>
        <shadow val="0"/>
        <vertAlign val="baseline"/>
        <name val="Calibri"/>
        <scheme val="none"/>
      </font>
      <numFmt numFmtId="9" formatCode="#,##0\ &quot;€&quot;;\-#,##0\ &quot;€&quot;"/>
    </dxf>
    <dxf>
      <font>
        <strike val="0"/>
        <outline val="0"/>
        <shadow val="0"/>
        <vertAlign val="baseline"/>
        <name val="Calibri"/>
        <scheme val="none"/>
      </font>
    </dxf>
    <dxf>
      <font>
        <strike val="0"/>
        <outline val="0"/>
        <shadow val="0"/>
        <vertAlign val="baseline"/>
        <name val="Calibri"/>
        <scheme val="none"/>
      </font>
    </dxf>
    <dxf>
      <font>
        <strike val="0"/>
        <outline val="0"/>
        <shadow val="0"/>
        <vertAlign val="baseline"/>
        <name val="Calibri"/>
        <scheme val="none"/>
      </font>
    </dxf>
    <dxf>
      <font>
        <strike val="0"/>
        <outline val="0"/>
        <shadow val="0"/>
        <vertAlign val="baseline"/>
        <name val="Calibri"/>
        <scheme val="none"/>
      </font>
    </dxf>
    <dxf>
      <font>
        <strike val="0"/>
        <outline val="0"/>
        <shadow val="0"/>
        <vertAlign val="baseline"/>
        <name val="Calibri"/>
        <scheme val="none"/>
      </font>
    </dxf>
    <dxf>
      <font>
        <strike val="0"/>
        <outline val="0"/>
        <shadow val="0"/>
        <u val="none"/>
        <vertAlign val="baseline"/>
        <name val="Calibri"/>
        <scheme val="none"/>
      </font>
      <numFmt numFmtId="9" formatCode="#,##0\ &quot;€&quot;;\-#,##0\ &quot;€&quot;"/>
    </dxf>
    <dxf>
      <font>
        <strike val="0"/>
        <outline val="0"/>
        <shadow val="0"/>
        <u val="none"/>
        <vertAlign val="baseline"/>
        <name val="Calibri"/>
        <scheme val="none"/>
      </font>
    </dxf>
    <dxf>
      <font>
        <strike val="0"/>
        <outline val="0"/>
        <shadow val="0"/>
        <u val="none"/>
        <vertAlign val="baseline"/>
        <name val="Calibri"/>
        <scheme val="none"/>
      </font>
    </dxf>
    <dxf>
      <font>
        <strike val="0"/>
        <outline val="0"/>
        <shadow val="0"/>
        <u val="none"/>
        <vertAlign val="baseline"/>
        <name val="Calibri"/>
        <scheme val="none"/>
      </font>
    </dxf>
    <dxf>
      <font>
        <strike val="0"/>
        <outline val="0"/>
        <shadow val="0"/>
        <u val="none"/>
        <vertAlign val="baseline"/>
        <name val="Calibri"/>
        <scheme val="none"/>
      </font>
    </dxf>
    <dxf>
      <font>
        <strike val="0"/>
        <outline val="0"/>
        <shadow val="0"/>
        <u val="none"/>
        <vertAlign val="baseline"/>
        <name val="Calibri"/>
        <scheme val="none"/>
      </font>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alignment horizontal="general" vertical="bottom" textRotation="0" wrapText="0" inden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name val="Calibri"/>
        <scheme val="none"/>
      </font>
    </dxf>
    <dxf>
      <font>
        <b/>
        <i val="0"/>
        <strike val="0"/>
        <condense val="0"/>
        <extend val="0"/>
        <outline val="0"/>
        <shadow val="0"/>
        <u val="none"/>
        <vertAlign val="baseline"/>
        <sz val="11"/>
        <color theme="0"/>
        <name val="Calibri"/>
        <scheme val="none"/>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alignment horizontal="general" vertical="bottom" textRotation="0" wrapText="0" inden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vertAlign val="baseline"/>
        <name val="Calibri"/>
        <scheme val="none"/>
      </font>
    </dxf>
    <dxf>
      <font>
        <b/>
        <i val="0"/>
        <strike val="0"/>
        <condense val="0"/>
        <extend val="0"/>
        <outline val="0"/>
        <shadow val="0"/>
        <u val="none"/>
        <vertAlign val="baseline"/>
        <sz val="11"/>
        <color theme="0"/>
        <name val="Calibri"/>
        <scheme val="none"/>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alignment horizontal="general" vertical="bottom" textRotation="0" wrapText="0" inden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alignment vertical="bottom" textRotation="0" wrapTex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alignment vertical="bottom" textRotation="0" wrapTex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vertAlign val="baseline"/>
        <name val="Calibri"/>
        <scheme val="none"/>
      </font>
      <alignment vertical="bottom" textRotation="0" wrapText="0" justifyLastLine="0" shrinkToFit="0" readingOrder="0"/>
    </dxf>
    <dxf>
      <font>
        <b/>
        <i val="0"/>
        <strike val="0"/>
        <condense val="0"/>
        <extend val="0"/>
        <outline val="0"/>
        <shadow val="0"/>
        <u val="none"/>
        <vertAlign val="baseline"/>
        <sz val="11"/>
        <color theme="0"/>
        <name val="Calibri"/>
        <scheme val="none"/>
      </font>
      <fill>
        <patternFill patternType="solid">
          <fgColor theme="9"/>
          <bgColor theme="9"/>
        </patternFill>
      </fill>
      <alignment vertical="bottom" textRotation="0" wrapText="0" justifyLastLine="0" shrinkToFit="0" readingOrder="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alignment horizontal="general" vertical="bottom" textRotation="0" wrapText="0" inden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vertAlign val="baseline"/>
        <name val="Calibri"/>
        <scheme val="none"/>
      </font>
    </dxf>
    <dxf>
      <font>
        <b/>
        <i val="0"/>
        <strike val="0"/>
        <condense val="0"/>
        <extend val="0"/>
        <outline val="0"/>
        <shadow val="0"/>
        <u val="none"/>
        <vertAlign val="baseline"/>
        <sz val="11"/>
        <color theme="0"/>
        <name val="Calibri"/>
        <scheme val="none"/>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alignment horizontal="general" vertical="bottom" textRotation="0" wrapText="0" inden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vertAlign val="baseline"/>
        <name val="Calibri"/>
        <scheme val="none"/>
      </font>
    </dxf>
    <dxf>
      <font>
        <b/>
        <i val="0"/>
        <strike val="0"/>
        <condense val="0"/>
        <extend val="0"/>
        <outline val="0"/>
        <shadow val="0"/>
        <u val="none"/>
        <vertAlign val="baseline"/>
        <sz val="11"/>
        <color theme="0"/>
        <name val="Calibri"/>
        <scheme val="none"/>
      </font>
      <fill>
        <patternFill patternType="solid">
          <fgColor theme="9"/>
          <bgColor theme="9"/>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rgb="FFA9D08E"/>
        </left>
        <right style="thin">
          <color rgb="FFA9D08E"/>
        </right>
        <top style="thin">
          <color rgb="FFA9D08E"/>
        </top>
        <bottom style="thin">
          <color rgb="FFA9D08E"/>
        </bottom>
      </border>
    </dxf>
    <dxf>
      <font>
        <strike val="0"/>
        <outline val="0"/>
        <shadow val="0"/>
        <vertAlign val="baseline"/>
        <name val="Calibri"/>
        <scheme val="none"/>
      </font>
    </dxf>
    <dxf>
      <font>
        <b/>
        <i val="0"/>
        <strike val="0"/>
        <condense val="0"/>
        <extend val="0"/>
        <outline val="0"/>
        <shadow val="0"/>
        <u val="none"/>
        <vertAlign val="baseline"/>
        <sz val="11"/>
        <color theme="0"/>
        <name val="Calibri"/>
        <scheme val="none"/>
      </font>
      <fill>
        <patternFill patternType="none">
          <fgColor indexed="64"/>
          <bgColor auto="1"/>
        </patternFill>
      </fill>
    </dxf>
    <dxf>
      <numFmt numFmtId="9" formatCode="#,##0\ &quot;€&quot;;\-#,##0\ &quot;€&quot;"/>
    </dxf>
    <dxf>
      <numFmt numFmtId="9" formatCode="#,##0\ &quot;€&quot;;\-#,##0\ &quot;€&quot;"/>
    </dxf>
    <dxf>
      <numFmt numFmtId="9" formatCode="#,##0\ &quot;€&quot;;\-#,##0\ &quot;€&quot;"/>
    </dxf>
    <dxf>
      <fill>
        <patternFill>
          <fgColor indexed="64"/>
          <bgColor theme="0"/>
        </patternFill>
      </fill>
    </dxf>
    <dxf>
      <font>
        <color theme="0" tint="-4.9989318521683403E-2"/>
      </font>
      <numFmt numFmtId="0" formatCode="General"/>
      <fill>
        <patternFill patternType="solid">
          <fgColor indexed="64"/>
          <bgColor theme="0"/>
        </patternFill>
      </fill>
    </dxf>
    <dxf>
      <font>
        <color theme="0" tint="-4.9989318521683403E-2"/>
      </font>
      <fill>
        <patternFill>
          <fgColor theme="0"/>
        </patternFill>
      </fill>
    </dxf>
    <dxf>
      <font>
        <color theme="0" tint="-4.9989318521683403E-2"/>
      </font>
      <numFmt numFmtId="0" formatCode="General"/>
      <fill>
        <patternFill patternType="solid">
          <fgColor indexed="64"/>
          <bgColor theme="0"/>
        </patternFill>
      </fill>
    </dxf>
    <dxf>
      <font>
        <color theme="0" tint="-4.9989318521683403E-2"/>
      </font>
      <fill>
        <patternFill patternType="solid">
          <bgColor theme="0"/>
        </patternFill>
      </fill>
    </dxf>
    <dxf>
      <fill>
        <patternFill patternType="solid">
          <fgColor indexed="64"/>
          <bgColor rgb="FFB4C6E7"/>
        </patternFill>
      </fill>
    </dxf>
    <dxf>
      <fill>
        <patternFill patternType="solid">
          <fgColor indexed="64"/>
          <bgColor rgb="FFB4C6E7"/>
        </patternFill>
      </fill>
    </dxf>
    <dxf>
      <fill>
        <patternFill patternType="solid">
          <bgColor rgb="FFB4C6E7"/>
        </patternFill>
      </fill>
    </dxf>
    <dxf>
      <font>
        <color theme="0"/>
      </font>
      <fill>
        <patternFill patternType="solid">
          <fgColor indexed="64"/>
          <bgColor theme="0"/>
        </patternFill>
      </fill>
    </dxf>
    <dxf>
      <fill>
        <patternFill patternType="solid">
          <fgColor indexed="64"/>
          <bgColor rgb="FFF4B183"/>
        </patternFill>
      </fill>
    </dxf>
    <dxf>
      <fill>
        <patternFill patternType="solid">
          <fgColor indexed="64"/>
          <bgColor rgb="FFF4B183"/>
        </patternFill>
      </fill>
    </dxf>
    <dxf>
      <fill>
        <patternFill patternType="solid">
          <bgColor rgb="FFF4B183"/>
        </patternFill>
      </fill>
    </dxf>
    <dxf>
      <fill>
        <patternFill patternType="solid">
          <fgColor indexed="64"/>
          <bgColor rgb="FFFFE699"/>
        </patternFill>
      </fill>
    </dxf>
    <dxf>
      <fill>
        <patternFill patternType="solid">
          <bgColor rgb="FFFFE699"/>
        </patternFill>
      </fill>
    </dxf>
    <dxf>
      <font>
        <color theme="0"/>
      </font>
      <fill>
        <patternFill patternType="solid">
          <bgColor theme="0"/>
        </patternFill>
      </fill>
    </dxf>
    <dxf>
      <font>
        <strike val="0"/>
        <outline val="0"/>
        <shadow val="0"/>
        <vertAlign val="baseline"/>
        <name val="Calibri"/>
        <scheme val="none"/>
      </font>
      <fill>
        <patternFill patternType="none">
          <bgColor auto="1"/>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bgColor auto="1"/>
        </patternFill>
      </fill>
      <alignment horizontal="left" vertical="bottom" textRotation="0" wrapText="0" indent="0" justifyLastLine="0" shrinkToFit="0" readingOrder="0"/>
    </dxf>
    <dxf>
      <font>
        <strike val="0"/>
        <outline val="0"/>
        <shadow val="0"/>
        <vertAlign val="baseline"/>
        <name val="Calibri"/>
        <scheme val="none"/>
      </font>
      <fill>
        <patternFill patternType="none">
          <bgColor auto="1"/>
        </patternFill>
      </fill>
    </dxf>
    <dxf>
      <font>
        <strike val="0"/>
        <outline val="0"/>
        <shadow val="0"/>
        <vertAlign val="baseline"/>
        <name val="Calibri"/>
        <scheme val="none"/>
      </font>
    </dxf>
    <dxf>
      <font>
        <strike val="0"/>
        <outline val="0"/>
        <shadow val="0"/>
        <vertAlign val="baseline"/>
        <name val="Calibri"/>
        <scheme val="none"/>
      </font>
      <fill>
        <patternFill patternType="none">
          <bgColor auto="1"/>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bgColor auto="1"/>
        </patternFill>
      </fill>
      <alignment horizontal="left" vertical="bottom" textRotation="0" wrapText="0" indent="0" justifyLastLine="0" shrinkToFit="0" readingOrder="0"/>
    </dxf>
    <dxf>
      <font>
        <strike val="0"/>
        <outline val="0"/>
        <shadow val="0"/>
        <vertAlign val="baseline"/>
        <name val="Calibri"/>
        <scheme val="none"/>
      </font>
      <fill>
        <patternFill patternType="none">
          <bgColor auto="1"/>
        </patternFill>
      </fill>
    </dxf>
    <dxf>
      <font>
        <strike val="0"/>
        <outline val="0"/>
        <shadow val="0"/>
        <vertAlign val="baseline"/>
        <name val="Calibri"/>
        <scheme val="none"/>
      </font>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9" tint="0.39997558519241921"/>
        </top>
        <bottom/>
      </border>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vertAlign val="baseline"/>
        <name val="Calibri"/>
        <scheme val="none"/>
      </font>
      <fill>
        <patternFill patternType="none">
          <fgColor indexed="64"/>
          <bgColor auto="1"/>
        </patternFill>
      </fill>
    </dxf>
    <dxf>
      <font>
        <b/>
        <i val="0"/>
        <strike val="0"/>
        <condense val="0"/>
        <extend val="0"/>
        <outline val="0"/>
        <shadow val="0"/>
        <u val="none"/>
        <vertAlign val="baseline"/>
        <sz val="11"/>
        <color theme="0"/>
        <name val="Calibri"/>
        <scheme val="none"/>
      </font>
      <fill>
        <patternFill patternType="none">
          <fgColor indexed="64"/>
          <bgColor auto="1"/>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9" tint="0.39997558519241921"/>
        </top>
        <bottom/>
      </border>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auto="1"/>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vertAlign val="baseline"/>
        <name val="Calibri"/>
        <scheme val="none"/>
      </font>
      <fill>
        <patternFill patternType="none">
          <fgColor indexed="64"/>
          <bgColor auto="1"/>
        </patternFill>
      </fill>
    </dxf>
    <dxf>
      <font>
        <b/>
        <i val="0"/>
        <strike val="0"/>
        <condense val="0"/>
        <extend val="0"/>
        <outline val="0"/>
        <shadow val="0"/>
        <u val="none"/>
        <vertAlign val="baseline"/>
        <sz val="11"/>
        <color theme="0"/>
        <name val="Calibri"/>
        <scheme val="none"/>
      </font>
      <fill>
        <patternFill patternType="none">
          <fgColor indexed="64"/>
          <bgColor auto="1"/>
        </patternFill>
      </fill>
    </dxf>
    <dxf>
      <font>
        <b val="0"/>
        <i val="0"/>
        <strike val="0"/>
        <condense val="0"/>
        <extend val="0"/>
        <outline val="0"/>
        <shadow val="0"/>
        <u val="none"/>
        <vertAlign val="baseline"/>
        <sz val="11"/>
        <color theme="1"/>
        <name val="Calibri"/>
        <family val="2"/>
        <scheme val="none"/>
      </font>
      <numFmt numFmtId="9" formatCode="#,##0\ &quot;€&quot;;\-#,##0\ &quot;€&quot;"/>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vertAlign val="baseline"/>
        <name val="Calibri"/>
        <scheme val="none"/>
      </font>
      <fill>
        <patternFill patternType="none">
          <fgColor indexed="64"/>
          <bgColor auto="1"/>
        </patternFill>
      </fill>
    </dxf>
    <dxf>
      <font>
        <b/>
        <i val="0"/>
        <strike val="0"/>
        <condense val="0"/>
        <extend val="0"/>
        <outline val="0"/>
        <shadow val="0"/>
        <u val="none"/>
        <vertAlign val="baseline"/>
        <sz val="11"/>
        <color theme="0"/>
        <name val="Calibri"/>
        <scheme val="none"/>
      </font>
      <fill>
        <patternFill patternType="none">
          <fgColor indexed="64"/>
          <bgColor auto="1"/>
        </patternFill>
      </fill>
    </dxf>
    <dxf>
      <font>
        <b val="0"/>
        <i val="0"/>
        <strike val="0"/>
        <condense val="0"/>
        <extend val="0"/>
        <outline val="0"/>
        <shadow val="0"/>
        <u val="none"/>
        <vertAlign val="baseline"/>
        <sz val="11"/>
        <color theme="1"/>
        <name val="Calibri"/>
        <scheme val="none"/>
      </font>
      <fill>
        <patternFill patternType="none">
          <fgColor theme="9" tint="0.79998168889431442"/>
          <bgColor auto="1"/>
        </patternFill>
      </fill>
      <alignment horizontal="general" vertical="bottom" textRotation="0" wrapText="0" inden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none"/>
      </font>
      <fill>
        <patternFill patternType="none">
          <fgColor theme="9" tint="0.79998168889431442"/>
          <bgColor auto="1"/>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Calibri"/>
        <scheme val="none"/>
      </font>
      <fill>
        <patternFill patternType="none">
          <fgColor theme="9" tint="0.79998168889431442"/>
          <bgColor auto="1"/>
        </patternFill>
      </fill>
      <border diagonalUp="0" diagonalDown="0" outline="0">
        <left/>
        <right/>
        <top style="thin">
          <color theme="9" tint="0.39997558519241921"/>
        </top>
        <bottom/>
      </border>
    </dxf>
    <dxf>
      <fill>
        <patternFill patternType="none">
          <bgColor auto="1"/>
        </patternFill>
      </fill>
      <alignment horizontal="left" vertical="bottom" textRotation="0" wrapText="0" indent="0" justifyLastLine="0" shrinkToFit="0" readingOrder="0"/>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sz val="11"/>
        <color theme="1"/>
        <name val="Calibri"/>
        <scheme val="none"/>
      </font>
      <fill>
        <patternFill patternType="none">
          <bgColor auto="1"/>
        </patternFill>
      </fill>
    </dxf>
    <dxf>
      <font>
        <b/>
        <i val="0"/>
        <strike val="0"/>
        <condense val="0"/>
        <extend val="0"/>
        <outline val="0"/>
        <shadow val="0"/>
        <u val="none"/>
        <vertAlign val="baseline"/>
        <sz val="11"/>
        <color theme="0"/>
        <name val="Calibri"/>
        <scheme val="none"/>
      </font>
      <fill>
        <patternFill patternType="none">
          <fgColor indexed="64"/>
          <bgColor auto="1"/>
        </patternFill>
      </fill>
    </dxf>
  </dxfs>
  <tableStyles count="0" defaultTableStyle="TableStyleMedium2" defaultPivotStyle="PivotStyleLight16"/>
  <colors>
    <mruColors>
      <color rgb="FFB4C6E7"/>
      <color rgb="FFF4B183"/>
      <color rgb="FFFFE699"/>
      <color rgb="FFF8F8F8"/>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1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pivotCacheDefinition" Target="pivotCache/pivotCacheDefinition8.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7.xml"/><Relationship Id="rId38" Type="http://schemas.openxmlformats.org/officeDocument/2006/relationships/pivotCacheDefinition" Target="pivotCache/pivotCacheDefinition12.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3.xml"/><Relationship Id="rId41" Type="http://schemas.openxmlformats.org/officeDocument/2006/relationships/pivotCacheDefinition" Target="pivotCache/pivotCacheDefinition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6.xml"/><Relationship Id="rId37" Type="http://schemas.openxmlformats.org/officeDocument/2006/relationships/pivotCacheDefinition" Target="pivotCache/pivotCacheDefinition11.xml"/><Relationship Id="rId40" Type="http://schemas.openxmlformats.org/officeDocument/2006/relationships/pivotCacheDefinition" Target="pivotCache/pivotCacheDefinition14.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2.xml"/><Relationship Id="rId36" Type="http://schemas.openxmlformats.org/officeDocument/2006/relationships/pivotCacheDefinition" Target="pivotCache/pivotCacheDefinition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5.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pivotCacheDefinition" Target="pivotCache/pivotCacheDefinition4.xml"/><Relationship Id="rId35" Type="http://schemas.openxmlformats.org/officeDocument/2006/relationships/pivotCacheDefinition" Target="pivotCache/pivotCacheDefinition9.xml"/><Relationship Id="rId43" Type="http://schemas.openxmlformats.org/officeDocument/2006/relationships/styles" Target="styles.xml"/><Relationship Id="rId48"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1'!A1"/><Relationship Id="rId1" Type="http://schemas.openxmlformats.org/officeDocument/2006/relationships/image" Target="../media/image1.png"/><Relationship Id="rId4" Type="http://schemas.openxmlformats.org/officeDocument/2006/relationships/image" Target="../media/image3.svg"/></Relationships>
</file>

<file path=xl/drawings/_rels/drawing10.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11'!A1"/><Relationship Id="rId1" Type="http://schemas.openxmlformats.org/officeDocument/2006/relationships/hyperlink" Target="#'13'!A1"/><Relationship Id="rId6" Type="http://schemas.openxmlformats.org/officeDocument/2006/relationships/image" Target="../media/image10.svg"/><Relationship Id="rId5" Type="http://schemas.openxmlformats.org/officeDocument/2006/relationships/image" Target="../media/image9.png"/><Relationship Id="rId4" Type="http://schemas.openxmlformats.org/officeDocument/2006/relationships/image" Target="../media/image8.svg"/></Relationships>
</file>

<file path=xl/drawings/_rels/drawing1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2'!A1"/><Relationship Id="rId1" Type="http://schemas.openxmlformats.org/officeDocument/2006/relationships/hyperlink" Target="#'14'!A1"/></Relationships>
</file>

<file path=xl/drawings/_rels/drawing15.xml.rels><?xml version="1.0" encoding="UTF-8" standalone="yes"?>
<Relationships xmlns="http://schemas.openxmlformats.org/package/2006/relationships"><Relationship Id="rId2" Type="http://schemas.openxmlformats.org/officeDocument/2006/relationships/hyperlink" Target="#'13'!A1"/><Relationship Id="rId1" Type="http://schemas.openxmlformats.org/officeDocument/2006/relationships/hyperlink" Target="#'15'!A1"/></Relationships>
</file>

<file path=xl/drawings/_rels/drawing1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14'!A1"/><Relationship Id="rId1" Type="http://schemas.openxmlformats.org/officeDocument/2006/relationships/hyperlink" Target="#'16'!A1"/><Relationship Id="rId4" Type="http://schemas.openxmlformats.org/officeDocument/2006/relationships/image" Target="../media/image13.svg"/></Relationships>
</file>

<file path=xl/drawings/_rels/drawing17.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hyperlink" Target="#'15'!A1"/><Relationship Id="rId1" Type="http://schemas.openxmlformats.org/officeDocument/2006/relationships/hyperlink" Target="#'17'!A1"/><Relationship Id="rId4" Type="http://schemas.openxmlformats.org/officeDocument/2006/relationships/image" Target="../media/image15.svg"/></Relationships>
</file>

<file path=xl/drawings/_rels/drawing18.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hyperlink" Target="#'16'!A1"/><Relationship Id="rId1" Type="http://schemas.openxmlformats.org/officeDocument/2006/relationships/hyperlink" Target="#'18'!A1"/><Relationship Id="rId4" Type="http://schemas.openxmlformats.org/officeDocument/2006/relationships/image" Target="../media/image13.svg"/></Relationships>
</file>

<file path=xl/drawings/_rels/drawing19.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hyperlink" Target="#'17'!A1"/><Relationship Id="rId1" Type="http://schemas.openxmlformats.org/officeDocument/2006/relationships/hyperlink" Target="#'19'!A1"/><Relationship Id="rId4" Type="http://schemas.openxmlformats.org/officeDocument/2006/relationships/image" Target="../media/image18.svg"/></Relationships>
</file>

<file path=xl/drawings/_rels/drawing2.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hyperlink" Target="#'20'!A1"/><Relationship Id="rId2" Type="http://schemas.openxmlformats.org/officeDocument/2006/relationships/image" Target="../media/image20.svg"/><Relationship Id="rId1" Type="http://schemas.openxmlformats.org/officeDocument/2006/relationships/image" Target="../media/image19.png"/><Relationship Id="rId4" Type="http://schemas.openxmlformats.org/officeDocument/2006/relationships/hyperlink" Target="#'18'!A1"/></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21'!A1"/></Relationships>
</file>

<file path=xl/drawings/_rels/drawing22.xml.rels><?xml version="1.0" encoding="UTF-8" standalone="yes"?>
<Relationships xmlns="http://schemas.openxmlformats.org/package/2006/relationships"><Relationship Id="rId2" Type="http://schemas.openxmlformats.org/officeDocument/2006/relationships/hyperlink" Target="#'20'!A1"/><Relationship Id="rId1" Type="http://schemas.openxmlformats.org/officeDocument/2006/relationships/hyperlink" Target="#'22'!A1"/></Relationships>
</file>

<file path=xl/drawings/_rels/drawing23.xml.rels><?xml version="1.0" encoding="UTF-8" standalone="yes"?>
<Relationships xmlns="http://schemas.openxmlformats.org/package/2006/relationships"><Relationship Id="rId2" Type="http://schemas.openxmlformats.org/officeDocument/2006/relationships/hyperlink" Target="#'21'!A1"/><Relationship Id="rId1" Type="http://schemas.openxmlformats.org/officeDocument/2006/relationships/hyperlink" Target="#'23'!A1"/></Relationships>
</file>

<file path=xl/drawings/_rels/drawing24.xml.rels><?xml version="1.0" encoding="UTF-8" standalone="yes"?>
<Relationships xmlns="http://schemas.openxmlformats.org/package/2006/relationships"><Relationship Id="rId2" Type="http://schemas.openxmlformats.org/officeDocument/2006/relationships/hyperlink" Target="#'22'!A1"/><Relationship Id="rId1" Type="http://schemas.openxmlformats.org/officeDocument/2006/relationships/hyperlink" Target="#'24'!A1"/></Relationships>
</file>

<file path=xl/drawings/_rels/drawing25.xml.rels><?xml version="1.0" encoding="UTF-8" standalone="yes"?>
<Relationships xmlns="http://schemas.openxmlformats.org/package/2006/relationships"><Relationship Id="rId2" Type="http://schemas.openxmlformats.org/officeDocument/2006/relationships/hyperlink" Target="#'23'!A1"/><Relationship Id="rId1" Type="http://schemas.openxmlformats.org/officeDocument/2006/relationships/hyperlink" Target="#'M&#225;s informaci&#243;n'!A1"/></Relationships>
</file>

<file path=xl/drawings/_rels/drawing26.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21.png"/><Relationship Id="rId7" Type="http://schemas.openxmlformats.org/officeDocument/2006/relationships/hyperlink" Target="https://learning.linkedin.com/in/microsoft-excel?trk=par_acq_msfthelp-excel-tc-template-learnmoretab-t002-link_learning&amp;src=mi-inprod&amp;veh=excel-help&amp;utm_source=microsoft&amp;utm_medium=help-integration&amp;utm_campaign=par_acq_msfthelp-excel-tc-template-learnmoretab-t002-link_learning" TargetMode="External"/><Relationship Id="rId2" Type="http://schemas.openxmlformats.org/officeDocument/2006/relationships/hyperlink" Target="https://support.office.com/es-ES/article/create-a-pivottable-to-analyze-worksheet-data-a9a84538-bfe9-40a9-a8e9-f99134456576" TargetMode="External"/><Relationship Id="rId1" Type="http://schemas.openxmlformats.org/officeDocument/2006/relationships/hyperlink" Target="https://techcommunity.microsoft.com/t5/excel/ct-p/excel_cat" TargetMode="External"/><Relationship Id="rId6" Type="http://schemas.openxmlformats.org/officeDocument/2006/relationships/image" Target="../media/image23.svg"/><Relationship Id="rId5" Type="http://schemas.openxmlformats.org/officeDocument/2006/relationships/image" Target="../media/image22.png"/><Relationship Id="rId10" Type="http://schemas.openxmlformats.org/officeDocument/2006/relationships/image" Target="../media/image25.png"/><Relationship Id="rId4" Type="http://schemas.openxmlformats.org/officeDocument/2006/relationships/hyperlink" Target="https://support.office.com/es-ES/article/refresh-pivottable-data-6d24cece-a038-468a-8176-8b6568ca9be2" TargetMode="External"/><Relationship Id="rId9" Type="http://schemas.openxmlformats.org/officeDocument/2006/relationships/hyperlink" Target="https://learning.linkedin.com/es-es/office?trk=par_acq_MSFThelp-excel-tc_es-template-learnmoretab-t001-link_learning&amp;src=mi-inprod&amp;veh=excel-help&amp;utm_source=microsoft&amp;utm_medium=help-integration&amp;utm_campaign=par_acq_MSFThelp-excel-tc_es-template-learnmoretab-t001-link_learning" TargetMode="External"/></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2" Type="http://schemas.openxmlformats.org/officeDocument/2006/relationships/hyperlink" Target="#'4'!A1"/><Relationship Id="rId1" Type="http://schemas.openxmlformats.org/officeDocument/2006/relationships/hyperlink" Target="#'6'!A1"/></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132080</xdr:colOff>
      <xdr:row>3</xdr:row>
      <xdr:rowOff>1489393</xdr:rowOff>
    </xdr:from>
    <xdr:to>
      <xdr:col>0</xdr:col>
      <xdr:colOff>1771650</xdr:colOff>
      <xdr:row>3</xdr:row>
      <xdr:rowOff>2222818</xdr:rowOff>
    </xdr:to>
    <xdr:pic>
      <xdr:nvPicPr>
        <xdr:cNvPr id="2" name="Logotipo" descr="Logotipo de Excel">
          <a:extLst>
            <a:ext uri="{FF2B5EF4-FFF2-40B4-BE49-F238E27FC236}">
              <a16:creationId xmlns:a16="http://schemas.microsoft.com/office/drawing/2014/main" id="{4F4D5E8C-CF05-440E-8B75-3A0092A64F40}"/>
            </a:ext>
          </a:extLst>
        </xdr:cNvPr>
        <xdr:cNvPicPr>
          <a:picLocks noChangeAspect="1"/>
        </xdr:cNvPicPr>
      </xdr:nvPicPr>
      <xdr:blipFill rotWithShape="1">
        <a:blip xmlns:r="http://schemas.openxmlformats.org/officeDocument/2006/relationships" r:embed="rId1"/>
        <a:srcRect l="6589" t="13099" r="6742" b="13099"/>
        <a:stretch/>
      </xdr:blipFill>
      <xdr:spPr>
        <a:xfrm>
          <a:off x="132080" y="4118293"/>
          <a:ext cx="1639570" cy="733425"/>
        </a:xfrm>
        <a:prstGeom prst="rect">
          <a:avLst/>
        </a:prstGeom>
      </xdr:spPr>
    </xdr:pic>
    <xdr:clientData/>
  </xdr:twoCellAnchor>
  <xdr:absoluteAnchor>
    <xdr:pos x="5810250" y="4352925"/>
    <xdr:ext cx="1741932" cy="514350"/>
    <xdr:sp macro="" textlink="">
      <xdr:nvSpPr>
        <xdr:cNvPr id="3" name="Botón Siguiente" descr="Vínculo de navegación al siguiente paso">
          <a:hlinkClick xmlns:r="http://schemas.openxmlformats.org/officeDocument/2006/relationships" r:id="rId2" tooltip="Haga clic aquí para ir a la siguiente hoja."/>
          <a:extLst>
            <a:ext uri="{FF2B5EF4-FFF2-40B4-BE49-F238E27FC236}">
              <a16:creationId xmlns:a16="http://schemas.microsoft.com/office/drawing/2014/main" id="{D75312FC-5F0D-47E9-8C47-A0CEBE5C0BE5}"/>
            </a:ext>
          </a:extLst>
        </xdr:cNvPr>
        <xdr:cNvSpPr/>
      </xdr:nvSpPr>
      <xdr:spPr>
        <a:xfrm>
          <a:off x="5810250" y="4352925"/>
          <a:ext cx="17419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e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Comencemos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twoCellAnchor editAs="absolute">
    <xdr:from>
      <xdr:col>2</xdr:col>
      <xdr:colOff>276850</xdr:colOff>
      <xdr:row>3</xdr:row>
      <xdr:rowOff>1293495</xdr:rowOff>
    </xdr:from>
    <xdr:to>
      <xdr:col>4</xdr:col>
      <xdr:colOff>219070</xdr:colOff>
      <xdr:row>4</xdr:row>
      <xdr:rowOff>171450</xdr:rowOff>
    </xdr:to>
    <xdr:sp macro="" textlink="">
      <xdr:nvSpPr>
        <xdr:cNvPr id="5" name="Paso Información útil" descr="INFORMACIÓN ÚTIL&#10;¿No ha realizado el primer tutorial? Si no es así, vaya a Archivo &gt; Nuevo y busque Más allá de los Gráficos circulares.&#10;&#10;">
          <a:extLst>
            <a:ext uri="{FF2B5EF4-FFF2-40B4-BE49-F238E27FC236}">
              <a16:creationId xmlns:a16="http://schemas.microsoft.com/office/drawing/2014/main" id="{BD2E63DA-5007-4B63-BFAF-7BFC3D27B1E4}"/>
            </a:ext>
          </a:extLst>
        </xdr:cNvPr>
        <xdr:cNvSpPr txBox="1"/>
      </xdr:nvSpPr>
      <xdr:spPr>
        <a:xfrm>
          <a:off x="8220700" y="3922395"/>
          <a:ext cx="1428120" cy="1287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¿No ha realizado el primer tutorial? Si no es así, vaya a </a:t>
          </a:r>
          <a:r>
            <a:rPr lang="es" sz="1100" b="1" i="0" kern="1200" baseline="0">
              <a:solidFill>
                <a:schemeClr val="dk1"/>
              </a:solidFill>
              <a:effectLst/>
              <a:latin typeface="+mn-lt"/>
              <a:ea typeface="+mn-ea"/>
              <a:cs typeface="+mn-cs"/>
            </a:rPr>
            <a:t>Archivo</a:t>
          </a:r>
          <a:r>
            <a:rPr lang="es" sz="1100" b="0" i="0" kern="1200" baseline="0">
              <a:solidFill>
                <a:schemeClr val="dk1"/>
              </a:solidFill>
              <a:effectLst/>
              <a:latin typeface="+mn-lt"/>
              <a:ea typeface="+mn-ea"/>
              <a:cs typeface="+mn-cs"/>
            </a:rPr>
            <a:t> &gt; </a:t>
          </a:r>
          <a:r>
            <a:rPr lang="es" sz="1100" b="1" i="0" kern="1200" baseline="0">
              <a:solidFill>
                <a:schemeClr val="dk1"/>
              </a:solidFill>
              <a:effectLst/>
              <a:latin typeface="+mn-lt"/>
              <a:ea typeface="+mn-ea"/>
              <a:cs typeface="+mn-cs"/>
            </a:rPr>
            <a:t>Nuevo</a:t>
          </a:r>
          <a:r>
            <a:rPr lang="es" sz="1100" b="0" i="0" kern="1200" baseline="0">
              <a:solidFill>
                <a:schemeClr val="dk1"/>
              </a:solidFill>
              <a:effectLst/>
              <a:latin typeface="+mn-lt"/>
              <a:ea typeface="+mn-ea"/>
              <a:cs typeface="+mn-cs"/>
            </a:rPr>
            <a:t> y busque </a:t>
          </a:r>
          <a:r>
            <a:rPr lang="es" sz="1100" b="1" i="1" kern="1200" baseline="0">
              <a:solidFill>
                <a:schemeClr val="dk1"/>
              </a:solidFill>
              <a:effectLst/>
              <a:latin typeface="+mn-lt"/>
              <a:ea typeface="+mn-ea"/>
              <a:cs typeface="+mn-cs"/>
            </a:rPr>
            <a:t>Introducción a las F</a:t>
          </a:r>
          <a:r>
            <a:rPr lang="es-ES" sz="1100" b="1" i="1" kern="1200" baseline="0">
              <a:solidFill>
                <a:schemeClr val="dk1"/>
              </a:solidFill>
              <a:effectLst/>
              <a:latin typeface="+mn-lt"/>
              <a:ea typeface="+mn-ea"/>
              <a:cs typeface="+mn-cs"/>
            </a:rPr>
            <a:t>órmulas</a:t>
          </a:r>
          <a:r>
            <a:rPr lang="es" sz="1100" b="0" i="0" kern="1200" baseline="0">
              <a:solidFill>
                <a:schemeClr val="dk1"/>
              </a:solidFill>
              <a:effectLst/>
              <a:latin typeface="+mn-lt"/>
              <a:ea typeface="+mn-ea"/>
              <a:cs typeface="+mn-cs"/>
            </a:rPr>
            <a:t>.</a:t>
          </a:r>
          <a:endParaRPr lang="en-US" sz="1100" b="0" i="0">
            <a:effectLst/>
            <a:latin typeface="+mn-lt"/>
          </a:endParaRPr>
        </a:p>
      </xdr:txBody>
    </xdr:sp>
    <xdr:clientData fLocksWithSheet="0"/>
  </xdr:twoCellAnchor>
  <xdr:twoCellAnchor>
    <xdr:from>
      <xdr:col>1</xdr:col>
      <xdr:colOff>171450</xdr:colOff>
      <xdr:row>3</xdr:row>
      <xdr:rowOff>1369695</xdr:rowOff>
    </xdr:from>
    <xdr:to>
      <xdr:col>2</xdr:col>
      <xdr:colOff>377972</xdr:colOff>
      <xdr:row>3</xdr:row>
      <xdr:rowOff>1814342</xdr:rowOff>
    </xdr:to>
    <xdr:pic>
      <xdr:nvPicPr>
        <xdr:cNvPr id="9" name="Gráfico 2" descr="Búho">
          <a:extLst>
            <a:ext uri="{FF2B5EF4-FFF2-40B4-BE49-F238E27FC236}">
              <a16:creationId xmlns:a16="http://schemas.microsoft.com/office/drawing/2014/main" id="{9F2D586A-FDEB-438B-8125-27CE96CE687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877175" y="3208020"/>
          <a:ext cx="444647" cy="44464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113918</xdr:colOff>
      <xdr:row>22</xdr:row>
      <xdr:rowOff>188601</xdr:rowOff>
    </xdr:to>
    <xdr:grpSp>
      <xdr:nvGrpSpPr>
        <xdr:cNvPr id="2" name="grp_Guía">
          <a:extLst>
            <a:ext uri="{FF2B5EF4-FFF2-40B4-BE49-F238E27FC236}">
              <a16:creationId xmlns:a16="http://schemas.microsoft.com/office/drawing/2014/main" id="{5780B9E4-F38F-4E3E-8C13-106112C5962A}"/>
            </a:ext>
          </a:extLst>
        </xdr:cNvPr>
        <xdr:cNvGrpSpPr/>
      </xdr:nvGrpSpPr>
      <xdr:grpSpPr>
        <a:xfrm>
          <a:off x="0" y="0"/>
          <a:ext cx="8143493" cy="4160526"/>
          <a:chOff x="0" y="0"/>
          <a:chExt cx="7781543" cy="4586247"/>
        </a:xfrm>
      </xdr:grpSpPr>
      <xdr:sp macro="" textlink="">
        <xdr:nvSpPr>
          <xdr:cNvPr id="3" name="txt_EncabezadoGuía" descr="Si lo piensa de manera simplificada, el campo de la fila está a la izquierda, y el campo de la columna en la parte superior. Luego ambos se cruzan y cada condición se aplica al campo de valor.">
            <a:extLst>
              <a:ext uri="{FF2B5EF4-FFF2-40B4-BE49-F238E27FC236}">
                <a16:creationId xmlns:a16="http://schemas.microsoft.com/office/drawing/2014/main" id="{7A9ADFB3-433E-4DC5-B7A8-88F30925B9DA}"/>
              </a:ext>
            </a:extLst>
          </xdr:cNvPr>
          <xdr:cNvSpPr txBox="1"/>
        </xdr:nvSpPr>
        <xdr:spPr>
          <a:xfrm>
            <a:off x="0" y="0"/>
            <a:ext cx="7781543" cy="9990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Esta es otra forma de pensar sobre ello: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El campo de fila está a la izquierda y el campo de columna en la parte superior. Cada uno de ellos proporciona una condición al campo de valor, que las suma.</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a:extLst>
              <a:ext uri="{FF2B5EF4-FFF2-40B4-BE49-F238E27FC236}">
                <a16:creationId xmlns:a16="http://schemas.microsoft.com/office/drawing/2014/main" id="{C0AA861C-5908-4A30-B099-4154A7EA7BE9}"/>
              </a:ext>
            </a:extLst>
          </xdr:cNvPr>
          <xdr:cNvSpPr txBox="1"/>
        </xdr:nvSpPr>
        <xdr:spPr>
          <a:xfrm>
            <a:off x="0" y="3918731"/>
            <a:ext cx="7781543" cy="667516"/>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clientData fLocksWithSheet="0"/>
  </xdr:twoCellAnchor>
  <xdr:twoCellAnchor editAs="absolute">
    <xdr:from>
      <xdr:col>0</xdr:col>
      <xdr:colOff>304800</xdr:colOff>
      <xdr:row>20</xdr:row>
      <xdr:rowOff>88773</xdr:rowOff>
    </xdr:from>
    <xdr:to>
      <xdr:col>11</xdr:col>
      <xdr:colOff>410083</xdr:colOff>
      <xdr:row>22</xdr:row>
      <xdr:rowOff>54864</xdr:rowOff>
    </xdr:to>
    <xdr:grpSp>
      <xdr:nvGrpSpPr>
        <xdr:cNvPr id="6" name="Grupo 5">
          <a:extLst>
            <a:ext uri="{FF2B5EF4-FFF2-40B4-BE49-F238E27FC236}">
              <a16:creationId xmlns:a16="http://schemas.microsoft.com/office/drawing/2014/main" id="{2A5E8DAA-B926-4F78-94A1-5EA80ED39826}"/>
            </a:ext>
          </a:extLst>
        </xdr:cNvPr>
        <xdr:cNvGrpSpPr/>
      </xdr:nvGrpSpPr>
      <xdr:grpSpPr>
        <a:xfrm>
          <a:off x="304800" y="3705098"/>
          <a:ext cx="7493508" cy="331216"/>
          <a:chOff x="304799" y="3774945"/>
          <a:chExt cx="7163308" cy="356619"/>
        </a:xfrm>
      </xdr:grpSpPr>
      <xdr:sp macro="" textlink="">
        <xdr:nvSpPr>
          <xdr:cNvPr id="7" name="txt_GuíaSiguiente" descr="Botón de siguiente paso,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56265420-D8B4-4284-AF16-38C128548F9B}"/>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8"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3B863D47-9377-4D61-9619-D3D2166D6493}"/>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fLocksWithSheet="0"/>
  </xdr:twoCellAnchor>
  <xdr:twoCellAnchor editAs="oneCell">
    <xdr:from>
      <xdr:col>3</xdr:col>
      <xdr:colOff>809625</xdr:colOff>
      <xdr:row>7</xdr:row>
      <xdr:rowOff>85725</xdr:rowOff>
    </xdr:from>
    <xdr:to>
      <xdr:col>7</xdr:col>
      <xdr:colOff>514350</xdr:colOff>
      <xdr:row>18</xdr:row>
      <xdr:rowOff>47624</xdr:rowOff>
    </xdr:to>
    <xdr:pic>
      <xdr:nvPicPr>
        <xdr:cNvPr id="9" name="Imagen 8">
          <a:extLst>
            <a:ext uri="{FF2B5EF4-FFF2-40B4-BE49-F238E27FC236}">
              <a16:creationId xmlns:a16="http://schemas.microsoft.com/office/drawing/2014/main" id="{0D6FBD64-5499-47CC-A6E1-FDF2EFFBC40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2638425" y="1419225"/>
          <a:ext cx="2495550" cy="2057399"/>
        </a:xfrm>
        <a:prstGeom prst="rect">
          <a:avLst/>
        </a:prstGeom>
        <a:noFill/>
        <a:ln>
          <a:solidFill>
            <a:schemeClr val="bg1">
              <a:lumMod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161925</xdr:colOff>
      <xdr:row>12</xdr:row>
      <xdr:rowOff>47625</xdr:rowOff>
    </xdr:from>
    <xdr:to>
      <xdr:col>3</xdr:col>
      <xdr:colOff>765808</xdr:colOff>
      <xdr:row>13</xdr:row>
      <xdr:rowOff>159674</xdr:rowOff>
    </xdr:to>
    <xdr:sp macro="" textlink="">
      <xdr:nvSpPr>
        <xdr:cNvPr id="10" name="Texto de sugerencia 23" descr="El campo de fila...">
          <a:extLst>
            <a:ext uri="{FF2B5EF4-FFF2-40B4-BE49-F238E27FC236}">
              <a16:creationId xmlns:a16="http://schemas.microsoft.com/office/drawing/2014/main" id="{EE7A1009-9AC3-47A4-BD3F-1E4020FC0E16}"/>
            </a:ext>
          </a:extLst>
        </xdr:cNvPr>
        <xdr:cNvSpPr txBox="1"/>
      </xdr:nvSpPr>
      <xdr:spPr>
        <a:xfrm>
          <a:off x="771525" y="2333625"/>
          <a:ext cx="1823083" cy="302549"/>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panose="020F0502020204030204" pitchFamily="34" charset="0"/>
              <a:ea typeface="Calibri" panose="020F0502020204030204" pitchFamily="34" charset="0"/>
              <a:cs typeface="Calibri" panose="020F0502020204030204" pitchFamily="34" charset="0"/>
            </a:rPr>
            <a:t>El campo de fila proporciona una condición....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82978</xdr:colOff>
      <xdr:row>12</xdr:row>
      <xdr:rowOff>148910</xdr:rowOff>
    </xdr:from>
    <xdr:to>
      <xdr:col>3</xdr:col>
      <xdr:colOff>943023</xdr:colOff>
      <xdr:row>15</xdr:row>
      <xdr:rowOff>178454</xdr:rowOff>
    </xdr:to>
    <xdr:sp macro="" textlink="">
      <xdr:nvSpPr>
        <xdr:cNvPr id="11" name="shp_FlechaCurva">
          <a:extLst>
            <a:ext uri="{FF2B5EF4-FFF2-40B4-BE49-F238E27FC236}">
              <a16:creationId xmlns:a16="http://schemas.microsoft.com/office/drawing/2014/main" id="{F0CADA3D-222D-4C38-A5E3-4E0AAD5C9DB7}"/>
            </a:ext>
          </a:extLst>
        </xdr:cNvPr>
        <xdr:cNvSpPr/>
      </xdr:nvSpPr>
      <xdr:spPr>
        <a:xfrm rot="10433276">
          <a:off x="1911778" y="2434910"/>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editAs="absolute">
    <xdr:from>
      <xdr:col>8</xdr:col>
      <xdr:colOff>152399</xdr:colOff>
      <xdr:row>7</xdr:row>
      <xdr:rowOff>0</xdr:rowOff>
    </xdr:from>
    <xdr:to>
      <xdr:col>11</xdr:col>
      <xdr:colOff>219074</xdr:colOff>
      <xdr:row>8</xdr:row>
      <xdr:rowOff>112049</xdr:rowOff>
    </xdr:to>
    <xdr:sp macro="" textlink="">
      <xdr:nvSpPr>
        <xdr:cNvPr id="12" name="Texto de sugerencia 23" descr="El campo de fila...">
          <a:extLst>
            <a:ext uri="{FF2B5EF4-FFF2-40B4-BE49-F238E27FC236}">
              <a16:creationId xmlns:a16="http://schemas.microsoft.com/office/drawing/2014/main" id="{87F7AD7E-7534-4C02-BA4D-CED2117EE407}"/>
            </a:ext>
          </a:extLst>
        </xdr:cNvPr>
        <xdr:cNvSpPr txBox="1"/>
      </xdr:nvSpPr>
      <xdr:spPr>
        <a:xfrm>
          <a:off x="5381624" y="1333500"/>
          <a:ext cx="1895475" cy="302549"/>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panose="020F0502020204030204" pitchFamily="34" charset="0"/>
              <a:ea typeface="Calibri" panose="020F0502020204030204" pitchFamily="34" charset="0"/>
              <a:cs typeface="Calibri" panose="020F0502020204030204" pitchFamily="34" charset="0"/>
            </a:rPr>
            <a:t>...y el campo de columna proporciona otra condición....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7</xdr:col>
      <xdr:colOff>378253</xdr:colOff>
      <xdr:row>7</xdr:row>
      <xdr:rowOff>72709</xdr:rowOff>
    </xdr:from>
    <xdr:to>
      <xdr:col>9</xdr:col>
      <xdr:colOff>19098</xdr:colOff>
      <xdr:row>10</xdr:row>
      <xdr:rowOff>102253</xdr:rowOff>
    </xdr:to>
    <xdr:sp macro="" textlink="">
      <xdr:nvSpPr>
        <xdr:cNvPr id="13" name="shp_FlechaCurva">
          <a:extLst>
            <a:ext uri="{FF2B5EF4-FFF2-40B4-BE49-F238E27FC236}">
              <a16:creationId xmlns:a16="http://schemas.microsoft.com/office/drawing/2014/main" id="{7DB77AE4-9EBE-4F16-AE38-D70BEB3C6B3E}"/>
            </a:ext>
          </a:extLst>
        </xdr:cNvPr>
        <xdr:cNvSpPr/>
      </xdr:nvSpPr>
      <xdr:spPr>
        <a:xfrm rot="11166724" flipH="1">
          <a:off x="4997878" y="1406209"/>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editAs="absolute">
    <xdr:from>
      <xdr:col>8</xdr:col>
      <xdr:colOff>152400</xdr:colOff>
      <xdr:row>13</xdr:row>
      <xdr:rowOff>9525</xdr:rowOff>
    </xdr:from>
    <xdr:to>
      <xdr:col>10</xdr:col>
      <xdr:colOff>457200</xdr:colOff>
      <xdr:row>14</xdr:row>
      <xdr:rowOff>131099</xdr:rowOff>
    </xdr:to>
    <xdr:sp macro="" textlink="">
      <xdr:nvSpPr>
        <xdr:cNvPr id="14" name="Texto de sugerencia 23" descr="El campo de fila...">
          <a:extLst>
            <a:ext uri="{FF2B5EF4-FFF2-40B4-BE49-F238E27FC236}">
              <a16:creationId xmlns:a16="http://schemas.microsoft.com/office/drawing/2014/main" id="{18DE8A78-B5A1-4B33-874A-2C8D51393477}"/>
            </a:ext>
          </a:extLst>
        </xdr:cNvPr>
        <xdr:cNvSpPr txBox="1"/>
      </xdr:nvSpPr>
      <xdr:spPr>
        <a:xfrm>
          <a:off x="5381625" y="2486025"/>
          <a:ext cx="1524000" cy="312074"/>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panose="020F0502020204030204" pitchFamily="34" charset="0"/>
              <a:ea typeface="Calibri" panose="020F0502020204030204" pitchFamily="34" charset="0"/>
              <a:cs typeface="Calibri" panose="020F0502020204030204" pitchFamily="34" charset="0"/>
            </a:rPr>
            <a:t>...y el campo de valor las suma.</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7</xdr:col>
      <xdr:colOff>378253</xdr:colOff>
      <xdr:row>12</xdr:row>
      <xdr:rowOff>101284</xdr:rowOff>
    </xdr:from>
    <xdr:to>
      <xdr:col>9</xdr:col>
      <xdr:colOff>19098</xdr:colOff>
      <xdr:row>15</xdr:row>
      <xdr:rowOff>140353</xdr:rowOff>
    </xdr:to>
    <xdr:sp macro="" textlink="">
      <xdr:nvSpPr>
        <xdr:cNvPr id="15" name="shp_FlechaCurva">
          <a:extLst>
            <a:ext uri="{FF2B5EF4-FFF2-40B4-BE49-F238E27FC236}">
              <a16:creationId xmlns:a16="http://schemas.microsoft.com/office/drawing/2014/main" id="{263E061F-A2FB-495B-9541-59975B87B6B7}"/>
            </a:ext>
          </a:extLst>
        </xdr:cNvPr>
        <xdr:cNvSpPr/>
      </xdr:nvSpPr>
      <xdr:spPr>
        <a:xfrm rot="11166724" flipH="1">
          <a:off x="4997878" y="2387284"/>
          <a:ext cx="860045" cy="610569"/>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466725</xdr:colOff>
      <xdr:row>37</xdr:row>
      <xdr:rowOff>96312</xdr:rowOff>
    </xdr:to>
    <xdr:grpSp>
      <xdr:nvGrpSpPr>
        <xdr:cNvPr id="2" name="Grupo 1">
          <a:extLst>
            <a:ext uri="{FF2B5EF4-FFF2-40B4-BE49-F238E27FC236}">
              <a16:creationId xmlns:a16="http://schemas.microsoft.com/office/drawing/2014/main" id="{C1C44C37-4F24-4CC7-AD74-FBF7AB23A2E6}"/>
            </a:ext>
          </a:extLst>
        </xdr:cNvPr>
        <xdr:cNvGrpSpPr/>
      </xdr:nvGrpSpPr>
      <xdr:grpSpPr>
        <a:xfrm>
          <a:off x="0" y="0"/>
          <a:ext cx="8121650" cy="6792387"/>
          <a:chOff x="0" y="0"/>
          <a:chExt cx="7781925" cy="7144812"/>
        </a:xfrm>
      </xdr:grpSpPr>
      <xdr:sp macro="" textlink="">
        <xdr:nvSpPr>
          <xdr:cNvPr id="3" name="txt_EncabezadoGuía" descr="Del mismo modo que piensa en ello cuando se utiliza la lista de campos. El campo de fila está a la izquierda y el campo de columna en la parte superior. Entonces ambos se cruzan y proporcionan el campo de valor.">
            <a:extLst>
              <a:ext uri="{FF2B5EF4-FFF2-40B4-BE49-F238E27FC236}">
                <a16:creationId xmlns:a16="http://schemas.microsoft.com/office/drawing/2014/main" id="{023010DC-DBD7-46D4-BE66-910D9F0D9052}"/>
              </a:ext>
            </a:extLst>
          </xdr:cNvPr>
          <xdr:cNvSpPr txBox="1"/>
        </xdr:nvSpPr>
        <xdr:spPr>
          <a:xfrm>
            <a:off x="0" y="0"/>
            <a:ext cx="7781925" cy="9540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Considérelo así al usar la lista de campos. </a:t>
            </a:r>
            <a:r>
              <a:rPr lang="e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El campo de fila está a la izquierda y el campo de columna en la parte superior. Cada uno de ellos proporciona una condición al campo de valor, que las suma.</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a:extLst>
              <a:ext uri="{FF2B5EF4-FFF2-40B4-BE49-F238E27FC236}">
                <a16:creationId xmlns:a16="http://schemas.microsoft.com/office/drawing/2014/main" id="{210D5BFF-D769-4E16-A96C-7D261DA62338}"/>
              </a:ext>
            </a:extLst>
          </xdr:cNvPr>
          <xdr:cNvSpPr txBox="1"/>
        </xdr:nvSpPr>
        <xdr:spPr>
          <a:xfrm>
            <a:off x="0" y="6478062"/>
            <a:ext cx="7781925"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GuíaSiguiente" descr="Botón de siguiente paso,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4B0958F4-D87F-45C6-B4C2-B1B1380699D1}"/>
              </a:ext>
            </a:extLst>
          </xdr:cNvPr>
          <xdr:cNvSpPr/>
        </xdr:nvSpPr>
        <xdr:spPr>
          <a:xfrm>
            <a:off x="6219825" y="6632638"/>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6"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546855B6-9216-4A9D-A71D-977E7A6D780F}"/>
              </a:ext>
            </a:extLst>
          </xdr:cNvPr>
          <xdr:cNvSpPr/>
        </xdr:nvSpPr>
        <xdr:spPr>
          <a:xfrm flipH="1">
            <a:off x="342900" y="6632638"/>
            <a:ext cx="1208405"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xdr:twoCellAnchor>
  <xdr:twoCellAnchor editAs="oneCell">
    <xdr:from>
      <xdr:col>4</xdr:col>
      <xdr:colOff>280059</xdr:colOff>
      <xdr:row>6</xdr:row>
      <xdr:rowOff>33338</xdr:rowOff>
    </xdr:from>
    <xdr:to>
      <xdr:col>8</xdr:col>
      <xdr:colOff>186665</xdr:colOff>
      <xdr:row>31</xdr:row>
      <xdr:rowOff>123823</xdr:rowOff>
    </xdr:to>
    <xdr:pic>
      <xdr:nvPicPr>
        <xdr:cNvPr id="8" name="Imagen 7">
          <a:extLst>
            <a:ext uri="{FF2B5EF4-FFF2-40B4-BE49-F238E27FC236}">
              <a16:creationId xmlns:a16="http://schemas.microsoft.com/office/drawing/2014/main" id="{71E13CFE-D80D-4C26-A4ED-85A357BF273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2718459" y="1176338"/>
          <a:ext cx="2345006" cy="48529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104775</xdr:colOff>
      <xdr:row>24</xdr:row>
      <xdr:rowOff>171450</xdr:rowOff>
    </xdr:from>
    <xdr:to>
      <xdr:col>4</xdr:col>
      <xdr:colOff>184783</xdr:colOff>
      <xdr:row>26</xdr:row>
      <xdr:rowOff>83474</xdr:rowOff>
    </xdr:to>
    <xdr:sp macro="" textlink="">
      <xdr:nvSpPr>
        <xdr:cNvPr id="9" name="Texto de sugerencia 23" descr="El campo de fila...">
          <a:extLst>
            <a:ext uri="{FF2B5EF4-FFF2-40B4-BE49-F238E27FC236}">
              <a16:creationId xmlns:a16="http://schemas.microsoft.com/office/drawing/2014/main" id="{2E4CDD29-975C-4437-8652-A825C407E60F}"/>
            </a:ext>
          </a:extLst>
        </xdr:cNvPr>
        <xdr:cNvSpPr txBox="1"/>
      </xdr:nvSpPr>
      <xdr:spPr>
        <a:xfrm>
          <a:off x="714375" y="4743450"/>
          <a:ext cx="1908808" cy="293024"/>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panose="020F0502020204030204" pitchFamily="34" charset="0"/>
              <a:ea typeface="Calibri" panose="020F0502020204030204" pitchFamily="34" charset="0"/>
              <a:cs typeface="Calibri" panose="020F0502020204030204" pitchFamily="34" charset="0"/>
            </a:rPr>
            <a:t>El campo de fila proporciona una condición....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102028</xdr:colOff>
      <xdr:row>25</xdr:row>
      <xdr:rowOff>82235</xdr:rowOff>
    </xdr:from>
    <xdr:to>
      <xdr:col>4</xdr:col>
      <xdr:colOff>352473</xdr:colOff>
      <xdr:row>28</xdr:row>
      <xdr:rowOff>83204</xdr:rowOff>
    </xdr:to>
    <xdr:sp macro="" textlink="">
      <xdr:nvSpPr>
        <xdr:cNvPr id="10" name="shp_FlechaCurva">
          <a:extLst>
            <a:ext uri="{FF2B5EF4-FFF2-40B4-BE49-F238E27FC236}">
              <a16:creationId xmlns:a16="http://schemas.microsoft.com/office/drawing/2014/main" id="{7595F958-F1EC-4A49-87BE-BAE102910C2E}"/>
            </a:ext>
          </a:extLst>
        </xdr:cNvPr>
        <xdr:cNvSpPr/>
      </xdr:nvSpPr>
      <xdr:spPr>
        <a:xfrm rot="10433276">
          <a:off x="1930828" y="4844735"/>
          <a:ext cx="860045" cy="572469"/>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editAs="absolute">
    <xdr:from>
      <xdr:col>8</xdr:col>
      <xdr:colOff>400050</xdr:colOff>
      <xdr:row>19</xdr:row>
      <xdr:rowOff>180975</xdr:rowOff>
    </xdr:from>
    <xdr:to>
      <xdr:col>11</xdr:col>
      <xdr:colOff>533400</xdr:colOff>
      <xdr:row>21</xdr:row>
      <xdr:rowOff>92999</xdr:rowOff>
    </xdr:to>
    <xdr:sp macro="" textlink="">
      <xdr:nvSpPr>
        <xdr:cNvPr id="11" name="Texto de sugerencia 23" descr="El campo de fila...">
          <a:extLst>
            <a:ext uri="{FF2B5EF4-FFF2-40B4-BE49-F238E27FC236}">
              <a16:creationId xmlns:a16="http://schemas.microsoft.com/office/drawing/2014/main" id="{4A3EB7F6-124C-45E8-B7C7-04225C78539B}"/>
            </a:ext>
          </a:extLst>
        </xdr:cNvPr>
        <xdr:cNvSpPr txBox="1"/>
      </xdr:nvSpPr>
      <xdr:spPr>
        <a:xfrm>
          <a:off x="5276850" y="3800475"/>
          <a:ext cx="1962150" cy="293024"/>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panose="020F0502020204030204" pitchFamily="34" charset="0"/>
              <a:ea typeface="Calibri" panose="020F0502020204030204" pitchFamily="34" charset="0"/>
              <a:cs typeface="Calibri" panose="020F0502020204030204" pitchFamily="34" charset="0"/>
            </a:rPr>
            <a:t>...y el campo de columna proporciona otra condición....</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140128</xdr:colOff>
      <xdr:row>20</xdr:row>
      <xdr:rowOff>63184</xdr:rowOff>
    </xdr:from>
    <xdr:to>
      <xdr:col>9</xdr:col>
      <xdr:colOff>390573</xdr:colOff>
      <xdr:row>23</xdr:row>
      <xdr:rowOff>64153</xdr:rowOff>
    </xdr:to>
    <xdr:sp macro="" textlink="">
      <xdr:nvSpPr>
        <xdr:cNvPr id="12" name="shp_FlechaCurva">
          <a:extLst>
            <a:ext uri="{FF2B5EF4-FFF2-40B4-BE49-F238E27FC236}">
              <a16:creationId xmlns:a16="http://schemas.microsoft.com/office/drawing/2014/main" id="{EDE3E27F-3B26-4F77-9B4E-64E4239E78EB}"/>
            </a:ext>
          </a:extLst>
        </xdr:cNvPr>
        <xdr:cNvSpPr/>
      </xdr:nvSpPr>
      <xdr:spPr>
        <a:xfrm rot="11166724" flipH="1">
          <a:off x="5016928" y="3873184"/>
          <a:ext cx="860045" cy="572469"/>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editAs="absolute">
    <xdr:from>
      <xdr:col>8</xdr:col>
      <xdr:colOff>523875</xdr:colOff>
      <xdr:row>25</xdr:row>
      <xdr:rowOff>123825</xdr:rowOff>
    </xdr:from>
    <xdr:to>
      <xdr:col>11</xdr:col>
      <xdr:colOff>219075</xdr:colOff>
      <xdr:row>27</xdr:row>
      <xdr:rowOff>35849</xdr:rowOff>
    </xdr:to>
    <xdr:sp macro="" textlink="">
      <xdr:nvSpPr>
        <xdr:cNvPr id="13" name="Texto de sugerencia 23" descr="El campo de fila...">
          <a:extLst>
            <a:ext uri="{FF2B5EF4-FFF2-40B4-BE49-F238E27FC236}">
              <a16:creationId xmlns:a16="http://schemas.microsoft.com/office/drawing/2014/main" id="{94E12440-7807-45C0-910A-89ADEE196268}"/>
            </a:ext>
          </a:extLst>
        </xdr:cNvPr>
        <xdr:cNvSpPr txBox="1"/>
      </xdr:nvSpPr>
      <xdr:spPr>
        <a:xfrm>
          <a:off x="5400675" y="4886325"/>
          <a:ext cx="1524000" cy="293024"/>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panose="020F0502020204030204" pitchFamily="34" charset="0"/>
              <a:ea typeface="Calibri" panose="020F0502020204030204" pitchFamily="34" charset="0"/>
              <a:cs typeface="Calibri" panose="020F0502020204030204" pitchFamily="34" charset="0"/>
            </a:rPr>
            <a:t>...y el campo de valor las suma.</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140128</xdr:colOff>
      <xdr:row>25</xdr:row>
      <xdr:rowOff>44134</xdr:rowOff>
    </xdr:from>
    <xdr:to>
      <xdr:col>9</xdr:col>
      <xdr:colOff>390573</xdr:colOff>
      <xdr:row>28</xdr:row>
      <xdr:rowOff>45103</xdr:rowOff>
    </xdr:to>
    <xdr:sp macro="" textlink="">
      <xdr:nvSpPr>
        <xdr:cNvPr id="14" name="shp_FlechaCurva">
          <a:extLst>
            <a:ext uri="{FF2B5EF4-FFF2-40B4-BE49-F238E27FC236}">
              <a16:creationId xmlns:a16="http://schemas.microsoft.com/office/drawing/2014/main" id="{7D1E3217-FFD7-4BA4-8B07-3E22AE244C0B}"/>
            </a:ext>
          </a:extLst>
        </xdr:cNvPr>
        <xdr:cNvSpPr/>
      </xdr:nvSpPr>
      <xdr:spPr>
        <a:xfrm rot="11166724" flipH="1">
          <a:off x="5016928" y="4806634"/>
          <a:ext cx="860045" cy="572469"/>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142493</xdr:colOff>
      <xdr:row>20</xdr:row>
      <xdr:rowOff>182676</xdr:rowOff>
    </xdr:to>
    <xdr:grpSp>
      <xdr:nvGrpSpPr>
        <xdr:cNvPr id="2" name="grp_Guía">
          <a:extLst>
            <a:ext uri="{FF2B5EF4-FFF2-40B4-BE49-F238E27FC236}">
              <a16:creationId xmlns:a16="http://schemas.microsoft.com/office/drawing/2014/main" id="{C702F9DE-9552-495E-813B-03D6C79E00DA}"/>
            </a:ext>
          </a:extLst>
        </xdr:cNvPr>
        <xdr:cNvGrpSpPr/>
      </xdr:nvGrpSpPr>
      <xdr:grpSpPr>
        <a:xfrm>
          <a:off x="0" y="0"/>
          <a:ext cx="8137143" cy="3799001"/>
          <a:chOff x="0" y="0"/>
          <a:chExt cx="7781543" cy="4287012"/>
        </a:xfrm>
      </xdr:grpSpPr>
      <xdr:sp macro="" textlink="">
        <xdr:nvSpPr>
          <xdr:cNvPr id="3" name="txt_EncabezadoGuía" descr="Un aspecto a tener en cuenta: si un campo de columna agrega una gran cantidad de columnas a una tabla dinámica la hará muy ancha.">
            <a:extLst>
              <a:ext uri="{FF2B5EF4-FFF2-40B4-BE49-F238E27FC236}">
                <a16:creationId xmlns:a16="http://schemas.microsoft.com/office/drawing/2014/main" id="{10AC9A25-5EBB-4478-B2F9-AC38B9C082FC}"/>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Un aspecto a tener en cuenta: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Si un campo de columna agrega una gran cantidad de columnas a una tabla dinámica la hará muy ancha.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a:extLst>
              <a:ext uri="{FF2B5EF4-FFF2-40B4-BE49-F238E27FC236}">
                <a16:creationId xmlns:a16="http://schemas.microsoft.com/office/drawing/2014/main" id="{CC39DF34-4194-4987-80FA-F9EF66960C17}"/>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GuíaSiguiente" descr="Botón de siguiente paso,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63269EEA-08E6-4328-8B61-C833249BB9FD}"/>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6"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B251F75F-2568-4051-B479-9B90347C3ECD}"/>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xdr:twoCellAnchor>
  <xdr:twoCellAnchor editAs="absolute">
    <xdr:from>
      <xdr:col>0</xdr:col>
      <xdr:colOff>-17548</xdr:colOff>
      <xdr:row>2</xdr:row>
      <xdr:rowOff>42836</xdr:rowOff>
    </xdr:from>
    <xdr:to>
      <xdr:col>0</xdr:col>
      <xdr:colOff>-17548</xdr:colOff>
      <xdr:row>2</xdr:row>
      <xdr:rowOff>42842</xdr:rowOff>
    </xdr:to>
    <xdr:grpSp>
      <xdr:nvGrpSpPr>
        <xdr:cNvPr id="8" name="Grupo 7">
          <a:extLst>
            <a:ext uri="{FF2B5EF4-FFF2-40B4-BE49-F238E27FC236}">
              <a16:creationId xmlns:a16="http://schemas.microsoft.com/office/drawing/2014/main" id="{CAECE02D-00AE-4ADB-BD59-7767CA66B7F3}"/>
            </a:ext>
          </a:extLst>
        </xdr:cNvPr>
        <xdr:cNvGrpSpPr/>
      </xdr:nvGrpSpPr>
      <xdr:grpSpPr>
        <a:xfrm>
          <a:off x="-17548" y="407961"/>
          <a:ext cx="0" cy="6"/>
          <a:chOff x="-15643" y="439076"/>
          <a:chExt cx="0" cy="6"/>
        </a:xfrm>
      </xdr:grpSpPr>
      <xdr:sp macro="" textlink="">
        <xdr:nvSpPr>
          <xdr:cNvPr id="9" name="txt_GloboGuía1">
            <a:extLst>
              <a:ext uri="{FF2B5EF4-FFF2-40B4-BE49-F238E27FC236}">
                <a16:creationId xmlns:a16="http://schemas.microsoft.com/office/drawing/2014/main" id="{2BFFB426-F49C-45E0-87C4-F9CF5281FA3A}"/>
              </a:ext>
            </a:extLst>
          </xdr:cNvPr>
          <xdr:cNvSpPr txBox="1"/>
        </xdr:nvSpPr>
        <xdr:spPr>
          <a:xfrm>
            <a:off x="-17548" y="442886"/>
            <a:ext cx="0" cy="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endParaRPr lang="en-US" sz="1100" noProof="0">
              <a:effectLst/>
              <a:latin typeface="Calibri Light (Headings)"/>
              <a:ea typeface="Calibri" panose="020F0502020204030204" pitchFamily="34" charset="0"/>
              <a:cs typeface="Times New Roman" panose="02020603050405020304" pitchFamily="18" charset="0"/>
            </a:endParaRPr>
          </a:p>
        </xdr:txBody>
      </xdr:sp>
      <xdr:sp macro="" textlink="">
        <xdr:nvSpPr>
          <xdr:cNvPr id="10" name="shp_FlechaCurva">
            <a:extLst>
              <a:ext uri="{FF2B5EF4-FFF2-40B4-BE49-F238E27FC236}">
                <a16:creationId xmlns:a16="http://schemas.microsoft.com/office/drawing/2014/main" id="{296764EA-EA82-49F7-9005-D54B141D3D3E}"/>
              </a:ext>
            </a:extLst>
          </xdr:cNvPr>
          <xdr:cNvSpPr/>
        </xdr:nvSpPr>
        <xdr:spPr>
          <a:xfrm rot="16841243">
            <a:off x="-17548" y="442892"/>
            <a:ext cx="0" cy="0"/>
          </a:xfrm>
          <a:prstGeom prst="arc">
            <a:avLst>
              <a:gd name="adj1" fmla="val 10800000"/>
              <a:gd name="adj2" fmla="val 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
            </a:endParaRPr>
          </a:p>
        </xdr:txBody>
      </xdr:sp>
    </xdr:grpSp>
    <xdr:clientData/>
  </xdr:twoCellAnchor>
  <xdr:twoCellAnchor editAs="absolute">
    <xdr:from>
      <xdr:col>3</xdr:col>
      <xdr:colOff>144780</xdr:colOff>
      <xdr:row>5</xdr:row>
      <xdr:rowOff>9534</xdr:rowOff>
    </xdr:from>
    <xdr:to>
      <xdr:col>9</xdr:col>
      <xdr:colOff>800099</xdr:colOff>
      <xdr:row>9</xdr:row>
      <xdr:rowOff>162949</xdr:rowOff>
    </xdr:to>
    <xdr:grpSp>
      <xdr:nvGrpSpPr>
        <xdr:cNvPr id="11" name="Grupo 10">
          <a:extLst>
            <a:ext uri="{FF2B5EF4-FFF2-40B4-BE49-F238E27FC236}">
              <a16:creationId xmlns:a16="http://schemas.microsoft.com/office/drawing/2014/main" id="{E003AB24-7046-45FE-A81A-3E3F2A8CF4F0}"/>
            </a:ext>
          </a:extLst>
        </xdr:cNvPr>
        <xdr:cNvGrpSpPr/>
      </xdr:nvGrpSpPr>
      <xdr:grpSpPr>
        <a:xfrm>
          <a:off x="2618105" y="911234"/>
          <a:ext cx="5297169" cy="877315"/>
          <a:chOff x="2335530" y="1009659"/>
          <a:chExt cx="5084444" cy="953515"/>
        </a:xfrm>
      </xdr:grpSpPr>
      <xdr:sp macro="" textlink="">
        <xdr:nvSpPr>
          <xdr:cNvPr id="12" name="txt_GloboGuía1" descr="Tabla dinámica">
            <a:extLst>
              <a:ext uri="{FF2B5EF4-FFF2-40B4-BE49-F238E27FC236}">
                <a16:creationId xmlns:a16="http://schemas.microsoft.com/office/drawing/2014/main" id="{2F2A68CD-C95D-4AB0-9E31-F05A5F3CF08C}"/>
              </a:ext>
            </a:extLst>
          </xdr:cNvPr>
          <xdr:cNvSpPr txBox="1"/>
        </xdr:nvSpPr>
        <xdr:spPr>
          <a:xfrm>
            <a:off x="2516085" y="1009659"/>
            <a:ext cx="4903889" cy="519202"/>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panose="020F0502020204030204" pitchFamily="34" charset="0"/>
                <a:ea typeface="Calibri" panose="020F0502020204030204" pitchFamily="34" charset="0"/>
                <a:cs typeface="Calibri" panose="020F0502020204030204" pitchFamily="34" charset="0"/>
              </a:rPr>
              <a:t>En este ejemplo, el campo de columna</a:t>
            </a:r>
            <a:r>
              <a:rPr lang="es" sz="1100" baseline="0" noProof="0">
                <a:effectLst/>
                <a:latin typeface="Calibri" panose="020F0502020204030204" pitchFamily="34" charset="0"/>
                <a:ea typeface="Calibri" panose="020F0502020204030204" pitchFamily="34" charset="0"/>
                <a:cs typeface="Calibri" panose="020F0502020204030204" pitchFamily="34" charset="0"/>
              </a:rPr>
              <a:t> agregó 20 columnas nuevas. Eso es una gran cantidad de columnas. Esto hará que la gente tenga que desplazarse mucho.</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13" name="shp_FlechaCurva" descr="Flecha">
            <a:extLst>
              <a:ext uri="{FF2B5EF4-FFF2-40B4-BE49-F238E27FC236}">
                <a16:creationId xmlns:a16="http://schemas.microsoft.com/office/drawing/2014/main" id="{A68480EB-355B-4FDE-98F2-64192F138E55}"/>
              </a:ext>
            </a:extLst>
          </xdr:cNvPr>
          <xdr:cNvSpPr/>
        </xdr:nvSpPr>
        <xdr:spPr>
          <a:xfrm rot="16841243">
            <a:off x="2352906" y="1245970"/>
            <a:ext cx="699828" cy="73458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fLock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409193</xdr:colOff>
      <xdr:row>36</xdr:row>
      <xdr:rowOff>19818</xdr:rowOff>
    </xdr:to>
    <xdr:grpSp>
      <xdr:nvGrpSpPr>
        <xdr:cNvPr id="2" name="grp_Guía">
          <a:extLst>
            <a:ext uri="{FF2B5EF4-FFF2-40B4-BE49-F238E27FC236}">
              <a16:creationId xmlns:a16="http://schemas.microsoft.com/office/drawing/2014/main" id="{7CE24F74-6F8C-4FF7-BCB9-2AEDE92648E1}"/>
            </a:ext>
          </a:extLst>
        </xdr:cNvPr>
        <xdr:cNvGrpSpPr/>
      </xdr:nvGrpSpPr>
      <xdr:grpSpPr>
        <a:xfrm>
          <a:off x="0" y="0"/>
          <a:ext cx="8118093" cy="6534918"/>
          <a:chOff x="0" y="0"/>
          <a:chExt cx="7781543" cy="7230820"/>
        </a:xfrm>
      </xdr:grpSpPr>
      <xdr:sp macro="" textlink="">
        <xdr:nvSpPr>
          <xdr:cNvPr id="3" name="txt_EncabezadoGuía" descr="Pero esta es una solución a eso: en su lugar, puede utilizar un segundo campo de fila. Se mostrará un segundo campo de fila con una sangría debajo del primer campo de fila.">
            <a:extLst>
              <a:ext uri="{FF2B5EF4-FFF2-40B4-BE49-F238E27FC236}">
                <a16:creationId xmlns:a16="http://schemas.microsoft.com/office/drawing/2014/main" id="{349B5B71-D13F-4878-A006-A1ECE53E5A9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Pero hay una alternativa a esto: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En su lugar puede usar un </a:t>
            </a:r>
            <a:r>
              <a:rPr lang="es" sz="1500" b="0" i="1" kern="1200" baseline="0">
                <a:solidFill>
                  <a:schemeClr val="dk1"/>
                </a:solidFill>
                <a:effectLst/>
                <a:latin typeface="Segoe UI Light" panose="020B0502040204020203" pitchFamily="34" charset="0"/>
                <a:ea typeface="+mn-ea"/>
                <a:cs typeface="Segoe UI Light" panose="020B0502040204020203" pitchFamily="34" charset="0"/>
              </a:rPr>
              <a:t>segundo campo de fila</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 Un segundo campo de fila aparecerá con sangría bajo el primer campo de fila.</a:t>
            </a:r>
            <a:endParaRPr lang="en-US" sz="1500" i="0">
              <a:effectLst/>
              <a:latin typeface="Segoe UI Light" panose="020B0502040204020203" pitchFamily="34" charset="0"/>
              <a:cs typeface="Segoe UI Light" panose="020B0502040204020203" pitchFamily="34" charset="0"/>
            </a:endParaRPr>
          </a:p>
        </xdr:txBody>
      </xdr:sp>
      <xdr:sp macro="" textlink="">
        <xdr:nvSpPr>
          <xdr:cNvPr id="4" name="txt_PieDePáginaGuía">
            <a:extLst>
              <a:ext uri="{FF2B5EF4-FFF2-40B4-BE49-F238E27FC236}">
                <a16:creationId xmlns:a16="http://schemas.microsoft.com/office/drawing/2014/main" id="{222D3845-974B-4286-AC7C-6D78C77637AF}"/>
              </a:ext>
            </a:extLst>
          </xdr:cNvPr>
          <xdr:cNvSpPr txBox="1"/>
        </xdr:nvSpPr>
        <xdr:spPr>
          <a:xfrm>
            <a:off x="0" y="6539579"/>
            <a:ext cx="7781543" cy="69124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GuíaSiguiente" descr="Botón de siguiente paso,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DE5045C0-0C3D-400E-942C-F4C3D819542D}"/>
              </a:ext>
            </a:extLst>
          </xdr:cNvPr>
          <xdr:cNvSpPr/>
        </xdr:nvSpPr>
        <xdr:spPr>
          <a:xfrm>
            <a:off x="6261100" y="6706891"/>
            <a:ext cx="1207007"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6"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B666F275-2EF6-4EDF-B518-CB6FA09A8B60}"/>
              </a:ext>
            </a:extLst>
          </xdr:cNvPr>
          <xdr:cNvSpPr/>
        </xdr:nvSpPr>
        <xdr:spPr>
          <a:xfrm flipH="1">
            <a:off x="304800" y="6706891"/>
            <a:ext cx="1207007"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xdr:twoCellAnchor>
  <xdr:twoCellAnchor editAs="absolute">
    <xdr:from>
      <xdr:col>0</xdr:col>
      <xdr:colOff>466725</xdr:colOff>
      <xdr:row>6</xdr:row>
      <xdr:rowOff>110491</xdr:rowOff>
    </xdr:from>
    <xdr:to>
      <xdr:col>2</xdr:col>
      <xdr:colOff>807721</xdr:colOff>
      <xdr:row>8</xdr:row>
      <xdr:rowOff>12990</xdr:rowOff>
    </xdr:to>
    <xdr:sp macro="" textlink="">
      <xdr:nvSpPr>
        <xdr:cNvPr id="9" name="Texto de sugerencia 23" descr="Texto de sugerencia &quot;Un campo de fila se desglosa...&quot;&#10;">
          <a:extLst>
            <a:ext uri="{FF2B5EF4-FFF2-40B4-BE49-F238E27FC236}">
              <a16:creationId xmlns:a16="http://schemas.microsoft.com/office/drawing/2014/main" id="{B7089344-C748-4648-A74B-62BE25D438A2}"/>
            </a:ext>
          </a:extLst>
        </xdr:cNvPr>
        <xdr:cNvSpPr txBox="1"/>
      </xdr:nvSpPr>
      <xdr:spPr>
        <a:xfrm>
          <a:off x="466725" y="1253491"/>
          <a:ext cx="1560196" cy="283499"/>
        </a:xfrm>
        <a:prstGeom prst="rect">
          <a:avLst/>
        </a:prstGeom>
        <a:noFill/>
        <a:ln w="9525">
          <a:noFill/>
          <a:miter lim="800000"/>
          <a:headEnd/>
          <a:tailEnd/>
        </a:ln>
      </xdr:spPr>
      <xdr:txBody>
        <a:bodyPr rot="0" vert="horz" wrap="square" lIns="91440" tIns="45720" rIns="91440" bIns="45720" rtlCol="0" anchor="ctr" anchorCtr="0">
          <a:noAutofit/>
        </a:bodyPr>
        <a:lstStyle/>
        <a:p>
          <a:pPr algn="ctr" rtl="0" eaLnBrk="1" fontAlgn="auto" latinLnBrk="0" hangingPunct="1"/>
          <a:endParaRPr lang="en-US" sz="1100" b="0" i="0" baseline="0">
            <a:effectLst/>
            <a:latin typeface="Calibri" panose="020F0502020204030204" pitchFamily="34" charset="0"/>
            <a:ea typeface="+mn-ea"/>
            <a:cs typeface="Calibri" panose="020F0502020204030204" pitchFamily="34" charset="0"/>
          </a:endParaRPr>
        </a:p>
        <a:p>
          <a:pPr algn="r" rtl="0" eaLnBrk="1" fontAlgn="auto" latinLnBrk="0" hangingPunct="1"/>
          <a:r>
            <a:rPr lang="es" sz="1100" b="0" i="0" baseline="0">
              <a:effectLst/>
              <a:latin typeface="Calibri" panose="020F0502020204030204" pitchFamily="34" charset="0"/>
              <a:ea typeface="+mn-ea"/>
              <a:cs typeface="Calibri" panose="020F0502020204030204" pitchFamily="34" charset="0"/>
            </a:rPr>
            <a:t>Primer campo de fila</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441776</xdr:colOff>
      <xdr:row>8</xdr:row>
      <xdr:rowOff>67576</xdr:rowOff>
    </xdr:from>
    <xdr:to>
      <xdr:col>3</xdr:col>
      <xdr:colOff>1163858</xdr:colOff>
      <xdr:row>15</xdr:row>
      <xdr:rowOff>68127</xdr:rowOff>
    </xdr:to>
    <xdr:sp macro="" textlink="">
      <xdr:nvSpPr>
        <xdr:cNvPr id="10" name="shp_FlechaCurva">
          <a:extLst>
            <a:ext uri="{FF2B5EF4-FFF2-40B4-BE49-F238E27FC236}">
              <a16:creationId xmlns:a16="http://schemas.microsoft.com/office/drawing/2014/main" id="{584904F7-B0B4-4570-83D8-C3F404A70E3A}"/>
            </a:ext>
          </a:extLst>
        </xdr:cNvPr>
        <xdr:cNvSpPr/>
      </xdr:nvSpPr>
      <xdr:spPr>
        <a:xfrm rot="6645800" flipV="1">
          <a:off x="1693129" y="1016498"/>
          <a:ext cx="1334051" cy="2617557"/>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twoCellAnchor>
  <xdr:twoCellAnchor editAs="absolute">
    <xdr:from>
      <xdr:col>0</xdr:col>
      <xdr:colOff>492008</xdr:colOff>
      <xdr:row>9</xdr:row>
      <xdr:rowOff>38102</xdr:rowOff>
    </xdr:from>
    <xdr:to>
      <xdr:col>2</xdr:col>
      <xdr:colOff>807720</xdr:colOff>
      <xdr:row>10</xdr:row>
      <xdr:rowOff>159676</xdr:rowOff>
    </xdr:to>
    <xdr:sp macro="" textlink="">
      <xdr:nvSpPr>
        <xdr:cNvPr id="11" name="Texto de sugerencia 24" descr="Segundo campo de fila ">
          <a:extLst>
            <a:ext uri="{FF2B5EF4-FFF2-40B4-BE49-F238E27FC236}">
              <a16:creationId xmlns:a16="http://schemas.microsoft.com/office/drawing/2014/main" id="{6130BF6A-5E1E-41DE-B923-4A42D8188AAD}"/>
            </a:ext>
          </a:extLst>
        </xdr:cNvPr>
        <xdr:cNvSpPr txBox="1"/>
      </xdr:nvSpPr>
      <xdr:spPr>
        <a:xfrm>
          <a:off x="492008" y="1819277"/>
          <a:ext cx="1534912" cy="312074"/>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es" sz="1100" b="0" i="0" baseline="0">
              <a:effectLst/>
              <a:latin typeface="Calibri" panose="020F0502020204030204" pitchFamily="34" charset="0"/>
              <a:ea typeface="+mn-ea"/>
              <a:cs typeface="Calibri" panose="020F0502020204030204" pitchFamily="34" charset="0"/>
            </a:rPr>
            <a:t>Segundo campo de fila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173355</xdr:colOff>
      <xdr:row>14</xdr:row>
      <xdr:rowOff>102870</xdr:rowOff>
    </xdr:from>
    <xdr:to>
      <xdr:col>2</xdr:col>
      <xdr:colOff>1160146</xdr:colOff>
      <xdr:row>18</xdr:row>
      <xdr:rowOff>70484</xdr:rowOff>
    </xdr:to>
    <xdr:sp macro="" textlink="">
      <xdr:nvSpPr>
        <xdr:cNvPr id="12" name="Texto de sugerencia 23" descr="Texto de sugerencia &quot;Un campo de fila se desglosa...&quot;&#10;">
          <a:extLst>
            <a:ext uri="{FF2B5EF4-FFF2-40B4-BE49-F238E27FC236}">
              <a16:creationId xmlns:a16="http://schemas.microsoft.com/office/drawing/2014/main" id="{FF91A8B1-3C72-4C3D-8178-B5AEA5CFE40B}"/>
            </a:ext>
          </a:extLst>
        </xdr:cNvPr>
        <xdr:cNvSpPr txBox="1"/>
      </xdr:nvSpPr>
      <xdr:spPr>
        <a:xfrm>
          <a:off x="782955" y="2836545"/>
          <a:ext cx="1596391" cy="729614"/>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endParaRPr lang="sq-AL" i="0">
            <a:effectLst/>
          </a:endParaRPr>
        </a:p>
      </xdr:txBody>
    </xdr:sp>
    <xdr:clientData/>
  </xdr:twoCellAnchor>
  <xdr:twoCellAnchor editAs="absolute">
    <xdr:from>
      <xdr:col>2</xdr:col>
      <xdr:colOff>914400</xdr:colOff>
      <xdr:row>8</xdr:row>
      <xdr:rowOff>182880</xdr:rowOff>
    </xdr:from>
    <xdr:to>
      <xdr:col>2</xdr:col>
      <xdr:colOff>1190625</xdr:colOff>
      <xdr:row>11</xdr:row>
      <xdr:rowOff>66675</xdr:rowOff>
    </xdr:to>
    <xdr:sp macro="" textlink="">
      <xdr:nvSpPr>
        <xdr:cNvPr id="13" name="shp_LlaveInferior">
          <a:extLst>
            <a:ext uri="{FF2B5EF4-FFF2-40B4-BE49-F238E27FC236}">
              <a16:creationId xmlns:a16="http://schemas.microsoft.com/office/drawing/2014/main" id="{9115AEF5-EC57-43B8-B338-3EECF2742EC4}"/>
            </a:ext>
          </a:extLst>
        </xdr:cNvPr>
        <xdr:cNvSpPr/>
      </xdr:nvSpPr>
      <xdr:spPr>
        <a:xfrm>
          <a:off x="2133600" y="1773555"/>
          <a:ext cx="276225" cy="455295"/>
        </a:xfrm>
        <a:prstGeom prst="leftBrace">
          <a:avLst>
            <a:gd name="adj1" fmla="val 34667"/>
            <a:gd name="adj2" fmla="val 45646"/>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clientData/>
  </xdr:twoCellAnchor>
  <xdr:twoCellAnchor editAs="absolute">
    <xdr:from>
      <xdr:col>5</xdr:col>
      <xdr:colOff>674370</xdr:colOff>
      <xdr:row>9</xdr:row>
      <xdr:rowOff>111697</xdr:rowOff>
    </xdr:from>
    <xdr:to>
      <xdr:col>7</xdr:col>
      <xdr:colOff>581025</xdr:colOff>
      <xdr:row>18</xdr:row>
      <xdr:rowOff>57150</xdr:rowOff>
    </xdr:to>
    <xdr:grpSp>
      <xdr:nvGrpSpPr>
        <xdr:cNvPr id="14" name="Grupo 13">
          <a:extLst>
            <a:ext uri="{FF2B5EF4-FFF2-40B4-BE49-F238E27FC236}">
              <a16:creationId xmlns:a16="http://schemas.microsoft.com/office/drawing/2014/main" id="{970531CE-648C-4A09-8FE6-34518F26F23F}"/>
            </a:ext>
          </a:extLst>
        </xdr:cNvPr>
        <xdr:cNvGrpSpPr/>
      </xdr:nvGrpSpPr>
      <xdr:grpSpPr>
        <a:xfrm>
          <a:off x="5811520" y="1740472"/>
          <a:ext cx="2472055" cy="1574228"/>
          <a:chOff x="5589270" y="1892872"/>
          <a:chExt cx="2364105" cy="1659953"/>
        </a:xfrm>
      </xdr:grpSpPr>
      <xdr:sp macro="" textlink="">
        <xdr:nvSpPr>
          <xdr:cNvPr id="15" name="Paso Información útil" descr="INFORMACIÓN ÚTIL&#10;Un segundo campo de fila crea una tabla dinámica con orientación vertical en lugar de horizontal. Para algunas personas las tablas dinámicas verticales son más fáciles de leer porque no es necesario desplazarse tanto de un lado a otro.&#10;">
            <a:extLst>
              <a:ext uri="{FF2B5EF4-FFF2-40B4-BE49-F238E27FC236}">
                <a16:creationId xmlns:a16="http://schemas.microsoft.com/office/drawing/2014/main" id="{47A0F997-2D04-4A29-BAB1-09689286B1CE}"/>
              </a:ext>
            </a:extLst>
          </xdr:cNvPr>
          <xdr:cNvSpPr txBox="1"/>
        </xdr:nvSpPr>
        <xdr:spPr>
          <a:xfrm>
            <a:off x="5839052" y="1907205"/>
            <a:ext cx="2114323" cy="1645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Calibri Light" panose="020F0302020204030204" pitchFamily="34" charset="0"/>
              </a:rPr>
              <a:t>INFORMACIÓN ÚTIL</a:t>
            </a:r>
          </a:p>
          <a:p>
            <a:pPr lvl="0" rtl="0">
              <a:defRPr/>
            </a:pPr>
            <a:r>
              <a:rPr lang="es" sz="1100" b="0" kern="0">
                <a:solidFill>
                  <a:sysClr val="windowText" lastClr="000000"/>
                </a:solidFill>
                <a:latin typeface="Calibri" panose="020F0502020204030204" pitchFamily="34" charset="0"/>
                <a:ea typeface="Segoe UI" pitchFamily="34" charset="0"/>
                <a:cs typeface="Calibri" panose="020F0502020204030204" pitchFamily="34" charset="0"/>
              </a:rPr>
              <a:t>Un segundo campo de fila crea una tabla dinámica con orientación vertical en lugar de horizontal. Para algunas personas las tablas dinámicas verticales son más fáciles de leer porque no es necesario desplazarse tanto de un lado a otro.</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pic>
        <xdr:nvPicPr>
          <xdr:cNvPr id="16" name="Gafas Información útil">
            <a:extLst>
              <a:ext uri="{FF2B5EF4-FFF2-40B4-BE49-F238E27FC236}">
                <a16:creationId xmlns:a16="http://schemas.microsoft.com/office/drawing/2014/main" id="{7123E362-E055-4C97-BF78-CAA74C34207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589270" y="1892872"/>
            <a:ext cx="305548" cy="305548"/>
          </a:xfrm>
          <a:prstGeom prst="rect">
            <a:avLst/>
          </a:prstGeom>
        </xdr:spPr>
      </xdr:pic>
    </xdr:grpSp>
    <xdr:clientData fLocksWithSheet="0"/>
  </xdr:twoCellAnchor>
  <xdr:twoCellAnchor editAs="absolute">
    <xdr:from>
      <xdr:col>0</xdr:col>
      <xdr:colOff>466725</xdr:colOff>
      <xdr:row>10</xdr:row>
      <xdr:rowOff>110491</xdr:rowOff>
    </xdr:from>
    <xdr:to>
      <xdr:col>2</xdr:col>
      <xdr:colOff>807721</xdr:colOff>
      <xdr:row>12</xdr:row>
      <xdr:rowOff>22515</xdr:rowOff>
    </xdr:to>
    <xdr:sp macro="" textlink="">
      <xdr:nvSpPr>
        <xdr:cNvPr id="17" name="Texto de sugerencia 25" descr="&#10;Primer campo de fila">
          <a:extLst>
            <a:ext uri="{FF2B5EF4-FFF2-40B4-BE49-F238E27FC236}">
              <a16:creationId xmlns:a16="http://schemas.microsoft.com/office/drawing/2014/main" id="{A7578672-EEB9-45C5-9904-2CD5F5823ECB}"/>
            </a:ext>
          </a:extLst>
        </xdr:cNvPr>
        <xdr:cNvSpPr txBox="1"/>
      </xdr:nvSpPr>
      <xdr:spPr>
        <a:xfrm>
          <a:off x="466725" y="2015491"/>
          <a:ext cx="1560196" cy="293024"/>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es" sz="1100" b="0" i="0" baseline="0">
              <a:effectLst/>
              <a:latin typeface="Calibri" panose="020F0502020204030204" pitchFamily="34" charset="0"/>
              <a:ea typeface="+mn-ea"/>
              <a:cs typeface="Calibri" panose="020F0502020204030204" pitchFamily="34" charset="0"/>
            </a:rPr>
            <a:t>
Primer campo de fila</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441777</xdr:colOff>
      <xdr:row>12</xdr:row>
      <xdr:rowOff>79006</xdr:rowOff>
    </xdr:from>
    <xdr:to>
      <xdr:col>3</xdr:col>
      <xdr:colOff>1161954</xdr:colOff>
      <xdr:row>19</xdr:row>
      <xdr:rowOff>77652</xdr:rowOff>
    </xdr:to>
    <xdr:sp macro="" textlink="">
      <xdr:nvSpPr>
        <xdr:cNvPr id="18" name="shp_FlechaCurva" descr="Flecha">
          <a:extLst>
            <a:ext uri="{FF2B5EF4-FFF2-40B4-BE49-F238E27FC236}">
              <a16:creationId xmlns:a16="http://schemas.microsoft.com/office/drawing/2014/main" id="{26BF9689-B08C-4281-8FC2-FDB5364E194C}"/>
            </a:ext>
          </a:extLst>
        </xdr:cNvPr>
        <xdr:cNvSpPr/>
      </xdr:nvSpPr>
      <xdr:spPr>
        <a:xfrm rot="6645800" flipV="1">
          <a:off x="1693130" y="1789928"/>
          <a:ext cx="1332146" cy="261565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twoCellAnchor>
  <xdr:twoCellAnchor editAs="absolute">
    <xdr:from>
      <xdr:col>0</xdr:col>
      <xdr:colOff>509153</xdr:colOff>
      <xdr:row>15</xdr:row>
      <xdr:rowOff>152400</xdr:rowOff>
    </xdr:from>
    <xdr:to>
      <xdr:col>2</xdr:col>
      <xdr:colOff>807720</xdr:colOff>
      <xdr:row>17</xdr:row>
      <xdr:rowOff>47279</xdr:rowOff>
    </xdr:to>
    <xdr:sp macro="" textlink="">
      <xdr:nvSpPr>
        <xdr:cNvPr id="19" name="Texto de sugerencia 26" descr="Segundo campo de fila ">
          <a:extLst>
            <a:ext uri="{FF2B5EF4-FFF2-40B4-BE49-F238E27FC236}">
              <a16:creationId xmlns:a16="http://schemas.microsoft.com/office/drawing/2014/main" id="{9946C64C-8501-4A5C-928E-583376821E6B}"/>
            </a:ext>
          </a:extLst>
        </xdr:cNvPr>
        <xdr:cNvSpPr txBox="1"/>
      </xdr:nvSpPr>
      <xdr:spPr>
        <a:xfrm>
          <a:off x="509153" y="3076575"/>
          <a:ext cx="1517767" cy="275879"/>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es" sz="1100" b="0" i="0" baseline="0">
              <a:effectLst/>
              <a:latin typeface="Calibri" panose="020F0502020204030204" pitchFamily="34" charset="0"/>
              <a:ea typeface="+mn-ea"/>
              <a:cs typeface="Calibri" panose="020F0502020204030204" pitchFamily="34" charset="0"/>
            </a:rPr>
            <a:t>Segundo campo de fila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914400</xdr:colOff>
      <xdr:row>13</xdr:row>
      <xdr:rowOff>38100</xdr:rowOff>
    </xdr:from>
    <xdr:to>
      <xdr:col>2</xdr:col>
      <xdr:colOff>1216132</xdr:colOff>
      <xdr:row>20</xdr:row>
      <xdr:rowOff>24765</xdr:rowOff>
    </xdr:to>
    <xdr:sp macro="" textlink="">
      <xdr:nvSpPr>
        <xdr:cNvPr id="20" name="shp_LlaveInferior">
          <a:extLst>
            <a:ext uri="{FF2B5EF4-FFF2-40B4-BE49-F238E27FC236}">
              <a16:creationId xmlns:a16="http://schemas.microsoft.com/office/drawing/2014/main" id="{81E8B95A-9440-4A59-B6DF-EA9A9C99956E}"/>
            </a:ext>
          </a:extLst>
        </xdr:cNvPr>
        <xdr:cNvSpPr/>
      </xdr:nvSpPr>
      <xdr:spPr>
        <a:xfrm>
          <a:off x="2133600" y="2581275"/>
          <a:ext cx="301732" cy="1320165"/>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clientData/>
  </xdr:twoCellAnchor>
  <xdr:twoCellAnchor editAs="absolute">
    <xdr:from>
      <xdr:col>0</xdr:col>
      <xdr:colOff>466725</xdr:colOff>
      <xdr:row>19</xdr:row>
      <xdr:rowOff>60132</xdr:rowOff>
    </xdr:from>
    <xdr:to>
      <xdr:col>2</xdr:col>
      <xdr:colOff>807721</xdr:colOff>
      <xdr:row>20</xdr:row>
      <xdr:rowOff>174086</xdr:rowOff>
    </xdr:to>
    <xdr:sp macro="" textlink="">
      <xdr:nvSpPr>
        <xdr:cNvPr id="21" name="Texto de sugerencia 27" descr="&#10;Primer campo de fila">
          <a:extLst>
            <a:ext uri="{FF2B5EF4-FFF2-40B4-BE49-F238E27FC236}">
              <a16:creationId xmlns:a16="http://schemas.microsoft.com/office/drawing/2014/main" id="{CB4CD197-D708-4FB3-B2E0-483F61A7C093}"/>
            </a:ext>
          </a:extLst>
        </xdr:cNvPr>
        <xdr:cNvSpPr txBox="1"/>
      </xdr:nvSpPr>
      <xdr:spPr>
        <a:xfrm>
          <a:off x="466725" y="3679632"/>
          <a:ext cx="1560196" cy="304454"/>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es" sz="1100" b="0" i="0" baseline="0">
              <a:effectLst/>
              <a:latin typeface="Calibri" panose="020F0502020204030204" pitchFamily="34" charset="0"/>
              <a:ea typeface="+mn-ea"/>
              <a:cs typeface="Calibri" panose="020F0502020204030204" pitchFamily="34" charset="0"/>
            </a:rPr>
            <a:t>
Primer campo de fila</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1</xdr:col>
      <xdr:colOff>437966</xdr:colOff>
      <xdr:row>21</xdr:row>
      <xdr:rowOff>53412</xdr:rowOff>
    </xdr:from>
    <xdr:to>
      <xdr:col>3</xdr:col>
      <xdr:colOff>1165763</xdr:colOff>
      <xdr:row>28</xdr:row>
      <xdr:rowOff>21577</xdr:rowOff>
    </xdr:to>
    <xdr:sp macro="" textlink="">
      <xdr:nvSpPr>
        <xdr:cNvPr id="22" name="shp_FlechaCurva" descr="Flecha">
          <a:extLst>
            <a:ext uri="{FF2B5EF4-FFF2-40B4-BE49-F238E27FC236}">
              <a16:creationId xmlns:a16="http://schemas.microsoft.com/office/drawing/2014/main" id="{7F323653-F9C4-468F-91C5-A6BB34EFBA5E}"/>
            </a:ext>
          </a:extLst>
        </xdr:cNvPr>
        <xdr:cNvSpPr/>
      </xdr:nvSpPr>
      <xdr:spPr>
        <a:xfrm rot="6645800" flipV="1">
          <a:off x="1708369" y="3459784"/>
          <a:ext cx="1301665" cy="262327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twoCellAnchor>
  <xdr:twoCellAnchor editAs="absolute">
    <xdr:from>
      <xdr:col>0</xdr:col>
      <xdr:colOff>514351</xdr:colOff>
      <xdr:row>25</xdr:row>
      <xdr:rowOff>12259</xdr:rowOff>
    </xdr:from>
    <xdr:to>
      <xdr:col>2</xdr:col>
      <xdr:colOff>807721</xdr:colOff>
      <xdr:row>26</xdr:row>
      <xdr:rowOff>136827</xdr:rowOff>
    </xdr:to>
    <xdr:sp macro="" textlink="">
      <xdr:nvSpPr>
        <xdr:cNvPr id="23" name="Texto de sugerencia 28" descr="Segundo campo de fila ">
          <a:extLst>
            <a:ext uri="{FF2B5EF4-FFF2-40B4-BE49-F238E27FC236}">
              <a16:creationId xmlns:a16="http://schemas.microsoft.com/office/drawing/2014/main" id="{5C61B726-BE65-46DC-A58E-E6F34F9ED647}"/>
            </a:ext>
          </a:extLst>
        </xdr:cNvPr>
        <xdr:cNvSpPr txBox="1"/>
      </xdr:nvSpPr>
      <xdr:spPr>
        <a:xfrm>
          <a:off x="514351" y="4774759"/>
          <a:ext cx="1512570" cy="315068"/>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es" sz="1100" b="0" i="0" baseline="0">
              <a:effectLst/>
              <a:latin typeface="Calibri" panose="020F0502020204030204" pitchFamily="34" charset="0"/>
              <a:ea typeface="+mn-ea"/>
              <a:cs typeface="Calibri" panose="020F0502020204030204" pitchFamily="34" charset="0"/>
            </a:rPr>
            <a:t>Segundo campo de fila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914400</xdr:colOff>
      <xdr:row>22</xdr:row>
      <xdr:rowOff>36197</xdr:rowOff>
    </xdr:from>
    <xdr:to>
      <xdr:col>2</xdr:col>
      <xdr:colOff>1216132</xdr:colOff>
      <xdr:row>30</xdr:row>
      <xdr:rowOff>1</xdr:rowOff>
    </xdr:to>
    <xdr:sp macro="" textlink="">
      <xdr:nvSpPr>
        <xdr:cNvPr id="24" name="shp_LlaveInferior">
          <a:extLst>
            <a:ext uri="{FF2B5EF4-FFF2-40B4-BE49-F238E27FC236}">
              <a16:creationId xmlns:a16="http://schemas.microsoft.com/office/drawing/2014/main" id="{09B9819B-DC09-48A8-BA13-8814AD94C4D4}"/>
            </a:ext>
          </a:extLst>
        </xdr:cNvPr>
        <xdr:cNvSpPr/>
      </xdr:nvSpPr>
      <xdr:spPr>
        <a:xfrm>
          <a:off x="2133600" y="4293872"/>
          <a:ext cx="301732" cy="1487804"/>
        </a:xfrm>
        <a:prstGeom prst="leftBrace">
          <a:avLst>
            <a:gd name="adj1" fmla="val 34667"/>
            <a:gd name="adj2" fmla="val 47807"/>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clientData/>
  </xdr:twoCellAnchor>
  <xdr:twoCellAnchor editAs="absolute">
    <xdr:from>
      <xdr:col>5</xdr:col>
      <xdr:colOff>685800</xdr:colOff>
      <xdr:row>20</xdr:row>
      <xdr:rowOff>133350</xdr:rowOff>
    </xdr:from>
    <xdr:to>
      <xdr:col>7</xdr:col>
      <xdr:colOff>581025</xdr:colOff>
      <xdr:row>25</xdr:row>
      <xdr:rowOff>137063</xdr:rowOff>
    </xdr:to>
    <xdr:grpSp>
      <xdr:nvGrpSpPr>
        <xdr:cNvPr id="25" name="Grupo 24">
          <a:extLst>
            <a:ext uri="{FF2B5EF4-FFF2-40B4-BE49-F238E27FC236}">
              <a16:creationId xmlns:a16="http://schemas.microsoft.com/office/drawing/2014/main" id="{630835DB-F3CE-4046-8FAA-EB8231A1315D}"/>
            </a:ext>
          </a:extLst>
        </xdr:cNvPr>
        <xdr:cNvGrpSpPr/>
      </xdr:nvGrpSpPr>
      <xdr:grpSpPr>
        <a:xfrm>
          <a:off x="5819775" y="3752850"/>
          <a:ext cx="2463800" cy="911763"/>
          <a:chOff x="5953125" y="3810000"/>
          <a:chExt cx="2352675" cy="956213"/>
        </a:xfrm>
      </xdr:grpSpPr>
      <xdr:pic>
        <xdr:nvPicPr>
          <xdr:cNvPr id="26" name="Gráfico 3">
            <a:extLst>
              <a:ext uri="{FF2B5EF4-FFF2-40B4-BE49-F238E27FC236}">
                <a16:creationId xmlns:a16="http://schemas.microsoft.com/office/drawing/2014/main" id="{10724963-B340-4ED2-BFBB-A9290D38A5C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019391" y="3952317"/>
            <a:ext cx="244677" cy="244677"/>
          </a:xfrm>
          <a:prstGeom prst="rect">
            <a:avLst/>
          </a:prstGeom>
        </xdr:spPr>
      </xdr:pic>
      <xdr:sp macro="" textlink="">
        <xdr:nvSpPr>
          <xdr:cNvPr id="27" name="Globo: Óvalo 26">
            <a:extLst>
              <a:ext uri="{FF2B5EF4-FFF2-40B4-BE49-F238E27FC236}">
                <a16:creationId xmlns:a16="http://schemas.microsoft.com/office/drawing/2014/main" id="{77CA34B3-3BCA-445B-AE3E-66A59BDD5551}"/>
              </a:ext>
            </a:extLst>
          </xdr:cNvPr>
          <xdr:cNvSpPr/>
        </xdr:nvSpPr>
        <xdr:spPr>
          <a:xfrm flipH="1">
            <a:off x="5953125" y="3881503"/>
            <a:ext cx="132534" cy="110098"/>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endParaRPr lang="en-US"/>
          </a:p>
        </xdr:txBody>
      </xdr:sp>
      <xdr:sp macro="" textlink="">
        <xdr:nvSpPr>
          <xdr:cNvPr id="28" name="Paso Excel dice" descr="EXCEL DICE&#10;A veces la gente llama a un segundo campo de fila un &quot;campo de fila secundario&quot;.&#10;">
            <a:extLst>
              <a:ext uri="{FF2B5EF4-FFF2-40B4-BE49-F238E27FC236}">
                <a16:creationId xmlns:a16="http://schemas.microsoft.com/office/drawing/2014/main" id="{684305F0-B9C0-445D-B589-DD93455181D0}"/>
              </a:ext>
            </a:extLst>
          </xdr:cNvPr>
          <xdr:cNvSpPr txBox="1"/>
        </xdr:nvSpPr>
        <xdr:spPr>
          <a:xfrm>
            <a:off x="6195755" y="3810000"/>
            <a:ext cx="2110045" cy="956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Calibri" panose="020F0502020204030204" pitchFamily="34" charset="0"/>
              </a:rPr>
              <a:t>EXCEL DICE</a:t>
            </a:r>
          </a:p>
          <a:p>
            <a:pPr lvl="0" rtl="0">
              <a:defRPr/>
            </a:pPr>
            <a:r>
              <a:rPr lang="es" sz="1100" b="0" kern="0">
                <a:solidFill>
                  <a:sysClr val="windowText" lastClr="000000"/>
                </a:solidFill>
                <a:latin typeface="Calibri" panose="020F0502020204030204" pitchFamily="34" charset="0"/>
                <a:ea typeface="Segoe UI" pitchFamily="34" charset="0"/>
                <a:cs typeface="Calibri" panose="020F0502020204030204" pitchFamily="34" charset="0"/>
              </a:rPr>
              <a:t>A veces la gente llama a un segundo campo de fila un "campo de fila secundario".</a:t>
            </a:r>
          </a:p>
        </xdr:txBody>
      </xdr:sp>
    </xdr:grpSp>
    <xdr:clientData fLocksWithSheet="0"/>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466343</xdr:colOff>
      <xdr:row>34</xdr:row>
      <xdr:rowOff>134125</xdr:rowOff>
    </xdr:to>
    <xdr:grpSp>
      <xdr:nvGrpSpPr>
        <xdr:cNvPr id="2" name="Grupo 1">
          <a:extLst>
            <a:ext uri="{FF2B5EF4-FFF2-40B4-BE49-F238E27FC236}">
              <a16:creationId xmlns:a16="http://schemas.microsoft.com/office/drawing/2014/main" id="{9C85796B-92D2-4935-9D7C-1B7D8DF135F2}"/>
            </a:ext>
          </a:extLst>
        </xdr:cNvPr>
        <xdr:cNvGrpSpPr/>
      </xdr:nvGrpSpPr>
      <xdr:grpSpPr>
        <a:xfrm>
          <a:off x="0" y="0"/>
          <a:ext cx="8127618" cy="6287275"/>
          <a:chOff x="0" y="0"/>
          <a:chExt cx="7781543" cy="6954025"/>
        </a:xfrm>
      </xdr:grpSpPr>
      <xdr:sp macro="" textlink="">
        <xdr:nvSpPr>
          <xdr:cNvPr id="3" name="txt_EncabezadoGuía" descr="En la siguiente hoja agregará un segundo campo de fila. Y lo hará arrastrando el campo Tipo debajo del campo Comprador.">
            <a:extLst>
              <a:ext uri="{FF2B5EF4-FFF2-40B4-BE49-F238E27FC236}">
                <a16:creationId xmlns:a16="http://schemas.microsoft.com/office/drawing/2014/main" id="{DED3A312-0337-44C4-8D5E-BE0AC24A4466}"/>
              </a:ext>
            </a:extLst>
          </xdr:cNvPr>
          <xdr:cNvSpPr txBox="1"/>
        </xdr:nvSpPr>
        <xdr:spPr>
          <a:xfrm>
            <a:off x="0" y="0"/>
            <a:ext cx="7781543" cy="7682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En la siguiente hoja agregará un segundo campo de fila.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Y podrá hacerlo arrastrando el campo </a:t>
            </a:r>
            <a:r>
              <a:rPr lang="es" sz="1500" b="0" i="1" kern="1200" baseline="0">
                <a:solidFill>
                  <a:schemeClr val="dk1"/>
                </a:solidFill>
                <a:effectLst/>
                <a:latin typeface="Segoe UI Light" panose="020B0502040204020203" pitchFamily="34" charset="0"/>
                <a:ea typeface="+mn-ea"/>
                <a:cs typeface="Segoe UI Light" panose="020B0502040204020203" pitchFamily="34" charset="0"/>
              </a:rPr>
              <a:t>Tipo</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 en el campo </a:t>
            </a:r>
            <a:r>
              <a:rPr lang="es" sz="1500" b="0" i="1" kern="1200" baseline="0">
                <a:solidFill>
                  <a:schemeClr val="dk1"/>
                </a:solidFill>
                <a:effectLst/>
                <a:latin typeface="Segoe UI Light" panose="020B0502040204020203" pitchFamily="34" charset="0"/>
                <a:ea typeface="+mn-ea"/>
                <a:cs typeface="Segoe UI Light" panose="020B0502040204020203" pitchFamily="34" charset="0"/>
              </a:rPr>
              <a:t>Comprador</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a:t>
            </a:r>
          </a:p>
        </xdr:txBody>
      </xdr:sp>
      <xdr:sp macro="" textlink="">
        <xdr:nvSpPr>
          <xdr:cNvPr id="4" name="txt_PieDePáginaGuía">
            <a:extLst>
              <a:ext uri="{FF2B5EF4-FFF2-40B4-BE49-F238E27FC236}">
                <a16:creationId xmlns:a16="http://schemas.microsoft.com/office/drawing/2014/main" id="{B4E80652-A5E7-4718-A52E-BD1821A95F7A}"/>
              </a:ext>
            </a:extLst>
          </xdr:cNvPr>
          <xdr:cNvSpPr txBox="1"/>
        </xdr:nvSpPr>
        <xdr:spPr>
          <a:xfrm>
            <a:off x="0" y="6286513"/>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txt_GuíaSiguiente" descr="Botón de siguiente paso,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9B0D9D53-B54E-4C12-8059-B8B7B32E2019}"/>
              </a:ext>
            </a:extLst>
          </xdr:cNvPr>
          <xdr:cNvSpPr/>
        </xdr:nvSpPr>
        <xdr:spPr>
          <a:xfrm>
            <a:off x="6261100" y="6448082"/>
            <a:ext cx="1207008" cy="344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6"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C81B3260-037F-4C93-AEA7-4333B6D144E1}"/>
              </a:ext>
            </a:extLst>
          </xdr:cNvPr>
          <xdr:cNvSpPr/>
        </xdr:nvSpPr>
        <xdr:spPr>
          <a:xfrm flipH="1">
            <a:off x="304800" y="6448082"/>
            <a:ext cx="1207008" cy="344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xdr:twoCellAnchor>
  <xdr:twoCellAnchor editAs="oneCell">
    <xdr:from>
      <xdr:col>4</xdr:col>
      <xdr:colOff>274074</xdr:colOff>
      <xdr:row>5</xdr:row>
      <xdr:rowOff>9526</xdr:rowOff>
    </xdr:from>
    <xdr:to>
      <xdr:col>8</xdr:col>
      <xdr:colOff>192268</xdr:colOff>
      <xdr:row>30</xdr:row>
      <xdr:rowOff>114298</xdr:rowOff>
    </xdr:to>
    <xdr:pic>
      <xdr:nvPicPr>
        <xdr:cNvPr id="8" name="Imagen 7">
          <a:extLst>
            <a:ext uri="{FF2B5EF4-FFF2-40B4-BE49-F238E27FC236}">
              <a16:creationId xmlns:a16="http://schemas.microsoft.com/office/drawing/2014/main" id="{FF6CC221-8892-463E-B141-1323334F6DD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2712474" y="962026"/>
          <a:ext cx="2356594" cy="4867272"/>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481615</xdr:colOff>
      <xdr:row>3</xdr:row>
      <xdr:rowOff>17040</xdr:rowOff>
    </xdr:from>
    <xdr:to>
      <xdr:col>2</xdr:col>
      <xdr:colOff>72040</xdr:colOff>
      <xdr:row>10</xdr:row>
      <xdr:rowOff>55140</xdr:rowOff>
    </xdr:to>
    <xdr:sp macro="" textlink="" fLocksText="0">
      <xdr:nvSpPr>
        <xdr:cNvPr id="4" name="txt_Práctica1" descr="Haga clic dentro de la tabla dinámica siguiente.">
          <a:extLst>
            <a:ext uri="{FF2B5EF4-FFF2-40B4-BE49-F238E27FC236}">
              <a16:creationId xmlns:a16="http://schemas.microsoft.com/office/drawing/2014/main" id="{C96E267C-A4E5-4CC6-819B-BCFB5FC9529B}"/>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a:ln>
                <a:noFill/>
              </a:ln>
              <a:solidFill>
                <a:srgbClr val="000000"/>
              </a:solidFill>
              <a:effectLst/>
              <a:uLnTx/>
              <a:uFillTx/>
              <a:latin typeface="Segoe UI" panose="020B0502040204020203" pitchFamily="34" charset="0"/>
              <a:ea typeface="Segoe UI" pitchFamily="34" charset="0"/>
              <a:cs typeface="Segoe UI" panose="020B0502040204020203" pitchFamily="34" charset="0"/>
            </a:rPr>
            <a:t>Haga clic en la tabla dinámica siguiente. </a:t>
          </a:r>
        </a:p>
      </xdr:txBody>
    </xdr:sp>
    <xdr:clientData/>
  </xdr:twoCellAnchor>
  <xdr:twoCellAnchor editAs="absolute">
    <xdr:from>
      <xdr:col>2</xdr:col>
      <xdr:colOff>475252</xdr:colOff>
      <xdr:row>3</xdr:row>
      <xdr:rowOff>17040</xdr:rowOff>
    </xdr:from>
    <xdr:to>
      <xdr:col>3</xdr:col>
      <xdr:colOff>761002</xdr:colOff>
      <xdr:row>12</xdr:row>
      <xdr:rowOff>76200</xdr:rowOff>
    </xdr:to>
    <xdr:sp macro="" textlink="" fLocksText="0">
      <xdr:nvSpPr>
        <xdr:cNvPr id="5" name="txt_Práctica2" descr="¿Ves la lista de campos de tabla dinámica a la derecha? -¿Genial!. (Si no la ve, haga clic derecho en el área de la tabla dinámica y luego haga clic en Mostrar lista de campos)">
          <a:extLst>
            <a:ext uri="{FF2B5EF4-FFF2-40B4-BE49-F238E27FC236}">
              <a16:creationId xmlns:a16="http://schemas.microsoft.com/office/drawing/2014/main" id="{F38FFA2B-FC33-4C8B-908F-38EE2B322033}"/>
            </a:ext>
          </a:extLst>
        </xdr:cNvPr>
        <xdr:cNvSpPr txBox="1"/>
      </xdr:nvSpPr>
      <xdr:spPr>
        <a:xfrm>
          <a:off x="2256427" y="588540"/>
          <a:ext cx="1371600" cy="1773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kern="1200" baseline="0">
              <a:solidFill>
                <a:schemeClr val="dk1"/>
              </a:solidFill>
              <a:effectLst/>
              <a:latin typeface="Segoe UI" panose="020B0502040204020203" pitchFamily="34" charset="0"/>
              <a:ea typeface="+mn-ea"/>
              <a:cs typeface="Segoe UI" panose="020B0502040204020203" pitchFamily="34" charset="0"/>
            </a:rPr>
            <a:t>¿Puede ver la lista Campos de tabla dinámica en la parte derecha? Bien. (Si no la ve, haga clic con el botón derecho en la siguiente tabla dinámica y elija </a:t>
          </a:r>
          <a:r>
            <a:rPr lang="es" sz="1000" b="1" i="0" kern="1200" baseline="0">
              <a:solidFill>
                <a:schemeClr val="dk1"/>
              </a:solidFill>
              <a:effectLst/>
              <a:latin typeface="Segoe UI" panose="020B0502040204020203" pitchFamily="34" charset="0"/>
              <a:ea typeface="+mn-ea"/>
              <a:cs typeface="Segoe UI" panose="020B0502040204020203" pitchFamily="34" charset="0"/>
            </a:rPr>
            <a:t>Mostrar lista de campos</a:t>
          </a:r>
          <a:r>
            <a:rPr lang="es" sz="1000" b="0" i="0" kern="1200" baseline="0">
              <a:solidFill>
                <a:schemeClr val="dk1"/>
              </a:solidFill>
              <a:effectLst/>
              <a:latin typeface="Segoe UI" panose="020B0502040204020203" pitchFamily="34" charset="0"/>
              <a:ea typeface="+mn-ea"/>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4</xdr:col>
      <xdr:colOff>130151</xdr:colOff>
      <xdr:row>3</xdr:row>
      <xdr:rowOff>17040</xdr:rowOff>
    </xdr:from>
    <xdr:to>
      <xdr:col>6</xdr:col>
      <xdr:colOff>139676</xdr:colOff>
      <xdr:row>11</xdr:row>
      <xdr:rowOff>0</xdr:rowOff>
    </xdr:to>
    <xdr:sp macro="" textlink="" fLocksText="0">
      <xdr:nvSpPr>
        <xdr:cNvPr id="6" name="txt_Práctica3" descr="En la lista Campos de tabla dinámica, arrastre el campo Tipo y colóquelo bajo el campo Comprador. (Como le mostramos en la hoja anterior.)&#10;">
          <a:extLst>
            <a:ext uri="{FF2B5EF4-FFF2-40B4-BE49-F238E27FC236}">
              <a16:creationId xmlns:a16="http://schemas.microsoft.com/office/drawing/2014/main" id="{34DD1D23-1869-40B7-86DB-5B56949D221E}"/>
            </a:ext>
          </a:extLst>
        </xdr:cNvPr>
        <xdr:cNvSpPr txBox="1"/>
      </xdr:nvSpPr>
      <xdr:spPr>
        <a:xfrm>
          <a:off x="4111601" y="588540"/>
          <a:ext cx="1371600" cy="1506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kern="1200" baseline="0" noProof="0">
              <a:solidFill>
                <a:schemeClr val="dk1"/>
              </a:solidFill>
              <a:effectLst/>
              <a:latin typeface="Segoe UI" panose="020B0502040204020203" pitchFamily="34" charset="0"/>
              <a:ea typeface="+mn-ea"/>
              <a:cs typeface="Segoe UI" panose="020B0502040204020203" pitchFamily="34" charset="0"/>
            </a:rPr>
            <a:t>En la lista Campos de tabla dinámica, arrastre el campo </a:t>
          </a:r>
          <a:r>
            <a:rPr lang="es" sz="1000" b="1" i="0" kern="1200" baseline="0" noProof="0">
              <a:solidFill>
                <a:schemeClr val="dk1"/>
              </a:solidFill>
              <a:effectLst/>
              <a:latin typeface="Segoe UI" panose="020B0502040204020203" pitchFamily="34" charset="0"/>
              <a:ea typeface="+mn-ea"/>
              <a:cs typeface="Segoe UI" panose="020B0502040204020203" pitchFamily="34" charset="0"/>
            </a:rPr>
            <a:t>Tipo</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r>
            <a:rPr lang="es" sz="1000" b="0" i="0" kern="1200" baseline="0" noProof="0">
              <a:solidFill>
                <a:schemeClr val="dk1"/>
              </a:solidFill>
              <a:effectLst/>
              <a:latin typeface="Segoe UI" panose="020B0502040204020203" pitchFamily="34" charset="0"/>
              <a:ea typeface="+mn-ea"/>
              <a:cs typeface="Segoe UI" panose="020B0502040204020203" pitchFamily="34" charset="0"/>
            </a:rPr>
            <a:t>y colóquelo bajo el campo </a:t>
          </a:r>
          <a:r>
            <a:rPr lang="es" sz="1000" b="1" i="0" kern="1200" baseline="0" noProof="0">
              <a:solidFill>
                <a:schemeClr val="dk1"/>
              </a:solidFill>
              <a:effectLst/>
              <a:latin typeface="Segoe UI" panose="020B0502040204020203" pitchFamily="34" charset="0"/>
              <a:ea typeface="+mn-ea"/>
              <a:cs typeface="Segoe UI" panose="020B0502040204020203" pitchFamily="34" charset="0"/>
            </a:rPr>
            <a:t>Comprador</a:t>
          </a:r>
          <a:r>
            <a:rPr lang="es" sz="1000" b="0" i="0" kern="1200" baseline="0" noProof="0">
              <a:solidFill>
                <a:schemeClr val="dk1"/>
              </a:solidFill>
              <a:effectLst/>
              <a:latin typeface="Segoe UI" panose="020B0502040204020203" pitchFamily="34" charset="0"/>
              <a:ea typeface="+mn-ea"/>
              <a:cs typeface="Segoe UI" panose="020B0502040204020203" pitchFamily="34" charset="0"/>
            </a:rPr>
            <a:t>. (Como le mostramos en la hoja anterior.)</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áctica1" descr="1">
          <a:extLst>
            <a:ext uri="{FF2B5EF4-FFF2-40B4-BE49-F238E27FC236}">
              <a16:creationId xmlns:a16="http://schemas.microsoft.com/office/drawing/2014/main" id="{8E1F5379-977E-462C-B025-218BF08909AA}"/>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129473</xdr:colOff>
      <xdr:row>3</xdr:row>
      <xdr:rowOff>17040</xdr:rowOff>
    </xdr:from>
    <xdr:to>
      <xdr:col>2</xdr:col>
      <xdr:colOff>504377</xdr:colOff>
      <xdr:row>5</xdr:row>
      <xdr:rowOff>10944</xdr:rowOff>
    </xdr:to>
    <xdr:sp macro="" textlink="" fLocksText="0">
      <xdr:nvSpPr>
        <xdr:cNvPr id="8" name="shp_Práctica2" descr="2">
          <a:extLst>
            <a:ext uri="{FF2B5EF4-FFF2-40B4-BE49-F238E27FC236}">
              <a16:creationId xmlns:a16="http://schemas.microsoft.com/office/drawing/2014/main" id="{C626D71F-2C94-44FC-9CF7-AD4C9C85300E}"/>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3</xdr:col>
      <xdr:colOff>878186</xdr:colOff>
      <xdr:row>3</xdr:row>
      <xdr:rowOff>17040</xdr:rowOff>
    </xdr:from>
    <xdr:to>
      <xdr:col>4</xdr:col>
      <xdr:colOff>138665</xdr:colOff>
      <xdr:row>5</xdr:row>
      <xdr:rowOff>10944</xdr:rowOff>
    </xdr:to>
    <xdr:sp macro="" textlink="" fLocksText="0">
      <xdr:nvSpPr>
        <xdr:cNvPr id="9" name="shp_Practice3" descr="3">
          <a:extLst>
            <a:ext uri="{FF2B5EF4-FFF2-40B4-BE49-F238E27FC236}">
              <a16:creationId xmlns:a16="http://schemas.microsoft.com/office/drawing/2014/main" id="{2D576952-5C20-43B5-B53D-5CD389DAE293}"/>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5968</xdr:colOff>
      <xdr:row>2</xdr:row>
      <xdr:rowOff>21336</xdr:rowOff>
    </xdr:to>
    <xdr:sp macro="" textlink="" fLocksText="0">
      <xdr:nvSpPr>
        <xdr:cNvPr id="10" name="txt_EncabezadoPráctica" descr="Práctica">
          <a:extLst>
            <a:ext uri="{FF2B5EF4-FFF2-40B4-BE49-F238E27FC236}">
              <a16:creationId xmlns:a16="http://schemas.microsoft.com/office/drawing/2014/main" id="{BABF5F6D-DA54-4FA5-9549-BC77DAECECFD}"/>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Procedimiento</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38</xdr:row>
      <xdr:rowOff>185724</xdr:rowOff>
    </xdr:from>
    <xdr:to>
      <xdr:col>10</xdr:col>
      <xdr:colOff>5968</xdr:colOff>
      <xdr:row>42</xdr:row>
      <xdr:rowOff>62661</xdr:rowOff>
    </xdr:to>
    <xdr:sp macro="" textlink="" fLocksText="0">
      <xdr:nvSpPr>
        <xdr:cNvPr id="17" name="txt_PieDePáginaPráctica" descr="Pie de página de práctica">
          <a:extLst>
            <a:ext uri="{FF2B5EF4-FFF2-40B4-BE49-F238E27FC236}">
              <a16:creationId xmlns:a16="http://schemas.microsoft.com/office/drawing/2014/main" id="{61EDF991-89B8-4AB4-8FD1-F1774503C216}"/>
            </a:ext>
          </a:extLst>
        </xdr:cNvPr>
        <xdr:cNvSpPr txBox="1"/>
      </xdr:nvSpPr>
      <xdr:spPr>
        <a:xfrm>
          <a:off x="0" y="7443774"/>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7</xdr:col>
      <xdr:colOff>307975</xdr:colOff>
      <xdr:row>39</xdr:row>
      <xdr:rowOff>150672</xdr:rowOff>
    </xdr:from>
    <xdr:to>
      <xdr:col>9</xdr:col>
      <xdr:colOff>295783</xdr:colOff>
      <xdr:row>41</xdr:row>
      <xdr:rowOff>107238</xdr:rowOff>
    </xdr:to>
    <xdr:sp macro="" textlink="" fLocksText="0">
      <xdr:nvSpPr>
        <xdr:cNvPr id="19" name="txt_PrácticaSiguiente" descr="Botón de siguiente paso,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3B2CFF58-1B36-4961-A076-B9F3CA93430D}"/>
            </a:ext>
          </a:extLst>
        </xdr:cNvPr>
        <xdr:cNvSpPr/>
      </xdr:nvSpPr>
      <xdr:spPr>
        <a:xfrm>
          <a:off x="6261100" y="7599222"/>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304800</xdr:colOff>
      <xdr:row>39</xdr:row>
      <xdr:rowOff>150672</xdr:rowOff>
    </xdr:from>
    <xdr:to>
      <xdr:col>1</xdr:col>
      <xdr:colOff>902208</xdr:colOff>
      <xdr:row>41</xdr:row>
      <xdr:rowOff>107238</xdr:rowOff>
    </xdr:to>
    <xdr:sp macro="" textlink="" fLocksText="0">
      <xdr:nvSpPr>
        <xdr:cNvPr id="20"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D5869889-16F8-4D56-9B0A-A0936E775D29}"/>
            </a:ext>
          </a:extLst>
        </xdr:cNvPr>
        <xdr:cNvSpPr/>
      </xdr:nvSpPr>
      <xdr:spPr>
        <a:xfrm flipH="1">
          <a:off x="304800" y="7599222"/>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9</xdr:col>
      <xdr:colOff>79635</xdr:colOff>
      <xdr:row>35</xdr:row>
      <xdr:rowOff>88096</xdr:rowOff>
    </xdr:to>
    <xdr:grpSp>
      <xdr:nvGrpSpPr>
        <xdr:cNvPr id="2" name="grp_Guía">
          <a:extLst>
            <a:ext uri="{FF2B5EF4-FFF2-40B4-BE49-F238E27FC236}">
              <a16:creationId xmlns:a16="http://schemas.microsoft.com/office/drawing/2014/main" id="{D04239AE-849A-4879-AECB-4328A5C50AA6}"/>
            </a:ext>
          </a:extLst>
        </xdr:cNvPr>
        <xdr:cNvGrpSpPr/>
      </xdr:nvGrpSpPr>
      <xdr:grpSpPr>
        <a:xfrm>
          <a:off x="0" y="1"/>
          <a:ext cx="8121910" cy="6590495"/>
          <a:chOff x="0" y="0"/>
          <a:chExt cx="7796782" cy="7072294"/>
        </a:xfrm>
      </xdr:grpSpPr>
      <xdr:sp macro="" textlink="">
        <xdr:nvSpPr>
          <xdr:cNvPr id="3" name="txt_EncabezadoGuía" descr="Si necesita simplificar la tabla dinámica, puede contraer los datos del segundo campo de fila y sacarlos de la vista. ">
            <a:extLst>
              <a:ext uri="{FF2B5EF4-FFF2-40B4-BE49-F238E27FC236}">
                <a16:creationId xmlns:a16="http://schemas.microsoft.com/office/drawing/2014/main" id="{63BAA6A7-9D8C-466A-B5E6-57B6A2C429BC}"/>
              </a:ext>
            </a:extLst>
          </xdr:cNvPr>
          <xdr:cNvSpPr txBox="1"/>
        </xdr:nvSpPr>
        <xdr:spPr>
          <a:xfrm flipH="1">
            <a:off x="0" y="0"/>
            <a:ext cx="7796782" cy="78835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Si necesita simplificar la tabla dinámica,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puede contraer los datos del segundo campo de fila y sacarlos de la vista. </a:t>
            </a:r>
            <a:endParaRPr lang="en-US" sz="1500" baseline="0">
              <a:effectLst/>
              <a:latin typeface="Segoe UI Light" panose="020B0502040204020203" pitchFamily="34" charset="0"/>
              <a:cs typeface="Segoe UI Light" panose="020B0502040204020203" pitchFamily="34" charset="0"/>
            </a:endParaRPr>
          </a:p>
        </xdr:txBody>
      </xdr:sp>
      <xdr:sp macro="" textlink="">
        <xdr:nvSpPr>
          <xdr:cNvPr id="4" name="txt_PieDePáginaGuía">
            <a:extLst>
              <a:ext uri="{FF2B5EF4-FFF2-40B4-BE49-F238E27FC236}">
                <a16:creationId xmlns:a16="http://schemas.microsoft.com/office/drawing/2014/main" id="{DD3EA9D1-602D-4BA0-B350-2EB6D0C765ED}"/>
              </a:ext>
            </a:extLst>
          </xdr:cNvPr>
          <xdr:cNvSpPr txBox="1"/>
        </xdr:nvSpPr>
        <xdr:spPr>
          <a:xfrm>
            <a:off x="0" y="6393925"/>
            <a:ext cx="7789163" cy="6783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GuíaSiguiente" descr="Siguiente">
            <a:hlinkClick xmlns:r="http://schemas.openxmlformats.org/officeDocument/2006/relationships" r:id="rId1" tooltip="Haga clic aquí para ir a la siguiente hoja."/>
            <a:extLst>
              <a:ext uri="{FF2B5EF4-FFF2-40B4-BE49-F238E27FC236}">
                <a16:creationId xmlns:a16="http://schemas.microsoft.com/office/drawing/2014/main" id="{9BD4D293-2DAD-4AF1-A5E5-287318C083F6}"/>
              </a:ext>
            </a:extLst>
          </xdr:cNvPr>
          <xdr:cNvSpPr/>
        </xdr:nvSpPr>
        <xdr:spPr>
          <a:xfrm>
            <a:off x="626491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6" name="txt_GuíaAnterior" descr="Anterior">
            <a:hlinkClick xmlns:r="http://schemas.openxmlformats.org/officeDocument/2006/relationships" r:id="rId2" tooltip="Haga clic aquí para volver a la hoja anterior."/>
            <a:extLst>
              <a:ext uri="{FF2B5EF4-FFF2-40B4-BE49-F238E27FC236}">
                <a16:creationId xmlns:a16="http://schemas.microsoft.com/office/drawing/2014/main" id="{DF607877-27CB-4C0E-996D-88C067CF344A}"/>
              </a:ext>
            </a:extLst>
          </xdr:cNvPr>
          <xdr:cNvSpPr/>
        </xdr:nvSpPr>
        <xdr:spPr>
          <a:xfrm flipH="1">
            <a:off x="30480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xdr:twoCellAnchor>
  <xdr:twoCellAnchor editAs="absolute">
    <xdr:from>
      <xdr:col>3</xdr:col>
      <xdr:colOff>329566</xdr:colOff>
      <xdr:row>7</xdr:row>
      <xdr:rowOff>84720</xdr:rowOff>
    </xdr:from>
    <xdr:to>
      <xdr:col>5</xdr:col>
      <xdr:colOff>1068130</xdr:colOff>
      <xdr:row>14</xdr:row>
      <xdr:rowOff>9071</xdr:rowOff>
    </xdr:to>
    <xdr:sp macro="" textlink="">
      <xdr:nvSpPr>
        <xdr:cNvPr id="8" name="shp_FlechaCurva">
          <a:extLst>
            <a:ext uri="{FF2B5EF4-FFF2-40B4-BE49-F238E27FC236}">
              <a16:creationId xmlns:a16="http://schemas.microsoft.com/office/drawing/2014/main" id="{4989D1F3-5CEE-4D37-8158-5129DD35A9C2}"/>
            </a:ext>
          </a:extLst>
        </xdr:cNvPr>
        <xdr:cNvSpPr/>
      </xdr:nvSpPr>
      <xdr:spPr>
        <a:xfrm rot="6868305" flipV="1">
          <a:off x="3151260" y="844426"/>
          <a:ext cx="1353101" cy="259593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twoCellAnchor>
  <xdr:twoCellAnchor>
    <xdr:from>
      <xdr:col>2</xdr:col>
      <xdr:colOff>123825</xdr:colOff>
      <xdr:row>6</xdr:row>
      <xdr:rowOff>14953</xdr:rowOff>
    </xdr:from>
    <xdr:to>
      <xdr:col>4</xdr:col>
      <xdr:colOff>491535</xdr:colOff>
      <xdr:row>13</xdr:row>
      <xdr:rowOff>95246</xdr:rowOff>
    </xdr:to>
    <xdr:grpSp>
      <xdr:nvGrpSpPr>
        <xdr:cNvPr id="9" name="PRUEBE ESTO">
          <a:extLst>
            <a:ext uri="{FF2B5EF4-FFF2-40B4-BE49-F238E27FC236}">
              <a16:creationId xmlns:a16="http://schemas.microsoft.com/office/drawing/2014/main" id="{B3944B66-B77B-4AA4-AC72-1130B2B4A461}"/>
            </a:ext>
          </a:extLst>
        </xdr:cNvPr>
        <xdr:cNvGrpSpPr/>
      </xdr:nvGrpSpPr>
      <xdr:grpSpPr>
        <a:xfrm>
          <a:off x="1397000" y="1154778"/>
          <a:ext cx="2548935" cy="1464593"/>
          <a:chOff x="937676" y="1157953"/>
          <a:chExt cx="1611259" cy="1509043"/>
        </a:xfrm>
      </xdr:grpSpPr>
      <xdr:sp macro="" textlink="">
        <xdr:nvSpPr>
          <xdr:cNvPr id="10" name="Paso Experimento" descr="PRUEBE ESTO&#10;Haga clic en el signo menos para contraer los datos de Papá y sacarlos de la vista. Después haga clic en el signo más para mostrarlos de nuevo.&#10;">
            <a:extLst>
              <a:ext uri="{FF2B5EF4-FFF2-40B4-BE49-F238E27FC236}">
                <a16:creationId xmlns:a16="http://schemas.microsoft.com/office/drawing/2014/main" id="{B0016E55-46A3-4B56-B493-1E28D3975016}"/>
              </a:ext>
            </a:extLst>
          </xdr:cNvPr>
          <xdr:cNvSpPr txBox="1"/>
        </xdr:nvSpPr>
        <xdr:spPr>
          <a:xfrm>
            <a:off x="1234763" y="1161292"/>
            <a:ext cx="1314172" cy="15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Calibri" panose="020F0502020204030204" pitchFamily="34" charset="0"/>
              </a:rPr>
              <a:t>PRUEBE ESTO</a:t>
            </a:r>
          </a:p>
          <a:p>
            <a:pPr lvl="0" rtl="0">
              <a:defRPr/>
            </a:pPr>
            <a:r>
              <a:rPr lang="es" sz="1100" b="0" kern="0">
                <a:solidFill>
                  <a:sysClr val="windowText" lastClr="000000"/>
                </a:solidFill>
                <a:latin typeface="Calibri" panose="020F0502020204030204" pitchFamily="34" charset="0"/>
                <a:ea typeface="Segoe UI" pitchFamily="34" charset="0"/>
                <a:cs typeface="Calibri" panose="020F0502020204030204" pitchFamily="34" charset="0"/>
              </a:rPr>
              <a:t>Haga clic en el signo menos para contraer los datos de Papá y sacarlos de la vista. Después haga clic en el signo más para mostrarlos de nuevo.</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1" name="Vaso de precipitados de experimentación">
            <a:extLst>
              <a:ext uri="{FF2B5EF4-FFF2-40B4-BE49-F238E27FC236}">
                <a16:creationId xmlns:a16="http://schemas.microsoft.com/office/drawing/2014/main" id="{F7859C51-606F-499A-BD4E-8EBE23AB40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37676" y="1157953"/>
            <a:ext cx="256446" cy="390040"/>
          </a:xfrm>
          <a:prstGeom prst="rect">
            <a:avLst/>
          </a:prstGeom>
        </xdr:spPr>
      </xdr:pic>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8</xdr:col>
      <xdr:colOff>714756</xdr:colOff>
      <xdr:row>35</xdr:row>
      <xdr:rowOff>82381</xdr:rowOff>
    </xdr:to>
    <xdr:grpSp>
      <xdr:nvGrpSpPr>
        <xdr:cNvPr id="2" name="grp_Guía">
          <a:extLst>
            <a:ext uri="{FF2B5EF4-FFF2-40B4-BE49-F238E27FC236}">
              <a16:creationId xmlns:a16="http://schemas.microsoft.com/office/drawing/2014/main" id="{0AAF3A41-6306-4C2C-A170-766474D6D124}"/>
            </a:ext>
          </a:extLst>
        </xdr:cNvPr>
        <xdr:cNvGrpSpPr/>
      </xdr:nvGrpSpPr>
      <xdr:grpSpPr>
        <a:xfrm>
          <a:off x="0" y="1"/>
          <a:ext cx="8083931" cy="6591130"/>
          <a:chOff x="0" y="0"/>
          <a:chExt cx="7743382" cy="7072294"/>
        </a:xfrm>
      </xdr:grpSpPr>
      <xdr:sp macro="" textlink="">
        <xdr:nvSpPr>
          <xdr:cNvPr id="3" name="txt_EncabezadoGuía" descr="También puede contraer o expandir el segundo campo de fila completo para simplificar la tabla dinámica aún más.">
            <a:extLst>
              <a:ext uri="{FF2B5EF4-FFF2-40B4-BE49-F238E27FC236}">
                <a16:creationId xmlns:a16="http://schemas.microsoft.com/office/drawing/2014/main" id="{D4C257B5-8DD3-4535-BE45-FCB39EAE134D}"/>
              </a:ext>
            </a:extLst>
          </xdr:cNvPr>
          <xdr:cNvSpPr txBox="1"/>
        </xdr:nvSpPr>
        <xdr:spPr>
          <a:xfrm flipH="1">
            <a:off x="0" y="0"/>
            <a:ext cx="7743382" cy="78835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También puede contraer o expandir el segundo campo de fila completo</a:t>
            </a:r>
            <a:r>
              <a:rPr lang="es" sz="1500" b="1" kern="1200" baseline="0">
                <a:solidFill>
                  <a:schemeClr val="dk1"/>
                </a:solidFill>
                <a:effectLst/>
                <a:latin typeface="Segoe UI Light" panose="020B0502040204020203" pitchFamily="34" charset="0"/>
                <a:ea typeface="+mn-ea"/>
                <a:cs typeface="Segoe UI Light" panose="020B0502040204020203" pitchFamily="34" charset="0"/>
              </a:rPr>
              <a:t>,</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 para simplificar la tabla dinámica aún más.</a:t>
            </a:r>
            <a:endParaRPr lang="en-US" sz="1500" baseline="0">
              <a:effectLst/>
              <a:latin typeface="Segoe UI Light" panose="020B0502040204020203" pitchFamily="34" charset="0"/>
              <a:cs typeface="Segoe UI Light" panose="020B0502040204020203" pitchFamily="34" charset="0"/>
            </a:endParaRPr>
          </a:p>
        </xdr:txBody>
      </xdr:sp>
      <xdr:sp macro="" textlink="">
        <xdr:nvSpPr>
          <xdr:cNvPr id="4" name="txt_PieDePáginaGuía">
            <a:extLst>
              <a:ext uri="{FF2B5EF4-FFF2-40B4-BE49-F238E27FC236}">
                <a16:creationId xmlns:a16="http://schemas.microsoft.com/office/drawing/2014/main" id="{F7252FBD-A0E8-4288-9E2B-BF48DD7211F3}"/>
              </a:ext>
            </a:extLst>
          </xdr:cNvPr>
          <xdr:cNvSpPr txBox="1"/>
        </xdr:nvSpPr>
        <xdr:spPr>
          <a:xfrm>
            <a:off x="0" y="6393925"/>
            <a:ext cx="7743382" cy="6783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GuíaSiguiente" descr="Siguiente">
            <a:hlinkClick xmlns:r="http://schemas.openxmlformats.org/officeDocument/2006/relationships" r:id="rId1" tooltip="Haga clic aquí para ir a la siguiente hoja."/>
            <a:extLst>
              <a:ext uri="{FF2B5EF4-FFF2-40B4-BE49-F238E27FC236}">
                <a16:creationId xmlns:a16="http://schemas.microsoft.com/office/drawing/2014/main" id="{3948D346-727E-4348-AF11-3025C3022329}"/>
              </a:ext>
            </a:extLst>
          </xdr:cNvPr>
          <xdr:cNvSpPr/>
        </xdr:nvSpPr>
        <xdr:spPr>
          <a:xfrm>
            <a:off x="626491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6" name="txt_GuíaAnterior" descr="Anterior">
            <a:hlinkClick xmlns:r="http://schemas.openxmlformats.org/officeDocument/2006/relationships" r:id="rId2" tooltip="Haga clic aquí para volver a la hoja anterior."/>
            <a:extLst>
              <a:ext uri="{FF2B5EF4-FFF2-40B4-BE49-F238E27FC236}">
                <a16:creationId xmlns:a16="http://schemas.microsoft.com/office/drawing/2014/main" id="{F6D65CE6-26DC-40AE-B45C-C6F6466B53B5}"/>
              </a:ext>
            </a:extLst>
          </xdr:cNvPr>
          <xdr:cNvSpPr/>
        </xdr:nvSpPr>
        <xdr:spPr>
          <a:xfrm flipH="1">
            <a:off x="30480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xdr:twoCellAnchor>
  <xdr:twoCellAnchor editAs="absolute">
    <xdr:from>
      <xdr:col>3</xdr:col>
      <xdr:colOff>417196</xdr:colOff>
      <xdr:row>7</xdr:row>
      <xdr:rowOff>82815</xdr:rowOff>
    </xdr:from>
    <xdr:to>
      <xdr:col>5</xdr:col>
      <xdr:colOff>1108135</xdr:colOff>
      <xdr:row>13</xdr:row>
      <xdr:rowOff>165281</xdr:rowOff>
    </xdr:to>
    <xdr:sp macro="" textlink="">
      <xdr:nvSpPr>
        <xdr:cNvPr id="8" name="shp_FlechaCurva">
          <a:extLst>
            <a:ext uri="{FF2B5EF4-FFF2-40B4-BE49-F238E27FC236}">
              <a16:creationId xmlns:a16="http://schemas.microsoft.com/office/drawing/2014/main" id="{C0010A82-48DB-4D21-AAC7-FDC8A1EE0619}"/>
            </a:ext>
          </a:extLst>
        </xdr:cNvPr>
        <xdr:cNvSpPr/>
      </xdr:nvSpPr>
      <xdr:spPr>
        <a:xfrm rot="6868305" flipV="1">
          <a:off x="3178883" y="826328"/>
          <a:ext cx="1320716" cy="259593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twoCellAnchor>
  <xdr:twoCellAnchor editAs="absolute">
    <xdr:from>
      <xdr:col>2</xdr:col>
      <xdr:colOff>548820</xdr:colOff>
      <xdr:row>5</xdr:row>
      <xdr:rowOff>164981</xdr:rowOff>
    </xdr:from>
    <xdr:to>
      <xdr:col>4</xdr:col>
      <xdr:colOff>554351</xdr:colOff>
      <xdr:row>17</xdr:row>
      <xdr:rowOff>9524</xdr:rowOff>
    </xdr:to>
    <xdr:grpSp>
      <xdr:nvGrpSpPr>
        <xdr:cNvPr id="9" name="EXPERIMENTO">
          <a:extLst>
            <a:ext uri="{FF2B5EF4-FFF2-40B4-BE49-F238E27FC236}">
              <a16:creationId xmlns:a16="http://schemas.microsoft.com/office/drawing/2014/main" id="{040B352E-1578-4F47-8FC8-32337F65CC4B}"/>
            </a:ext>
          </a:extLst>
        </xdr:cNvPr>
        <xdr:cNvGrpSpPr/>
      </xdr:nvGrpSpPr>
      <xdr:grpSpPr>
        <a:xfrm>
          <a:off x="1850570" y="1066681"/>
          <a:ext cx="2085156" cy="2194043"/>
          <a:chOff x="8852603" y="8270499"/>
          <a:chExt cx="2134283" cy="2094494"/>
        </a:xfrm>
      </xdr:grpSpPr>
      <xdr:sp macro="" textlink="">
        <xdr:nvSpPr>
          <xdr:cNvPr id="10" name="Paso Experimento" descr="ESTA ES LA CLAVE&#10;Haga clic con el botón derecho en Papá y después haga clic enExpandir/Contraer &gt; Contraer campo completo. &#10;&#10;Para volver a mostrar los datos, vuelva a hacerlo pero elija Expandir campo completo.&#10;">
            <a:extLst>
              <a:ext uri="{FF2B5EF4-FFF2-40B4-BE49-F238E27FC236}">
                <a16:creationId xmlns:a16="http://schemas.microsoft.com/office/drawing/2014/main" id="{D95E91F8-5534-4E03-99DB-463EA0DD4681}"/>
              </a:ext>
            </a:extLst>
          </xdr:cNvPr>
          <xdr:cNvSpPr txBox="1"/>
        </xdr:nvSpPr>
        <xdr:spPr>
          <a:xfrm>
            <a:off x="9134489" y="8270499"/>
            <a:ext cx="1852397" cy="2094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Calibri" panose="020F0502020204030204" pitchFamily="34" charset="0"/>
              </a:rPr>
              <a:t>ESTA ES LA CLAVE</a:t>
            </a:r>
          </a:p>
          <a:p>
            <a:pPr lvl="0" rtl="0">
              <a:defRPr/>
            </a:pPr>
            <a:r>
              <a:rPr lang="es" sz="1100" b="0" kern="0">
                <a:solidFill>
                  <a:sysClr val="windowText" lastClr="000000"/>
                </a:solidFill>
                <a:latin typeface="Calibri" panose="020F0502020204030204" pitchFamily="34" charset="0"/>
                <a:ea typeface="Segoe UI" pitchFamily="34" charset="0"/>
                <a:cs typeface="Calibri" panose="020F0502020204030204" pitchFamily="34" charset="0"/>
              </a:rPr>
              <a:t>Haga clic con el botón derecho en Papá y después haga clic en </a:t>
            </a:r>
            <a:r>
              <a:rPr lang="es" sz="1100" b="1" kern="0">
                <a:solidFill>
                  <a:sysClr val="windowText" lastClr="000000"/>
                </a:solidFill>
                <a:latin typeface="Calibri" panose="020F0502020204030204" pitchFamily="34" charset="0"/>
                <a:ea typeface="Segoe UI" pitchFamily="34" charset="0"/>
                <a:cs typeface="Calibri" panose="020F0502020204030204" pitchFamily="34" charset="0"/>
              </a:rPr>
              <a:t>Expandir o</a:t>
            </a:r>
            <a:r>
              <a:rPr lang="e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c</a:t>
            </a:r>
            <a:r>
              <a:rPr lang="es" sz="1100" b="1" kern="0">
                <a:solidFill>
                  <a:sysClr val="windowText" lastClr="000000"/>
                </a:solidFill>
                <a:latin typeface="Calibri" panose="020F0502020204030204" pitchFamily="34" charset="0"/>
                <a:ea typeface="Segoe UI" pitchFamily="34" charset="0"/>
                <a:cs typeface="Calibri" panose="020F0502020204030204" pitchFamily="34" charset="0"/>
              </a:rPr>
              <a:t>ontraer </a:t>
            </a:r>
            <a:r>
              <a:rPr lang="es" sz="1100" b="0" kern="0">
                <a:solidFill>
                  <a:sysClr val="windowText" lastClr="000000"/>
                </a:solidFill>
                <a:latin typeface="Calibri" panose="020F0502020204030204" pitchFamily="34" charset="0"/>
                <a:ea typeface="Segoe UI" pitchFamily="34" charset="0"/>
                <a:cs typeface="Calibri" panose="020F0502020204030204" pitchFamily="34" charset="0"/>
              </a:rPr>
              <a:t>&gt; </a:t>
            </a:r>
            <a:r>
              <a:rPr lang="es" sz="1100" b="1" kern="0">
                <a:solidFill>
                  <a:sysClr val="windowText" lastClr="000000"/>
                </a:solidFill>
                <a:latin typeface="Calibri" panose="020F0502020204030204" pitchFamily="34" charset="0"/>
                <a:ea typeface="Segoe UI" pitchFamily="34" charset="0"/>
                <a:cs typeface="Calibri" panose="020F0502020204030204" pitchFamily="34" charset="0"/>
              </a:rPr>
              <a:t>Contraer todo el campo</a:t>
            </a:r>
            <a:r>
              <a:rPr lang="es" sz="1100" b="0" kern="0">
                <a:solidFill>
                  <a:sysClr val="windowText" lastClr="000000"/>
                </a:solidFill>
                <a:latin typeface="Calibri" panose="020F0502020204030204" pitchFamily="34" charset="0"/>
                <a:ea typeface="Segoe UI" pitchFamily="34" charset="0"/>
                <a:cs typeface="Calibri" panose="020F0502020204030204" pitchFamily="34" charset="0"/>
              </a:rPr>
              <a:t>. </a:t>
            </a:r>
          </a:p>
          <a:p>
            <a:pPr lvl="0" rtl="0">
              <a:defRPr/>
            </a:pPr>
            <a:r>
              <a:rPr lang="es" sz="1100" b="0" kern="0">
                <a:solidFill>
                  <a:sysClr val="windowText" lastClr="000000"/>
                </a:solidFill>
                <a:latin typeface="Calibri" panose="020F0502020204030204" pitchFamily="34" charset="0"/>
                <a:ea typeface="Segoe UI" pitchFamily="34" charset="0"/>
                <a:cs typeface="Calibri" panose="020F0502020204030204" pitchFamily="34" charset="0"/>
              </a:rPr>
              <a:t>
Para volver a mostrar los datos, vuelva a hacerlo pero elija </a:t>
            </a:r>
            <a:r>
              <a:rPr lang="es" sz="1100" b="1" kern="0">
                <a:solidFill>
                  <a:sysClr val="windowText" lastClr="000000"/>
                </a:solidFill>
                <a:latin typeface="Calibri" panose="020F0502020204030204" pitchFamily="34" charset="0"/>
                <a:ea typeface="Segoe UI" pitchFamily="34" charset="0"/>
                <a:cs typeface="Calibri" panose="020F0502020204030204" pitchFamily="34" charset="0"/>
              </a:rPr>
              <a:t>Expandir todo el campo</a:t>
            </a:r>
            <a:r>
              <a:rPr lang="es" sz="1100" b="0" kern="0">
                <a:solidFill>
                  <a:sysClr val="windowText" lastClr="000000"/>
                </a:solidFill>
                <a:latin typeface="Calibri" panose="020F0502020204030204" pitchFamily="34" charset="0"/>
                <a:ea typeface="Segoe UI" pitchFamily="34" charset="0"/>
                <a:cs typeface="Calibri" panose="020F0502020204030204" pitchFamily="34" charset="0"/>
              </a:rPr>
              <a:t>.</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1" name="Vaso de precipitados de experimentación">
            <a:extLst>
              <a:ext uri="{FF2B5EF4-FFF2-40B4-BE49-F238E27FC236}">
                <a16:creationId xmlns:a16="http://schemas.microsoft.com/office/drawing/2014/main" id="{4898EC29-CC59-43AD-92CB-622CC34E6F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8883442" y="8277385"/>
            <a:ext cx="371473" cy="433152"/>
          </a:xfrm>
          <a:prstGeom prst="rect">
            <a:avLst/>
          </a:prstGeom>
        </xdr:spPr>
      </xdr:pic>
    </xdr:grpSp>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4381</xdr:colOff>
      <xdr:row>23</xdr:row>
      <xdr:rowOff>25044</xdr:rowOff>
    </xdr:to>
    <xdr:grpSp>
      <xdr:nvGrpSpPr>
        <xdr:cNvPr id="2" name="grp_Guía">
          <a:extLst>
            <a:ext uri="{FF2B5EF4-FFF2-40B4-BE49-F238E27FC236}">
              <a16:creationId xmlns:a16="http://schemas.microsoft.com/office/drawing/2014/main" id="{228E74BD-508C-47CA-9143-FC8B437676FC}"/>
            </a:ext>
          </a:extLst>
        </xdr:cNvPr>
        <xdr:cNvGrpSpPr/>
      </xdr:nvGrpSpPr>
      <xdr:grpSpPr>
        <a:xfrm>
          <a:off x="0" y="0"/>
          <a:ext cx="8141906" cy="4247794"/>
          <a:chOff x="0" y="0"/>
          <a:chExt cx="7781543" cy="4721011"/>
        </a:xfrm>
      </xdr:grpSpPr>
      <xdr:sp macro="" textlink="">
        <xdr:nvSpPr>
          <xdr:cNvPr id="3" name="txt_EncabezadoGuía" descr="También puede tener más de un campo de columna. También pueden contraerse o expandirse.">
            <a:extLst>
              <a:ext uri="{FF2B5EF4-FFF2-40B4-BE49-F238E27FC236}">
                <a16:creationId xmlns:a16="http://schemas.microsoft.com/office/drawing/2014/main" id="{687B42ED-31E4-49D0-AEDE-1A8A2222D47B}"/>
              </a:ext>
            </a:extLst>
          </xdr:cNvPr>
          <xdr:cNvSpPr txBox="1"/>
        </xdr:nvSpPr>
        <xdr:spPr>
          <a:xfrm flipH="1">
            <a:off x="0" y="0"/>
            <a:ext cx="7777536"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También puede tener más de un campo de columna.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Y los campos de columna pueden contraerse o expandirse.</a:t>
            </a:r>
          </a:p>
        </xdr:txBody>
      </xdr:sp>
      <xdr:sp macro="" textlink="">
        <xdr:nvSpPr>
          <xdr:cNvPr id="11" name="txt_PieDePáginaGuía">
            <a:extLst>
              <a:ext uri="{FF2B5EF4-FFF2-40B4-BE49-F238E27FC236}">
                <a16:creationId xmlns:a16="http://schemas.microsoft.com/office/drawing/2014/main" id="{0997C406-7E2E-4094-B2D1-FD3E94728F81}"/>
              </a:ext>
            </a:extLst>
          </xdr:cNvPr>
          <xdr:cNvSpPr txBox="1"/>
        </xdr:nvSpPr>
        <xdr:spPr>
          <a:xfrm>
            <a:off x="0" y="4053500"/>
            <a:ext cx="7781543" cy="66751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12" name="txt_GuíaSiguiente" descr="Botón de siguiente paso,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9C4AC8DC-A463-4BA1-B0B6-B6CCE60F644A}"/>
              </a:ext>
            </a:extLst>
          </xdr:cNvPr>
          <xdr:cNvSpPr/>
        </xdr:nvSpPr>
        <xdr:spPr>
          <a:xfrm>
            <a:off x="6261100" y="42089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13"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94CB606C-2D95-4BE4-A2C1-17C6492EEBF8}"/>
              </a:ext>
            </a:extLst>
          </xdr:cNvPr>
          <xdr:cNvSpPr/>
        </xdr:nvSpPr>
        <xdr:spPr>
          <a:xfrm flipH="1">
            <a:off x="304800" y="4208944"/>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xdr:twoCellAnchor>
  <xdr:twoCellAnchor editAs="absolute">
    <xdr:from>
      <xdr:col>1</xdr:col>
      <xdr:colOff>1162050</xdr:colOff>
      <xdr:row>4</xdr:row>
      <xdr:rowOff>117356</xdr:rowOff>
    </xdr:from>
    <xdr:to>
      <xdr:col>7</xdr:col>
      <xdr:colOff>714375</xdr:colOff>
      <xdr:row>9</xdr:row>
      <xdr:rowOff>115582</xdr:rowOff>
    </xdr:to>
    <xdr:grpSp>
      <xdr:nvGrpSpPr>
        <xdr:cNvPr id="8" name="PRUEBE ESTO">
          <a:extLst>
            <a:ext uri="{FF2B5EF4-FFF2-40B4-BE49-F238E27FC236}">
              <a16:creationId xmlns:a16="http://schemas.microsoft.com/office/drawing/2014/main" id="{0BE39F6C-3980-45FD-A194-D84E64F201B4}"/>
            </a:ext>
          </a:extLst>
        </xdr:cNvPr>
        <xdr:cNvGrpSpPr/>
      </xdr:nvGrpSpPr>
      <xdr:grpSpPr>
        <a:xfrm>
          <a:off x="1838325" y="841256"/>
          <a:ext cx="5283200" cy="903101"/>
          <a:chOff x="1796000" y="907931"/>
          <a:chExt cx="4613468" cy="1007876"/>
        </a:xfrm>
      </xdr:grpSpPr>
      <xdr:sp macro="" textlink="">
        <xdr:nvSpPr>
          <xdr:cNvPr id="9" name="Paso Experimento" descr="PRUEBE ESTO&#10;Haga clic en el signo menos situado junto a Comida y los meses en Comida se contraerán y se quitarán de en medio. Haga clic en el signo más para mostrar de nuevo los meses. (También puede contraer o expandir todo el campo como lo hizo en la hoja anterior, haciendo clic con el botón derecho.)&#10;">
            <a:extLst>
              <a:ext uri="{FF2B5EF4-FFF2-40B4-BE49-F238E27FC236}">
                <a16:creationId xmlns:a16="http://schemas.microsoft.com/office/drawing/2014/main" id="{17A76F7E-CF96-432E-867A-A66C527153A1}"/>
              </a:ext>
            </a:extLst>
          </xdr:cNvPr>
          <xdr:cNvSpPr txBox="1"/>
        </xdr:nvSpPr>
        <xdr:spPr>
          <a:xfrm>
            <a:off x="2098990" y="907931"/>
            <a:ext cx="4310478" cy="1007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Calibri" panose="020F0502020204030204" pitchFamily="34" charset="0"/>
              </a:rPr>
              <a:t>PRUEBE ESTO</a:t>
            </a:r>
          </a:p>
          <a:p>
            <a:pPr lvl="0" rtl="0">
              <a:defRPr/>
            </a:pPr>
            <a:r>
              <a:rPr lang="es" sz="1100" b="0" kern="0">
                <a:solidFill>
                  <a:sysClr val="windowText" lastClr="000000"/>
                </a:solidFill>
                <a:latin typeface="Calibri" panose="020F0502020204030204" pitchFamily="34" charset="0"/>
                <a:ea typeface="Segoe UI" pitchFamily="34" charset="0"/>
                <a:cs typeface="Calibri" panose="020F0502020204030204" pitchFamily="34" charset="0"/>
              </a:rPr>
              <a:t>Haga clic en el signo menos situado junto a Comida y los meses en Comida se contraerán y se quitarán de en medio. Haga clic en el signo más para mostrar de nuevo los meses. (También puede contraer o expandir todo el campo como lo hizo en la hoja anterior, haciendo clic con el botón derecho.)</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0" name="Vaso de precipitados de experimentación">
            <a:extLst>
              <a:ext uri="{FF2B5EF4-FFF2-40B4-BE49-F238E27FC236}">
                <a16:creationId xmlns:a16="http://schemas.microsoft.com/office/drawing/2014/main" id="{1D0461ED-BC75-46E1-91A4-8F8FCB79468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96000" y="924061"/>
            <a:ext cx="342381" cy="391519"/>
          </a:xfrm>
          <a:prstGeom prst="rect">
            <a:avLst/>
          </a:prstGeom>
        </xdr:spPr>
      </xdr:pic>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400431</xdr:colOff>
      <xdr:row>3</xdr:row>
      <xdr:rowOff>158618</xdr:rowOff>
    </xdr:to>
    <xdr:sp macro="" textlink="">
      <xdr:nvSpPr>
        <xdr:cNvPr id="2" name="txt_EncabezadoGuía" descr="Es importante tener en cuenta lo siguiente: si necesita más detalles, es posible agregar varios campos de filas o columnas. En este ejemplo, hay tres campos de fila.">
          <a:extLst>
            <a:ext uri="{FF2B5EF4-FFF2-40B4-BE49-F238E27FC236}">
              <a16:creationId xmlns:a16="http://schemas.microsoft.com/office/drawing/2014/main" id="{C011284B-B0F0-486C-A69F-0A38D408EE06}"/>
            </a:ext>
          </a:extLst>
        </xdr:cNvPr>
        <xdr:cNvSpPr txBox="1"/>
      </xdr:nvSpPr>
      <xdr:spPr>
        <a:xfrm>
          <a:off x="0" y="0"/>
          <a:ext cx="7763256" cy="7301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Es importante tener en cuenta lo siguiente: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Si necesita más información, puede agregar muchos más campos de fila o de columna. En este ejemplo hay tres campos de fila.</a:t>
          </a:r>
          <a:endParaRPr lang="sq-AL" sz="1500">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266516</xdr:colOff>
      <xdr:row>8</xdr:row>
      <xdr:rowOff>67576</xdr:rowOff>
    </xdr:from>
    <xdr:to>
      <xdr:col>3</xdr:col>
      <xdr:colOff>1030342</xdr:colOff>
      <xdr:row>15</xdr:row>
      <xdr:rowOff>68127</xdr:rowOff>
    </xdr:to>
    <xdr:sp macro="" textlink="">
      <xdr:nvSpPr>
        <xdr:cNvPr id="3" name="shp_FlechaCurva">
          <a:extLst>
            <a:ext uri="{FF2B5EF4-FFF2-40B4-BE49-F238E27FC236}">
              <a16:creationId xmlns:a16="http://schemas.microsoft.com/office/drawing/2014/main" id="{4AB47227-8AF6-4DE2-BE53-338E3F26ED4D}"/>
            </a:ext>
          </a:extLst>
        </xdr:cNvPr>
        <xdr:cNvSpPr/>
      </xdr:nvSpPr>
      <xdr:spPr>
        <a:xfrm rot="6645800" flipV="1">
          <a:off x="1681616" y="995626"/>
          <a:ext cx="1334051" cy="2659301"/>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twoCellAnchor>
  <xdr:twoCellAnchor editAs="absolute">
    <xdr:from>
      <xdr:col>0</xdr:col>
      <xdr:colOff>533921</xdr:colOff>
      <xdr:row>7</xdr:row>
      <xdr:rowOff>161927</xdr:rowOff>
    </xdr:from>
    <xdr:to>
      <xdr:col>2</xdr:col>
      <xdr:colOff>733428</xdr:colOff>
      <xdr:row>9</xdr:row>
      <xdr:rowOff>83476</xdr:rowOff>
    </xdr:to>
    <xdr:sp macro="" textlink="">
      <xdr:nvSpPr>
        <xdr:cNvPr id="4" name="Texto de sugerencia 24" descr="Segundo campo de fila ">
          <a:extLst>
            <a:ext uri="{FF2B5EF4-FFF2-40B4-BE49-F238E27FC236}">
              <a16:creationId xmlns:a16="http://schemas.microsoft.com/office/drawing/2014/main" id="{FB102A7F-04E3-4C22-8B94-BE4F42F34EFB}"/>
            </a:ext>
          </a:extLst>
        </xdr:cNvPr>
        <xdr:cNvSpPr txBox="1"/>
      </xdr:nvSpPr>
      <xdr:spPr>
        <a:xfrm>
          <a:off x="533921" y="1562102"/>
          <a:ext cx="1561582" cy="302549"/>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es" sz="1100" b="0" i="0" baseline="0">
              <a:effectLst/>
              <a:latin typeface="Calibri" panose="020F0502020204030204" pitchFamily="34" charset="0"/>
              <a:ea typeface="+mn-ea"/>
              <a:cs typeface="Calibri" panose="020F0502020204030204" pitchFamily="34" charset="0"/>
            </a:rPr>
            <a:t>Segundo campo de fila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5</xdr:col>
      <xdr:colOff>659782</xdr:colOff>
      <xdr:row>9</xdr:row>
      <xdr:rowOff>87930</xdr:rowOff>
    </xdr:from>
    <xdr:to>
      <xdr:col>7</xdr:col>
      <xdr:colOff>323850</xdr:colOff>
      <xdr:row>19</xdr:row>
      <xdr:rowOff>152400</xdr:rowOff>
    </xdr:to>
    <xdr:sp macro="" textlink="">
      <xdr:nvSpPr>
        <xdr:cNvPr id="5" name="SUGERENCIA DEL EXPERTO" descr="SUGERENCIA DEL EXPERTO&#10;Solo porque pueda agregar un conjunto de campos, no significa que deba hacerlo. En este ejemplo funciona correctamente. Pero aveces demasiados campos, con todas sus sangrías, pueden hacer que la tabla dinámica sea muy complicada de comprender para otros usuarios. &#10;">
          <a:extLst>
            <a:ext uri="{FF2B5EF4-FFF2-40B4-BE49-F238E27FC236}">
              <a16:creationId xmlns:a16="http://schemas.microsoft.com/office/drawing/2014/main" id="{C4CCE6EA-F934-4D66-8BF9-A25DB0377A92}"/>
            </a:ext>
          </a:extLst>
        </xdr:cNvPr>
        <xdr:cNvSpPr txBox="1"/>
      </xdr:nvSpPr>
      <xdr:spPr>
        <a:xfrm>
          <a:off x="5565157" y="1802430"/>
          <a:ext cx="2121518" cy="1969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Calibri" panose="020F0502020204030204" pitchFamily="34" charset="0"/>
            </a:rPr>
            <a:t>SUGERENCIA DEL EXPERTO</a:t>
          </a:r>
        </a:p>
        <a:p>
          <a:pPr lvl="0" rtl="0">
            <a:defRPr/>
          </a:pPr>
          <a:r>
            <a:rPr lang="es" sz="1100" b="0" kern="0">
              <a:solidFill>
                <a:sysClr val="windowText" lastClr="000000"/>
              </a:solidFill>
              <a:latin typeface="Calibri" panose="020F0502020204030204" pitchFamily="34" charset="0"/>
              <a:ea typeface="Segoe UI" pitchFamily="34" charset="0"/>
              <a:cs typeface="Calibri" panose="020F0502020204030204" pitchFamily="34" charset="0"/>
            </a:rPr>
            <a:t>Solo porque pueda agregar un conjunto de campos, no significa que deba hacerlo. En</a:t>
          </a:r>
          <a:r>
            <a:rPr lang="e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este ejemplo funciona correctamente. Pero a</a:t>
          </a:r>
          <a:r>
            <a:rPr lang="es" sz="1100" b="0" kern="0">
              <a:solidFill>
                <a:sysClr val="windowText" lastClr="000000"/>
              </a:solidFill>
              <a:latin typeface="Calibri" panose="020F0502020204030204" pitchFamily="34" charset="0"/>
              <a:ea typeface="Segoe UI" pitchFamily="34" charset="0"/>
              <a:cs typeface="Calibri" panose="020F0502020204030204" pitchFamily="34" charset="0"/>
            </a:rPr>
            <a:t>veces demasiados campos, con todas sus sangrías, pueden hacer que la tabla dinámica sea muy complicada de comprender para otros usuarios. </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clientData fLocksWithSheet="0"/>
  </xdr:twoCellAnchor>
  <xdr:twoCellAnchor editAs="absolute">
    <xdr:from>
      <xdr:col>0</xdr:col>
      <xdr:colOff>533921</xdr:colOff>
      <xdr:row>10</xdr:row>
      <xdr:rowOff>37556</xdr:rowOff>
    </xdr:from>
    <xdr:to>
      <xdr:col>2</xdr:col>
      <xdr:colOff>733428</xdr:colOff>
      <xdr:row>11</xdr:row>
      <xdr:rowOff>151510</xdr:rowOff>
    </xdr:to>
    <xdr:sp macro="" textlink="">
      <xdr:nvSpPr>
        <xdr:cNvPr id="6" name="Texto de sugerencia 25" descr="Tercer campo de fila ">
          <a:extLst>
            <a:ext uri="{FF2B5EF4-FFF2-40B4-BE49-F238E27FC236}">
              <a16:creationId xmlns:a16="http://schemas.microsoft.com/office/drawing/2014/main" id="{3C9F274D-759C-4403-B2D2-B4A58C1F8013}"/>
            </a:ext>
          </a:extLst>
        </xdr:cNvPr>
        <xdr:cNvSpPr txBox="1"/>
      </xdr:nvSpPr>
      <xdr:spPr>
        <a:xfrm>
          <a:off x="533921" y="2009231"/>
          <a:ext cx="1561582" cy="304454"/>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es" sz="1100" b="0" i="0" baseline="0">
              <a:effectLst/>
              <a:latin typeface="Calibri" panose="020F0502020204030204" pitchFamily="34" charset="0"/>
              <a:ea typeface="+mn-ea"/>
              <a:cs typeface="Calibri" panose="020F0502020204030204" pitchFamily="34" charset="0"/>
            </a:rPr>
            <a:t>Tercer campo de fila </a:t>
          </a:r>
          <a:endParaRPr lang="sq-AL" sz="1100">
            <a:effectLst/>
            <a:latin typeface="Calibri" panose="020F0502020204030204" pitchFamily="34" charset="0"/>
            <a:cs typeface="Calibri" panose="020F0502020204030204" pitchFamily="34" charset="0"/>
          </a:endParaRPr>
        </a:p>
      </xdr:txBody>
    </xdr:sp>
    <xdr:clientData/>
  </xdr:twoCellAnchor>
  <xdr:twoCellAnchor editAs="absolute">
    <xdr:from>
      <xdr:col>2</xdr:col>
      <xdr:colOff>739140</xdr:colOff>
      <xdr:row>9</xdr:row>
      <xdr:rowOff>181520</xdr:rowOff>
    </xdr:from>
    <xdr:to>
      <xdr:col>2</xdr:col>
      <xdr:colOff>1048492</xdr:colOff>
      <xdr:row>12</xdr:row>
      <xdr:rowOff>65586</xdr:rowOff>
    </xdr:to>
    <xdr:sp macro="" textlink="">
      <xdr:nvSpPr>
        <xdr:cNvPr id="7" name="shp_LlaveInferior">
          <a:extLst>
            <a:ext uri="{FF2B5EF4-FFF2-40B4-BE49-F238E27FC236}">
              <a16:creationId xmlns:a16="http://schemas.microsoft.com/office/drawing/2014/main" id="{869A62DC-09F6-4EA4-B275-5E37D77A5F17}"/>
            </a:ext>
          </a:extLst>
        </xdr:cNvPr>
        <xdr:cNvSpPr/>
      </xdr:nvSpPr>
      <xdr:spPr>
        <a:xfrm>
          <a:off x="2101215" y="1962695"/>
          <a:ext cx="309352" cy="455566"/>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clientData/>
  </xdr:twoCellAnchor>
  <xdr:twoCellAnchor editAs="absolute">
    <xdr:from>
      <xdr:col>1</xdr:col>
      <xdr:colOff>266516</xdr:colOff>
      <xdr:row>9</xdr:row>
      <xdr:rowOff>25666</xdr:rowOff>
    </xdr:from>
    <xdr:to>
      <xdr:col>3</xdr:col>
      <xdr:colOff>1030342</xdr:colOff>
      <xdr:row>15</xdr:row>
      <xdr:rowOff>184332</xdr:rowOff>
    </xdr:to>
    <xdr:sp macro="" textlink="">
      <xdr:nvSpPr>
        <xdr:cNvPr id="8" name="shp_FlechaCurva" descr="Flecha">
          <a:extLst>
            <a:ext uri="{FF2B5EF4-FFF2-40B4-BE49-F238E27FC236}">
              <a16:creationId xmlns:a16="http://schemas.microsoft.com/office/drawing/2014/main" id="{29453DDD-E84E-4274-8ED3-1FD027BED7C5}"/>
            </a:ext>
          </a:extLst>
        </xdr:cNvPr>
        <xdr:cNvSpPr/>
      </xdr:nvSpPr>
      <xdr:spPr>
        <a:xfrm rot="6645800" flipV="1">
          <a:off x="1697809" y="1128023"/>
          <a:ext cx="1301666" cy="2659301"/>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twoCellAnchor>
  <xdr:twoCellAnchor>
    <xdr:from>
      <xdr:col>0</xdr:col>
      <xdr:colOff>0</xdr:colOff>
      <xdr:row>31</xdr:row>
      <xdr:rowOff>0</xdr:rowOff>
    </xdr:from>
    <xdr:to>
      <xdr:col>7</xdr:col>
      <xdr:colOff>657606</xdr:colOff>
      <xdr:row>34</xdr:row>
      <xdr:rowOff>96012</xdr:rowOff>
    </xdr:to>
    <xdr:sp macro="" textlink="">
      <xdr:nvSpPr>
        <xdr:cNvPr id="9" name="txt_PieDePáginaGuía">
          <a:extLst>
            <a:ext uri="{FF2B5EF4-FFF2-40B4-BE49-F238E27FC236}">
              <a16:creationId xmlns:a16="http://schemas.microsoft.com/office/drawing/2014/main" id="{1321D1F8-A9D2-456B-8DD3-753C5F6F3447}"/>
            </a:ext>
          </a:extLst>
        </xdr:cNvPr>
        <xdr:cNvSpPr txBox="1"/>
      </xdr:nvSpPr>
      <xdr:spPr>
        <a:xfrm>
          <a:off x="0" y="5905500"/>
          <a:ext cx="7763256"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xdr:from>
      <xdr:col>6</xdr:col>
      <xdr:colOff>527050</xdr:colOff>
      <xdr:row>31</xdr:row>
      <xdr:rowOff>155448</xdr:rowOff>
    </xdr:from>
    <xdr:to>
      <xdr:col>7</xdr:col>
      <xdr:colOff>343408</xdr:colOff>
      <xdr:row>33</xdr:row>
      <xdr:rowOff>131064</xdr:rowOff>
    </xdr:to>
    <xdr:sp macro="" textlink="">
      <xdr:nvSpPr>
        <xdr:cNvPr id="10" name="txt_GuíaSiguiente" descr="Botón de siguiente paso,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64589D57-8C0B-4591-9AA5-A837B1CFDA08}"/>
            </a:ext>
          </a:extLst>
        </xdr:cNvPr>
        <xdr:cNvSpPr/>
      </xdr:nvSpPr>
      <xdr:spPr>
        <a:xfrm>
          <a:off x="6242050" y="6060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xdr:from>
      <xdr:col>0</xdr:col>
      <xdr:colOff>304800</xdr:colOff>
      <xdr:row>31</xdr:row>
      <xdr:rowOff>155448</xdr:rowOff>
    </xdr:from>
    <xdr:to>
      <xdr:col>2</xdr:col>
      <xdr:colOff>149733</xdr:colOff>
      <xdr:row>33</xdr:row>
      <xdr:rowOff>131064</xdr:rowOff>
    </xdr:to>
    <xdr:sp macro="" textlink="">
      <xdr:nvSpPr>
        <xdr:cNvPr id="11"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742B494E-BF3E-4F1F-BCD3-F71BF8F93B22}"/>
            </a:ext>
          </a:extLst>
        </xdr:cNvPr>
        <xdr:cNvSpPr/>
      </xdr:nvSpPr>
      <xdr:spPr>
        <a:xfrm flipH="1">
          <a:off x="304800" y="6060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xdr:from>
      <xdr:col>5</xdr:col>
      <xdr:colOff>314325</xdr:colOff>
      <xdr:row>10</xdr:row>
      <xdr:rowOff>9525</xdr:rowOff>
    </xdr:from>
    <xdr:to>
      <xdr:col>5</xdr:col>
      <xdr:colOff>761702</xdr:colOff>
      <xdr:row>12</xdr:row>
      <xdr:rowOff>75902</xdr:rowOff>
    </xdr:to>
    <xdr:pic>
      <xdr:nvPicPr>
        <xdr:cNvPr id="13" name="Búho de Sugerencia de experto">
          <a:extLst>
            <a:ext uri="{FF2B5EF4-FFF2-40B4-BE49-F238E27FC236}">
              <a16:creationId xmlns:a16="http://schemas.microsoft.com/office/drawing/2014/main" id="{488FB37E-34F1-46FE-97A8-7EF5F497310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62525" y="1914525"/>
          <a:ext cx="447377" cy="447377"/>
        </a:xfrm>
        <a:prstGeom prst="rect">
          <a:avLst/>
        </a:prstGeom>
      </xdr:spPr>
    </xdr:pic>
    <xdr:clientData/>
  </xdr:twoCellAnchor>
  <xdr:twoCellAnchor editAs="absolute">
    <xdr:from>
      <xdr:col>0</xdr:col>
      <xdr:colOff>533921</xdr:colOff>
      <xdr:row>6</xdr:row>
      <xdr:rowOff>142877</xdr:rowOff>
    </xdr:from>
    <xdr:to>
      <xdr:col>2</xdr:col>
      <xdr:colOff>733428</xdr:colOff>
      <xdr:row>8</xdr:row>
      <xdr:rowOff>64426</xdr:rowOff>
    </xdr:to>
    <xdr:sp macro="" textlink="">
      <xdr:nvSpPr>
        <xdr:cNvPr id="14" name="Texto de sugerencia 23" descr="Segundo campo de fila ">
          <a:extLst>
            <a:ext uri="{FF2B5EF4-FFF2-40B4-BE49-F238E27FC236}">
              <a16:creationId xmlns:a16="http://schemas.microsoft.com/office/drawing/2014/main" id="{75DC3FB1-7CC2-43EC-8086-64ADE3E22A58}"/>
            </a:ext>
          </a:extLst>
        </xdr:cNvPr>
        <xdr:cNvSpPr txBox="1"/>
      </xdr:nvSpPr>
      <xdr:spPr>
        <a:xfrm>
          <a:off x="533921" y="1352552"/>
          <a:ext cx="1561582" cy="302549"/>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es" sz="1100" b="0" i="0" baseline="0">
              <a:effectLst/>
              <a:latin typeface="Calibri" panose="020F0502020204030204" pitchFamily="34" charset="0"/>
              <a:ea typeface="+mn-ea"/>
              <a:cs typeface="Calibri" panose="020F0502020204030204" pitchFamily="34" charset="0"/>
            </a:rPr>
            <a:t>Primer campo de fila </a:t>
          </a:r>
          <a:endParaRPr lang="sq-AL" sz="1100">
            <a:effectLst/>
            <a:latin typeface="Calibri" panose="020F0502020204030204" pitchFamily="34" charset="0"/>
            <a:cs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599693</xdr:colOff>
      <xdr:row>21</xdr:row>
      <xdr:rowOff>177452</xdr:rowOff>
    </xdr:to>
    <xdr:grpSp>
      <xdr:nvGrpSpPr>
        <xdr:cNvPr id="2" name="grp_Guía">
          <a:extLst>
            <a:ext uri="{FF2B5EF4-FFF2-40B4-BE49-F238E27FC236}">
              <a16:creationId xmlns:a16="http://schemas.microsoft.com/office/drawing/2014/main" id="{0CBCAAD8-AC3E-432E-BD29-4DB76654AE20}"/>
            </a:ext>
          </a:extLst>
        </xdr:cNvPr>
        <xdr:cNvGrpSpPr/>
      </xdr:nvGrpSpPr>
      <xdr:grpSpPr>
        <a:xfrm>
          <a:off x="0" y="0"/>
          <a:ext cx="8146668" cy="3981102"/>
          <a:chOff x="0" y="0"/>
          <a:chExt cx="7781543" cy="4407599"/>
        </a:xfrm>
      </xdr:grpSpPr>
      <xdr:sp macro="" textlink="">
        <xdr:nvSpPr>
          <xdr:cNvPr id="3" name="txt_EncabezadoGuía" descr="En el primer tutorial, le explicamos el concepto de una tabla dinámica. También explicamos cómo se puede utilizar un campo de fila como condición que desglosa un campo de valor.">
            <a:extLst>
              <a:ext uri="{FF2B5EF4-FFF2-40B4-BE49-F238E27FC236}">
                <a16:creationId xmlns:a16="http://schemas.microsoft.com/office/drawing/2014/main" id="{185A756E-1A26-4CD6-B712-C790CFE2BC55}"/>
              </a:ext>
            </a:extLst>
          </xdr:cNvPr>
          <xdr:cNvSpPr txBox="1"/>
        </xdr:nvSpPr>
        <xdr:spPr>
          <a:xfrm>
            <a:off x="0" y="0"/>
            <a:ext cx="7781543" cy="1004856"/>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En el primer tutorial, le explicamos el concepto de tablas dinámicas</a:t>
            </a:r>
            <a:r>
              <a:rPr lang="es" sz="1500" b="1" kern="1200" baseline="0">
                <a:solidFill>
                  <a:schemeClr val="dk1"/>
                </a:solidFill>
                <a:effectLst/>
                <a:latin typeface="Segoe UI Light" panose="020B0502040204020203" pitchFamily="34" charset="0"/>
                <a:ea typeface="+mn-ea"/>
                <a:cs typeface="Segoe UI Light" panose="020B0502040204020203" pitchFamily="34" charset="0"/>
              </a:rPr>
              <a:t>.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También explicamos cómo puede usarse un campo de fila como una condición que divide un campo de valor.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a:extLst>
              <a:ext uri="{FF2B5EF4-FFF2-40B4-BE49-F238E27FC236}">
                <a16:creationId xmlns:a16="http://schemas.microsoft.com/office/drawing/2014/main" id="{005F1675-138F-4865-9273-49994D27F04B}"/>
              </a:ext>
            </a:extLst>
          </xdr:cNvPr>
          <xdr:cNvSpPr txBox="1"/>
        </xdr:nvSpPr>
        <xdr:spPr>
          <a:xfrm>
            <a:off x="0" y="3740087"/>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GuíaSiguiente" descr="Haga clic en Siguiente para ir a la siguiente hoja de cálculo">
            <a:hlinkClick xmlns:r="http://schemas.openxmlformats.org/officeDocument/2006/relationships" r:id="rId1" tooltip="Haga clic aquí para ir a la siguiente hoja."/>
            <a:extLst>
              <a:ext uri="{FF2B5EF4-FFF2-40B4-BE49-F238E27FC236}">
                <a16:creationId xmlns:a16="http://schemas.microsoft.com/office/drawing/2014/main" id="{B3B405CA-35F3-49D1-99DC-0B651E8D2288}"/>
              </a:ext>
            </a:extLst>
          </xdr:cNvPr>
          <xdr:cNvSpPr/>
        </xdr:nvSpPr>
        <xdr:spPr>
          <a:xfrm>
            <a:off x="6261100" y="3895528"/>
            <a:ext cx="1207008"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6" name="txt_GuíaAnterior" descr="Haga clic en Anterior para volver a la hoja de cálculo anterior">
            <a:hlinkClick xmlns:r="http://schemas.openxmlformats.org/officeDocument/2006/relationships" r:id="rId2" tooltip="Haga clic aquí para volver a la hoja anterior."/>
            <a:extLst>
              <a:ext uri="{FF2B5EF4-FFF2-40B4-BE49-F238E27FC236}">
                <a16:creationId xmlns:a16="http://schemas.microsoft.com/office/drawing/2014/main" id="{3197360C-67E5-48ED-B801-FE89FD94C37A}"/>
              </a:ext>
            </a:extLst>
          </xdr:cNvPr>
          <xdr:cNvSpPr/>
        </xdr:nvSpPr>
        <xdr:spPr>
          <a:xfrm flipH="1">
            <a:off x="304800" y="3895528"/>
            <a:ext cx="1207008"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xdr:twoCellAnchor>
  <xdr:twoCellAnchor editAs="absolute">
    <xdr:from>
      <xdr:col>5</xdr:col>
      <xdr:colOff>95250</xdr:colOff>
      <xdr:row>8</xdr:row>
      <xdr:rowOff>99060</xdr:rowOff>
    </xdr:from>
    <xdr:to>
      <xdr:col>6</xdr:col>
      <xdr:colOff>685800</xdr:colOff>
      <xdr:row>10</xdr:row>
      <xdr:rowOff>38100</xdr:rowOff>
    </xdr:to>
    <xdr:sp macro="" textlink="">
      <xdr:nvSpPr>
        <xdr:cNvPr id="8" name="Texto de sugerencia 23" descr="Este ejemplo muestra cómo el campo de fila...">
          <a:extLst>
            <a:ext uri="{FF2B5EF4-FFF2-40B4-BE49-F238E27FC236}">
              <a16:creationId xmlns:a16="http://schemas.microsoft.com/office/drawing/2014/main" id="{C7DEB72F-40D0-4C86-85B9-7E4546FEA1AF}"/>
            </a:ext>
          </a:extLst>
        </xdr:cNvPr>
        <xdr:cNvSpPr txBox="1"/>
      </xdr:nvSpPr>
      <xdr:spPr>
        <a:xfrm>
          <a:off x="3409950" y="1623060"/>
          <a:ext cx="1200150" cy="320040"/>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panose="020F0502020204030204" pitchFamily="34" charset="0"/>
              <a:ea typeface="Calibri" panose="020F0502020204030204" pitchFamily="34" charset="0"/>
              <a:cs typeface="Calibri" panose="020F0502020204030204" pitchFamily="34" charset="0"/>
            </a:rPr>
            <a:t>El campo de fila...</a:t>
          </a:r>
        </a:p>
      </xdr:txBody>
    </xdr:sp>
    <xdr:clientData/>
  </xdr:twoCellAnchor>
  <xdr:twoCellAnchor editAs="absolute">
    <xdr:from>
      <xdr:col>8</xdr:col>
      <xdr:colOff>76200</xdr:colOff>
      <xdr:row>15</xdr:row>
      <xdr:rowOff>12827</xdr:rowOff>
    </xdr:from>
    <xdr:to>
      <xdr:col>8</xdr:col>
      <xdr:colOff>1023430</xdr:colOff>
      <xdr:row>16</xdr:row>
      <xdr:rowOff>60071</xdr:rowOff>
    </xdr:to>
    <xdr:sp macro="" textlink="">
      <xdr:nvSpPr>
        <xdr:cNvPr id="9" name="shp_LlaveInferior">
          <a:extLst>
            <a:ext uri="{FF2B5EF4-FFF2-40B4-BE49-F238E27FC236}">
              <a16:creationId xmlns:a16="http://schemas.microsoft.com/office/drawing/2014/main" id="{92B8F965-071F-42FF-AA9B-5303C40BF326}"/>
            </a:ext>
          </a:extLst>
        </xdr:cNvPr>
        <xdr:cNvSpPr/>
      </xdr:nvSpPr>
      <xdr:spPr>
        <a:xfrm rot="5400000" flipH="1" flipV="1">
          <a:off x="5945918" y="2515584"/>
          <a:ext cx="237744" cy="947230"/>
        </a:xfrm>
        <a:prstGeom prst="leftBrace">
          <a:avLst>
            <a:gd name="adj1" fmla="val 34667"/>
            <a:gd name="adj2" fmla="val 48679"/>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Calibri" panose="020F0502020204030204" pitchFamily="34" charset="0"/>
            <a:ea typeface="+mn-ea"/>
            <a:cs typeface="+mn-cs"/>
          </a:endParaRPr>
        </a:p>
      </xdr:txBody>
    </xdr:sp>
    <xdr:clientData/>
  </xdr:twoCellAnchor>
  <xdr:twoCellAnchor editAs="absolute">
    <xdr:from>
      <xdr:col>7</xdr:col>
      <xdr:colOff>542925</xdr:colOff>
      <xdr:row>16</xdr:row>
      <xdr:rowOff>30480</xdr:rowOff>
    </xdr:from>
    <xdr:to>
      <xdr:col>9</xdr:col>
      <xdr:colOff>354330</xdr:colOff>
      <xdr:row>17</xdr:row>
      <xdr:rowOff>123825</xdr:rowOff>
    </xdr:to>
    <xdr:sp macro="" textlink="">
      <xdr:nvSpPr>
        <xdr:cNvPr id="10" name="Texto de sugerencia 24" descr="...desglosa el campo de valor.">
          <a:extLst>
            <a:ext uri="{FF2B5EF4-FFF2-40B4-BE49-F238E27FC236}">
              <a16:creationId xmlns:a16="http://schemas.microsoft.com/office/drawing/2014/main" id="{B4436690-B71C-4641-8920-34AF6EF7741D}"/>
            </a:ext>
          </a:extLst>
        </xdr:cNvPr>
        <xdr:cNvSpPr txBox="1"/>
      </xdr:nvSpPr>
      <xdr:spPr>
        <a:xfrm>
          <a:off x="5181600" y="3078480"/>
          <a:ext cx="1773555" cy="283845"/>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panose="020F0502020204030204" pitchFamily="34" charset="0"/>
              <a:ea typeface="Calibri" panose="020F0502020204030204" pitchFamily="34" charset="0"/>
              <a:cs typeface="Calibri" panose="020F0502020204030204" pitchFamily="34" charset="0"/>
            </a:rPr>
            <a:t>...divide el campo de valor.</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5</xdr:col>
      <xdr:colOff>583671</xdr:colOff>
      <xdr:row>6</xdr:row>
      <xdr:rowOff>79156</xdr:rowOff>
    </xdr:from>
    <xdr:to>
      <xdr:col>6</xdr:col>
      <xdr:colOff>664138</xdr:colOff>
      <xdr:row>10</xdr:row>
      <xdr:rowOff>102202</xdr:rowOff>
    </xdr:to>
    <xdr:sp macro="" textlink="">
      <xdr:nvSpPr>
        <xdr:cNvPr id="11" name="shp_FlechaCurva">
          <a:extLst>
            <a:ext uri="{FF2B5EF4-FFF2-40B4-BE49-F238E27FC236}">
              <a16:creationId xmlns:a16="http://schemas.microsoft.com/office/drawing/2014/main" id="{5FD1F551-2AA0-42BD-8FF5-F486B07FB2A4}"/>
            </a:ext>
          </a:extLst>
        </xdr:cNvPr>
        <xdr:cNvSpPr/>
      </xdr:nvSpPr>
      <xdr:spPr>
        <a:xfrm rot="13532850">
          <a:off x="3850882" y="1269645"/>
          <a:ext cx="785046" cy="690067"/>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Calibri" panose="020F0502020204030204" pitchFamily="34" charset="0"/>
          </a:endParaRPr>
        </a:p>
      </xdr:txBody>
    </xdr:sp>
    <xdr:clientData/>
  </xdr:twoCellAnchor>
  <xdr:twoCellAnchor editAs="absolute">
    <xdr:from>
      <xdr:col>7</xdr:col>
      <xdr:colOff>65659</xdr:colOff>
      <xdr:row>6</xdr:row>
      <xdr:rowOff>17145</xdr:rowOff>
    </xdr:from>
    <xdr:to>
      <xdr:col>8</xdr:col>
      <xdr:colOff>1038225</xdr:colOff>
      <xdr:row>9</xdr:row>
      <xdr:rowOff>73919</xdr:rowOff>
    </xdr:to>
    <xdr:grpSp>
      <xdr:nvGrpSpPr>
        <xdr:cNvPr id="12" name="Grupo 11">
          <a:extLst>
            <a:ext uri="{FF2B5EF4-FFF2-40B4-BE49-F238E27FC236}">
              <a16:creationId xmlns:a16="http://schemas.microsoft.com/office/drawing/2014/main" id="{FBC05569-3D38-4A31-9736-B326F32A6F91}"/>
            </a:ext>
          </a:extLst>
        </xdr:cNvPr>
        <xdr:cNvGrpSpPr/>
      </xdr:nvGrpSpPr>
      <xdr:grpSpPr>
        <a:xfrm>
          <a:off x="4936109" y="1102995"/>
          <a:ext cx="1890141" cy="599699"/>
          <a:chOff x="4409059" y="1007745"/>
          <a:chExt cx="1584007" cy="647323"/>
        </a:xfrm>
      </xdr:grpSpPr>
      <xdr:sp macro="" textlink="">
        <xdr:nvSpPr>
          <xdr:cNvPr id="13" name="Texto de sugerencia 2" descr="Esta tabla dinámica sencilla resume los datos por Comprador y Suma del importe&#10;&#10;&#10;">
            <a:extLst>
              <a:ext uri="{FF2B5EF4-FFF2-40B4-BE49-F238E27FC236}">
                <a16:creationId xmlns:a16="http://schemas.microsoft.com/office/drawing/2014/main" id="{4F89901B-E2A4-432F-A906-7DAD21017051}"/>
              </a:ext>
            </a:extLst>
          </xdr:cNvPr>
          <xdr:cNvSpPr txBox="1">
            <a:spLocks noChangeArrowheads="1"/>
          </xdr:cNvSpPr>
        </xdr:nvSpPr>
        <xdr:spPr bwMode="auto">
          <a:xfrm>
            <a:off x="4549983" y="1007745"/>
            <a:ext cx="1302406"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Tabla dinámica</a:t>
            </a:r>
          </a:p>
        </xdr:txBody>
      </xdr:sp>
      <xdr:sp macro="" textlink="">
        <xdr:nvSpPr>
          <xdr:cNvPr id="14" name="Corchete 2">
            <a:extLst>
              <a:ext uri="{FF2B5EF4-FFF2-40B4-BE49-F238E27FC236}">
                <a16:creationId xmlns:a16="http://schemas.microsoft.com/office/drawing/2014/main" id="{8AB9F8C4-EDB2-4327-8FFC-6FE50E98A2E6}"/>
              </a:ext>
            </a:extLst>
          </xdr:cNvPr>
          <xdr:cNvSpPr/>
        </xdr:nvSpPr>
        <xdr:spPr>
          <a:xfrm rot="5400000">
            <a:off x="5086762" y="748765"/>
            <a:ext cx="228601" cy="158400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sz="1100">
              <a:latin typeface="Calibri" panose="020F0502020204030204" pitchFamily="34" charset="0"/>
            </a:endParaRPr>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381381</xdr:colOff>
      <xdr:row>3</xdr:row>
      <xdr:rowOff>158619</xdr:rowOff>
    </xdr:to>
    <xdr:sp macro="" textlink="">
      <xdr:nvSpPr>
        <xdr:cNvPr id="2" name="txt_EncabezadoGuía" descr="¿Está preparado para más práctica? Eche un vistazo rápido a los datos que se muestran a continuación. Cuando esté listo, pase a la hoja siguiente y practicará lo que ha aprendido hasta el momento.">
          <a:extLst>
            <a:ext uri="{FF2B5EF4-FFF2-40B4-BE49-F238E27FC236}">
              <a16:creationId xmlns:a16="http://schemas.microsoft.com/office/drawing/2014/main" id="{CCEE35F0-FCC2-4B95-A11B-3B4CB8D95751}"/>
            </a:ext>
          </a:extLst>
        </xdr:cNvPr>
        <xdr:cNvSpPr txBox="1"/>
      </xdr:nvSpPr>
      <xdr:spPr>
        <a:xfrm>
          <a:off x="0" y="0"/>
          <a:ext cx="7763256" cy="73011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¿Desea ver más procedimientos?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Eche un vistazo a los siguientes datos. Cuando haya acabado, desplácese hacia abajo y haga clic en </a:t>
          </a:r>
          <a:r>
            <a:rPr lang="es" sz="1500" b="0" i="1" kern="1200" baseline="0">
              <a:solidFill>
                <a:schemeClr val="dk1"/>
              </a:solidFill>
              <a:effectLst/>
              <a:latin typeface="Segoe UI Light" panose="020B0502040204020203" pitchFamily="34" charset="0"/>
              <a:ea typeface="+mn-ea"/>
              <a:cs typeface="Segoe UI Light" panose="020B0502040204020203" pitchFamily="34" charset="0"/>
            </a:rPr>
            <a:t>Siguiente</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 para practicar lo que ha aprendido. </a:t>
          </a:r>
          <a:endParaRPr lang="en-US" sz="1500">
            <a:effectLst/>
            <a:latin typeface="Segoe UI Light" panose="020B0502040204020203" pitchFamily="34" charset="0"/>
            <a:cs typeface="Segoe UI Light" panose="020B0502040204020203" pitchFamily="34" charset="0"/>
          </a:endParaRPr>
        </a:p>
      </xdr:txBody>
    </xdr:sp>
    <xdr:clientData/>
  </xdr:twoCellAnchor>
  <xdr:twoCellAnchor editAs="absolute">
    <xdr:from>
      <xdr:col>5</xdr:col>
      <xdr:colOff>41448</xdr:colOff>
      <xdr:row>5</xdr:row>
      <xdr:rowOff>102720</xdr:rowOff>
    </xdr:from>
    <xdr:to>
      <xdr:col>9</xdr:col>
      <xdr:colOff>209550</xdr:colOff>
      <xdr:row>16</xdr:row>
      <xdr:rowOff>66675</xdr:rowOff>
    </xdr:to>
    <xdr:grpSp>
      <xdr:nvGrpSpPr>
        <xdr:cNvPr id="3" name="Grupo 2">
          <a:extLst>
            <a:ext uri="{FF2B5EF4-FFF2-40B4-BE49-F238E27FC236}">
              <a16:creationId xmlns:a16="http://schemas.microsoft.com/office/drawing/2014/main" id="{021840A9-BAB3-4E80-8046-39C0DD949DA0}"/>
            </a:ext>
          </a:extLst>
        </xdr:cNvPr>
        <xdr:cNvGrpSpPr/>
      </xdr:nvGrpSpPr>
      <xdr:grpSpPr>
        <a:xfrm>
          <a:off x="5226223" y="1010770"/>
          <a:ext cx="2717627" cy="1948330"/>
          <a:chOff x="3165648" y="1150470"/>
          <a:chExt cx="2606502" cy="2169211"/>
        </a:xfrm>
      </xdr:grpSpPr>
      <xdr:sp macro="" textlink="">
        <xdr:nvSpPr>
          <xdr:cNvPr id="4" name="Paso Detalles importantes" descr="MIRE AQUÍ&#10;No es necesario leer todas las filas de datos. Solo tiene que ver los nombres de campo en la primera fila. Trabajará con ellos en la siguiente hoja. Cuando haya acabado, desplácese hacia abajo y haga cli en Siguiente. &#10;">
            <a:extLst>
              <a:ext uri="{FF2B5EF4-FFF2-40B4-BE49-F238E27FC236}">
                <a16:creationId xmlns:a16="http://schemas.microsoft.com/office/drawing/2014/main" id="{52FBD275-FC21-447C-AC41-552726B979F5}"/>
              </a:ext>
            </a:extLst>
          </xdr:cNvPr>
          <xdr:cNvSpPr txBox="1"/>
        </xdr:nvSpPr>
        <xdr:spPr>
          <a:xfrm>
            <a:off x="3969826" y="1303742"/>
            <a:ext cx="1802324" cy="2015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Calibri" panose="020F0502020204030204" pitchFamily="34" charset="0"/>
              </a:rPr>
              <a:t>MIRE AQUÍ</a:t>
            </a:r>
          </a:p>
          <a:p>
            <a:pPr lvl="0" rtl="0">
              <a:defRPr/>
            </a:pPr>
            <a:r>
              <a:rPr lang="es" sz="1100" b="0" kern="0">
                <a:solidFill>
                  <a:sysClr val="windowText" lastClr="000000"/>
                </a:solidFill>
                <a:latin typeface="Calibri" panose="020F0502020204030204" pitchFamily="34" charset="0"/>
                <a:ea typeface="Segoe UI" pitchFamily="34" charset="0"/>
                <a:cs typeface="Calibri" panose="020F0502020204030204" pitchFamily="34" charset="0"/>
              </a:rPr>
              <a:t>No es necesario leer todas las filas de datos. Solo tiene que ver los nombres de campo en la primera fila. Trabajará con ellos en la siguiente hoja. Cuando haya acabado, desplácese hacia abajo y haga cli en </a:t>
            </a:r>
            <a:r>
              <a:rPr lang="es" sz="1100" b="1" kern="0">
                <a:solidFill>
                  <a:sysClr val="windowText" lastClr="000000"/>
                </a:solidFill>
                <a:latin typeface="Calibri" panose="020F0502020204030204" pitchFamily="34" charset="0"/>
                <a:ea typeface="Segoe UI" pitchFamily="34" charset="0"/>
                <a:cs typeface="Calibri" panose="020F0502020204030204" pitchFamily="34" charset="0"/>
              </a:rPr>
              <a:t>Siguiente</a:t>
            </a:r>
            <a:r>
              <a:rPr lang="es" sz="1100" b="0" kern="0">
                <a:solidFill>
                  <a:sysClr val="windowText" lastClr="000000"/>
                </a:solidFill>
                <a:latin typeface="Calibri" panose="020F0502020204030204" pitchFamily="34" charset="0"/>
                <a:ea typeface="Segoe UI" pitchFamily="34" charset="0"/>
                <a:cs typeface="Calibri" panose="020F0502020204030204" pitchFamily="34" charset="0"/>
              </a:rPr>
              <a:t>. </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pic>
        <xdr:nvPicPr>
          <xdr:cNvPr id="5" name="Lupa">
            <a:extLst>
              <a:ext uri="{FF2B5EF4-FFF2-40B4-BE49-F238E27FC236}">
                <a16:creationId xmlns:a16="http://schemas.microsoft.com/office/drawing/2014/main" id="{F392BC21-3435-49F6-92CB-9D39A5D681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flipH="1">
            <a:off x="3695700" y="1274775"/>
            <a:ext cx="337980" cy="337980"/>
          </a:xfrm>
          <a:prstGeom prst="rect">
            <a:avLst/>
          </a:prstGeom>
        </xdr:spPr>
      </xdr:pic>
      <xdr:sp macro="" textlink="">
        <xdr:nvSpPr>
          <xdr:cNvPr id="6" name="Flecha">
            <a:extLst>
              <a:ext uri="{FF2B5EF4-FFF2-40B4-BE49-F238E27FC236}">
                <a16:creationId xmlns:a16="http://schemas.microsoft.com/office/drawing/2014/main" id="{EC81B770-C86D-413B-8F46-1B5A181A5B4F}"/>
              </a:ext>
            </a:extLst>
          </xdr:cNvPr>
          <xdr:cNvSpPr/>
        </xdr:nvSpPr>
        <xdr:spPr>
          <a:xfrm rot="19961319">
            <a:off x="3165648" y="1150470"/>
            <a:ext cx="459212" cy="406164"/>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fLocksWithSheet="0"/>
  </xdr:twoCellAnchor>
  <xdr:twoCellAnchor>
    <xdr:from>
      <xdr:col>0</xdr:col>
      <xdr:colOff>0</xdr:colOff>
      <xdr:row>56</xdr:row>
      <xdr:rowOff>0</xdr:rowOff>
    </xdr:from>
    <xdr:to>
      <xdr:col>11</xdr:col>
      <xdr:colOff>486156</xdr:colOff>
      <xdr:row>59</xdr:row>
      <xdr:rowOff>96012</xdr:rowOff>
    </xdr:to>
    <xdr:sp macro="" textlink="">
      <xdr:nvSpPr>
        <xdr:cNvPr id="7" name="txt_PieDePáginaGuía">
          <a:extLst>
            <a:ext uri="{FF2B5EF4-FFF2-40B4-BE49-F238E27FC236}">
              <a16:creationId xmlns:a16="http://schemas.microsoft.com/office/drawing/2014/main" id="{B403A251-9EDF-4EB3-A0DF-53BE1751442B}"/>
            </a:ext>
          </a:extLst>
        </xdr:cNvPr>
        <xdr:cNvSpPr txBox="1"/>
      </xdr:nvSpPr>
      <xdr:spPr>
        <a:xfrm>
          <a:off x="0" y="10668000"/>
          <a:ext cx="7763256"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xdr:from>
      <xdr:col>9</xdr:col>
      <xdr:colOff>117475</xdr:colOff>
      <xdr:row>56</xdr:row>
      <xdr:rowOff>155448</xdr:rowOff>
    </xdr:from>
    <xdr:to>
      <xdr:col>11</xdr:col>
      <xdr:colOff>105283</xdr:colOff>
      <xdr:row>58</xdr:row>
      <xdr:rowOff>131064</xdr:rowOff>
    </xdr:to>
    <xdr:sp macro="" textlink="">
      <xdr:nvSpPr>
        <xdr:cNvPr id="8" name="txt_GuíaSiguiente" descr="Siguiente">
          <a:hlinkClick xmlns:r="http://schemas.openxmlformats.org/officeDocument/2006/relationships" r:id="rId3" tooltip="Haga clic aquí para ir a la siguiente hoja."/>
          <a:extLst>
            <a:ext uri="{FF2B5EF4-FFF2-40B4-BE49-F238E27FC236}">
              <a16:creationId xmlns:a16="http://schemas.microsoft.com/office/drawing/2014/main" id="{8F0DDE7E-97D8-4996-BB35-E163C905E79D}"/>
            </a:ext>
          </a:extLst>
        </xdr:cNvPr>
        <xdr:cNvSpPr/>
      </xdr:nvSpPr>
      <xdr:spPr>
        <a:xfrm>
          <a:off x="6175375" y="10823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xdr:from>
      <xdr:col>0</xdr:col>
      <xdr:colOff>304800</xdr:colOff>
      <xdr:row>56</xdr:row>
      <xdr:rowOff>155448</xdr:rowOff>
    </xdr:from>
    <xdr:to>
      <xdr:col>2</xdr:col>
      <xdr:colOff>292608</xdr:colOff>
      <xdr:row>58</xdr:row>
      <xdr:rowOff>131064</xdr:rowOff>
    </xdr:to>
    <xdr:sp macro="" textlink="">
      <xdr:nvSpPr>
        <xdr:cNvPr id="9" name="txt_GuíaAnterior" descr="Anterior">
          <a:hlinkClick xmlns:r="http://schemas.openxmlformats.org/officeDocument/2006/relationships" r:id="rId4" tooltip="Haga clic aquí para volver a la hoja anterior."/>
          <a:extLst>
            <a:ext uri="{FF2B5EF4-FFF2-40B4-BE49-F238E27FC236}">
              <a16:creationId xmlns:a16="http://schemas.microsoft.com/office/drawing/2014/main" id="{D7B07658-6960-46E3-A1DF-B4F3A410DB88}"/>
            </a:ext>
          </a:extLst>
        </xdr:cNvPr>
        <xdr:cNvSpPr/>
      </xdr:nvSpPr>
      <xdr:spPr>
        <a:xfrm flipH="1">
          <a:off x="304800" y="10823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481615</xdr:colOff>
      <xdr:row>3</xdr:row>
      <xdr:rowOff>7515</xdr:rowOff>
    </xdr:from>
    <xdr:to>
      <xdr:col>2</xdr:col>
      <xdr:colOff>72040</xdr:colOff>
      <xdr:row>10</xdr:row>
      <xdr:rowOff>133350</xdr:rowOff>
    </xdr:to>
    <xdr:sp macro="" textlink="" fLocksText="0">
      <xdr:nvSpPr>
        <xdr:cNvPr id="4" name="txt_Práctica1" descr="Creamos la tabla dinámica siguiente basándonos en los datos de la hoja anterior. Haga clic en cualquier lugar dentro de la tabla dinámica siguiente. &#10;">
          <a:extLst>
            <a:ext uri="{FF2B5EF4-FFF2-40B4-BE49-F238E27FC236}">
              <a16:creationId xmlns:a16="http://schemas.microsoft.com/office/drawing/2014/main" id="{72BF67E5-01C5-4639-BB90-719974573099}"/>
            </a:ext>
          </a:extLst>
        </xdr:cNvPr>
        <xdr:cNvSpPr txBox="1"/>
      </xdr:nvSpPr>
      <xdr:spPr>
        <a:xfrm>
          <a:off x="481615" y="579015"/>
          <a:ext cx="1371600" cy="1487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a:ln>
                <a:noFill/>
              </a:ln>
              <a:solidFill>
                <a:srgbClr val="000000"/>
              </a:solidFill>
              <a:effectLst/>
              <a:uLnTx/>
              <a:uFillTx/>
              <a:latin typeface="Segoe UI" panose="020B0502040204020203" pitchFamily="34" charset="0"/>
              <a:ea typeface="Segoe UI" pitchFamily="34" charset="0"/>
              <a:cs typeface="Segoe UI" panose="020B0502040204020203" pitchFamily="34" charset="0"/>
            </a:rPr>
            <a:t>Creamos la tabla dinámica siguiente basándonos en los datos de la hoja anterior. Haga clic en cualquier lugar dentro de la tabla dinámica siguiente. </a:t>
          </a:r>
        </a:p>
      </xdr:txBody>
    </xdr:sp>
    <xdr:clientData/>
  </xdr:twoCellAnchor>
  <xdr:twoCellAnchor editAs="absolute">
    <xdr:from>
      <xdr:col>2</xdr:col>
      <xdr:colOff>475252</xdr:colOff>
      <xdr:row>3</xdr:row>
      <xdr:rowOff>7514</xdr:rowOff>
    </xdr:from>
    <xdr:to>
      <xdr:col>3</xdr:col>
      <xdr:colOff>122827</xdr:colOff>
      <xdr:row>11</xdr:row>
      <xdr:rowOff>238124</xdr:rowOff>
    </xdr:to>
    <xdr:sp macro="" textlink="" fLocksText="0">
      <xdr:nvSpPr>
        <xdr:cNvPr id="5" name="txt_Práctica2" descr="¿Ve la lista de campos de tabla dinámica a la derecha? ¡Genial!. (Si no la ve, haga clic derecho en el área de la tabla dinámica y luego seleccione en Mostrar lista de campos.">
          <a:extLst>
            <a:ext uri="{FF2B5EF4-FFF2-40B4-BE49-F238E27FC236}">
              <a16:creationId xmlns:a16="http://schemas.microsoft.com/office/drawing/2014/main" id="{29F2BD57-0DF2-4B3F-967F-0A8110FCAE3E}"/>
            </a:ext>
          </a:extLst>
        </xdr:cNvPr>
        <xdr:cNvSpPr txBox="1"/>
      </xdr:nvSpPr>
      <xdr:spPr>
        <a:xfrm>
          <a:off x="2256427" y="579014"/>
          <a:ext cx="1390650" cy="1783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s" sz="1000" b="0" i="0" kern="1200" baseline="0">
              <a:solidFill>
                <a:schemeClr val="dk1"/>
              </a:solidFill>
              <a:effectLst/>
              <a:latin typeface="Segoe UI" panose="020B0502040204020203" pitchFamily="34" charset="0"/>
              <a:ea typeface="+mn-ea"/>
              <a:cs typeface="Segoe UI" panose="020B0502040204020203" pitchFamily="34" charset="0"/>
            </a:rPr>
            <a:t>¿Puede ver la lista Campos de tabla dinámica en la parte derecha? Bien. (Si no la ve, haga clic con el botón derecho en la siguiente tabla dinámica y elija </a:t>
          </a:r>
          <a:r>
            <a:rPr lang="es" sz="1000" b="1" i="0" kern="1200" baseline="0">
              <a:solidFill>
                <a:schemeClr val="dk1"/>
              </a:solidFill>
              <a:effectLst/>
              <a:latin typeface="Segoe UI" panose="020B0502040204020203" pitchFamily="34" charset="0"/>
              <a:ea typeface="+mn-ea"/>
              <a:cs typeface="Segoe UI" panose="020B0502040204020203" pitchFamily="34" charset="0"/>
            </a:rPr>
            <a:t>Mostrar lista de campos</a:t>
          </a:r>
          <a:r>
            <a:rPr lang="e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b="0">
            <a:effectLst/>
            <a:latin typeface="Segoe UI" panose="020B0502040204020203" pitchFamily="34" charset="0"/>
            <a:cs typeface="Segoe UI" panose="020B0502040204020203" pitchFamily="34" charset="0"/>
          </a:endParaRPr>
        </a:p>
      </xdr:txBody>
    </xdr:sp>
    <xdr:clientData/>
  </xdr:twoCellAnchor>
  <xdr:twoCellAnchor editAs="absolute">
    <xdr:from>
      <xdr:col>3</xdr:col>
      <xdr:colOff>554014</xdr:colOff>
      <xdr:row>3</xdr:row>
      <xdr:rowOff>7515</xdr:rowOff>
    </xdr:from>
    <xdr:to>
      <xdr:col>5</xdr:col>
      <xdr:colOff>701651</xdr:colOff>
      <xdr:row>10</xdr:row>
      <xdr:rowOff>171450</xdr:rowOff>
    </xdr:to>
    <xdr:sp macro="" textlink="" fLocksText="0">
      <xdr:nvSpPr>
        <xdr:cNvPr id="6" name="txt_Práctica3" descr="En la lista de campos, arrastre el campo Representante de ventas a Filas o Columnas para poder responder a la pregunta: ¿Quién vendió más durante el otoño?">
          <a:extLst>
            <a:ext uri="{FF2B5EF4-FFF2-40B4-BE49-F238E27FC236}">
              <a16:creationId xmlns:a16="http://schemas.microsoft.com/office/drawing/2014/main" id="{85395BF3-BC0C-4171-8401-993AF1C2671B}"/>
            </a:ext>
          </a:extLst>
        </xdr:cNvPr>
        <xdr:cNvSpPr txBox="1"/>
      </xdr:nvSpPr>
      <xdr:spPr>
        <a:xfrm>
          <a:off x="4078264" y="579015"/>
          <a:ext cx="1385887" cy="1526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s" sz="1000" b="0" i="0" kern="1200" baseline="0">
              <a:solidFill>
                <a:schemeClr val="dk1"/>
              </a:solidFill>
              <a:effectLst/>
              <a:latin typeface="Segoe UI" panose="020B0502040204020203" pitchFamily="34" charset="0"/>
              <a:ea typeface="+mn-ea"/>
              <a:cs typeface="Segoe UI" panose="020B0502040204020203" pitchFamily="34" charset="0"/>
            </a:rPr>
            <a:t>En la lista de campos, arrastre el campo </a:t>
          </a:r>
          <a:r>
            <a:rPr lang="es" sz="1000" b="1" i="0" kern="1200" baseline="0">
              <a:solidFill>
                <a:schemeClr val="dk1"/>
              </a:solidFill>
              <a:effectLst/>
              <a:latin typeface="Segoe UI" panose="020B0502040204020203" pitchFamily="34" charset="0"/>
              <a:ea typeface="+mn-ea"/>
              <a:cs typeface="Segoe UI" panose="020B0502040204020203" pitchFamily="34" charset="0"/>
            </a:rPr>
            <a:t>Representante de ventas</a:t>
          </a:r>
          <a:r>
            <a:rPr lang="es" sz="1000" b="0" i="0" kern="1200" baseline="0">
              <a:solidFill>
                <a:schemeClr val="dk1"/>
              </a:solidFill>
              <a:effectLst/>
              <a:latin typeface="Segoe UI" panose="020B0502040204020203" pitchFamily="34" charset="0"/>
              <a:ea typeface="+mn-ea"/>
              <a:cs typeface="Segoe UI" panose="020B0502040204020203" pitchFamily="34" charset="0"/>
            </a:rPr>
            <a:t> a </a:t>
          </a:r>
          <a:r>
            <a:rPr lang="es" sz="1000" b="1" i="0" kern="1200" baseline="0">
              <a:solidFill>
                <a:schemeClr val="dk1"/>
              </a:solidFill>
              <a:effectLst/>
              <a:latin typeface="Segoe UI" panose="020B0502040204020203" pitchFamily="34" charset="0"/>
              <a:ea typeface="+mn-ea"/>
              <a:cs typeface="Segoe UI" panose="020B0502040204020203" pitchFamily="34" charset="0"/>
            </a:rPr>
            <a:t>Filas</a:t>
          </a:r>
          <a:r>
            <a:rPr lang="es" sz="1000" b="0" i="0" kern="1200" baseline="0">
              <a:solidFill>
                <a:schemeClr val="dk1"/>
              </a:solidFill>
              <a:effectLst/>
              <a:latin typeface="Segoe UI" panose="020B0502040204020203" pitchFamily="34" charset="0"/>
              <a:ea typeface="+mn-ea"/>
              <a:cs typeface="Segoe UI" panose="020B0502040204020203" pitchFamily="34" charset="0"/>
            </a:rPr>
            <a:t> o </a:t>
          </a:r>
          <a:r>
            <a:rPr lang="es" sz="1000" b="1" i="0" kern="1200" baseline="0">
              <a:solidFill>
                <a:schemeClr val="dk1"/>
              </a:solidFill>
              <a:effectLst/>
              <a:latin typeface="Segoe UI" panose="020B0502040204020203" pitchFamily="34" charset="0"/>
              <a:ea typeface="+mn-ea"/>
              <a:cs typeface="Segoe UI" panose="020B0502040204020203" pitchFamily="34" charset="0"/>
            </a:rPr>
            <a:t>Columnas</a:t>
          </a:r>
          <a:r>
            <a:rPr lang="es" sz="1000" b="0" i="0" kern="1200" baseline="0">
              <a:solidFill>
                <a:schemeClr val="dk1"/>
              </a:solidFill>
              <a:effectLst/>
              <a:latin typeface="Segoe UI" panose="020B0502040204020203" pitchFamily="34" charset="0"/>
              <a:ea typeface="+mn-ea"/>
              <a:cs typeface="Segoe UI" panose="020B0502040204020203" pitchFamily="34" charset="0"/>
            </a:rPr>
            <a:t> para responder a: ¿Quién ha vendido más durante el otoño?</a:t>
          </a:r>
          <a:endParaRPr lang="en-US" sz="1000">
            <a:effectLst/>
            <a:latin typeface="Segoe UI" panose="020B0502040204020203" pitchFamily="34" charset="0"/>
            <a:cs typeface="Segoe UI" panose="020B0502040204020203" pitchFamily="34" charset="0"/>
          </a:endParaRPr>
        </a:p>
      </xdr:txBody>
    </xdr:sp>
    <xdr:clientData/>
  </xdr:twoCellAnchor>
  <xdr:twoCellAnchor editAs="absolute">
    <xdr:from>
      <xdr:col>0</xdr:col>
      <xdr:colOff>76085</xdr:colOff>
      <xdr:row>3</xdr:row>
      <xdr:rowOff>7516</xdr:rowOff>
    </xdr:from>
    <xdr:to>
      <xdr:col>0</xdr:col>
      <xdr:colOff>450989</xdr:colOff>
      <xdr:row>5</xdr:row>
      <xdr:rowOff>1420</xdr:rowOff>
    </xdr:to>
    <xdr:sp macro="" textlink="" fLocksText="0">
      <xdr:nvSpPr>
        <xdr:cNvPr id="7" name="shp_Práctica1" descr="Paso 1">
          <a:extLst>
            <a:ext uri="{FF2B5EF4-FFF2-40B4-BE49-F238E27FC236}">
              <a16:creationId xmlns:a16="http://schemas.microsoft.com/office/drawing/2014/main" id="{F0AE661B-4AB6-4138-BFC2-72C570F368E3}"/>
            </a:ext>
          </a:extLst>
        </xdr:cNvPr>
        <xdr:cNvSpPr/>
      </xdr:nvSpPr>
      <xdr:spPr>
        <a:xfrm>
          <a:off x="76085" y="579016"/>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129473</xdr:colOff>
      <xdr:row>3</xdr:row>
      <xdr:rowOff>7515</xdr:rowOff>
    </xdr:from>
    <xdr:to>
      <xdr:col>2</xdr:col>
      <xdr:colOff>504377</xdr:colOff>
      <xdr:row>5</xdr:row>
      <xdr:rowOff>1419</xdr:rowOff>
    </xdr:to>
    <xdr:sp macro="" textlink="" fLocksText="0">
      <xdr:nvSpPr>
        <xdr:cNvPr id="8" name="shp_Práctica2" descr="Paso 2">
          <a:extLst>
            <a:ext uri="{FF2B5EF4-FFF2-40B4-BE49-F238E27FC236}">
              <a16:creationId xmlns:a16="http://schemas.microsoft.com/office/drawing/2014/main" id="{A2AF9C50-C7DA-4A24-8F37-46DCE095E146}"/>
            </a:ext>
          </a:extLst>
        </xdr:cNvPr>
        <xdr:cNvSpPr/>
      </xdr:nvSpPr>
      <xdr:spPr>
        <a:xfrm>
          <a:off x="1910648" y="579015"/>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3</xdr:col>
      <xdr:colOff>240010</xdr:colOff>
      <xdr:row>3</xdr:row>
      <xdr:rowOff>7515</xdr:rowOff>
    </xdr:from>
    <xdr:to>
      <xdr:col>3</xdr:col>
      <xdr:colOff>614914</xdr:colOff>
      <xdr:row>5</xdr:row>
      <xdr:rowOff>1419</xdr:rowOff>
    </xdr:to>
    <xdr:sp macro="" textlink="" fLocksText="0">
      <xdr:nvSpPr>
        <xdr:cNvPr id="9" name="shp_Practice3" descr="Paso 3">
          <a:extLst>
            <a:ext uri="{FF2B5EF4-FFF2-40B4-BE49-F238E27FC236}">
              <a16:creationId xmlns:a16="http://schemas.microsoft.com/office/drawing/2014/main" id="{F5C1D9B6-7583-4C69-AEAF-9BB097F2D602}"/>
            </a:ext>
          </a:extLst>
        </xdr:cNvPr>
        <xdr:cNvSpPr/>
      </xdr:nvSpPr>
      <xdr:spPr>
        <a:xfrm>
          <a:off x="3764260" y="579015"/>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8</xdr:col>
      <xdr:colOff>1228343</xdr:colOff>
      <xdr:row>2</xdr:row>
      <xdr:rowOff>11811</xdr:rowOff>
    </xdr:to>
    <xdr:sp macro="" textlink="" fLocksText="0">
      <xdr:nvSpPr>
        <xdr:cNvPr id="10" name="txt_EncabezadoPráctica" descr="Práctica">
          <a:extLst>
            <a:ext uri="{FF2B5EF4-FFF2-40B4-BE49-F238E27FC236}">
              <a16:creationId xmlns:a16="http://schemas.microsoft.com/office/drawing/2014/main" id="{F1FEE4DA-410F-43E5-82EC-9DEA325362D3}"/>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Procedimiento</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452460</xdr:colOff>
      <xdr:row>3</xdr:row>
      <xdr:rowOff>12899</xdr:rowOff>
    </xdr:from>
    <xdr:to>
      <xdr:col>9</xdr:col>
      <xdr:colOff>41101</xdr:colOff>
      <xdr:row>5</xdr:row>
      <xdr:rowOff>95250</xdr:rowOff>
    </xdr:to>
    <xdr:sp macro="" textlink="" fLocksText="0">
      <xdr:nvSpPr>
        <xdr:cNvPr id="13" name="txt_Práctica4" descr="¿Quién vendió más durante el otoño?">
          <a:extLst>
            <a:ext uri="{FF2B5EF4-FFF2-40B4-BE49-F238E27FC236}">
              <a16:creationId xmlns:a16="http://schemas.microsoft.com/office/drawing/2014/main" id="{B109D2BB-3DC5-45B1-8B7F-5CE568B810DC}"/>
            </a:ext>
          </a:extLst>
        </xdr:cNvPr>
        <xdr:cNvSpPr txBox="1"/>
      </xdr:nvSpPr>
      <xdr:spPr>
        <a:xfrm>
          <a:off x="6481785" y="584399"/>
          <a:ext cx="1493641" cy="463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kern="1200" baseline="0" noProof="0">
              <a:solidFill>
                <a:schemeClr val="dk1"/>
              </a:solidFill>
              <a:effectLst/>
              <a:latin typeface="Segoe UI" panose="020B0502040204020203" pitchFamily="34" charset="0"/>
              <a:ea typeface="+mn-ea"/>
              <a:cs typeface="Segoe UI" panose="020B0502040204020203" pitchFamily="34" charset="0"/>
            </a:rPr>
            <a:t>¿Quién ha vendido más durante el otoño?</a:t>
          </a:r>
        </a:p>
      </xdr:txBody>
    </xdr:sp>
    <xdr:clientData/>
  </xdr:twoCellAnchor>
  <xdr:twoCellAnchor editAs="absolute">
    <xdr:from>
      <xdr:col>7</xdr:col>
      <xdr:colOff>98360</xdr:colOff>
      <xdr:row>3</xdr:row>
      <xdr:rowOff>28086</xdr:rowOff>
    </xdr:from>
    <xdr:to>
      <xdr:col>7</xdr:col>
      <xdr:colOff>473264</xdr:colOff>
      <xdr:row>5</xdr:row>
      <xdr:rowOff>21990</xdr:rowOff>
    </xdr:to>
    <xdr:sp macro="" textlink="" fLocksText="0">
      <xdr:nvSpPr>
        <xdr:cNvPr id="14" name="shp_Práctica4" descr="Paso 4">
          <a:extLst>
            <a:ext uri="{FF2B5EF4-FFF2-40B4-BE49-F238E27FC236}">
              <a16:creationId xmlns:a16="http://schemas.microsoft.com/office/drawing/2014/main" id="{B2513FDA-A809-4930-875A-18AE4B4CF612}"/>
            </a:ext>
          </a:extLst>
        </xdr:cNvPr>
        <xdr:cNvSpPr/>
      </xdr:nvSpPr>
      <xdr:spPr>
        <a:xfrm>
          <a:off x="6127685" y="599586"/>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clientData/>
  </xdr:twoCellAnchor>
  <xdr:twoCellAnchor editAs="absolute">
    <xdr:from>
      <xdr:col>0</xdr:col>
      <xdr:colOff>0</xdr:colOff>
      <xdr:row>29</xdr:row>
      <xdr:rowOff>114300</xdr:rowOff>
    </xdr:from>
    <xdr:to>
      <xdr:col>8</xdr:col>
      <xdr:colOff>1228343</xdr:colOff>
      <xdr:row>33</xdr:row>
      <xdr:rowOff>19812</xdr:rowOff>
    </xdr:to>
    <xdr:sp macro="" textlink="" fLocksText="0">
      <xdr:nvSpPr>
        <xdr:cNvPr id="19" name="txt_PieDePáginaPráctica">
          <a:extLst>
            <a:ext uri="{FF2B5EF4-FFF2-40B4-BE49-F238E27FC236}">
              <a16:creationId xmlns:a16="http://schemas.microsoft.com/office/drawing/2014/main" id="{C3E4D879-E1FC-43A8-AA7F-0ED3F35B9E4E}"/>
            </a:ext>
          </a:extLst>
        </xdr:cNvPr>
        <xdr:cNvSpPr txBox="1"/>
      </xdr:nvSpPr>
      <xdr:spPr>
        <a:xfrm>
          <a:off x="0" y="5715000"/>
          <a:ext cx="776249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250825</xdr:colOff>
      <xdr:row>30</xdr:row>
      <xdr:rowOff>79248</xdr:rowOff>
    </xdr:from>
    <xdr:to>
      <xdr:col>8</xdr:col>
      <xdr:colOff>953008</xdr:colOff>
      <xdr:row>32</xdr:row>
      <xdr:rowOff>54864</xdr:rowOff>
    </xdr:to>
    <xdr:sp macro="" textlink="" fLocksText="0">
      <xdr:nvSpPr>
        <xdr:cNvPr id="21" name="txt_PrácticaSiguiente" descr="Botón de siguiente paso,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9128025C-F5EF-4C4F-AA3F-82C05E585C0F}"/>
            </a:ext>
          </a:extLst>
        </xdr:cNvPr>
        <xdr:cNvSpPr/>
      </xdr:nvSpPr>
      <xdr:spPr>
        <a:xfrm>
          <a:off x="6280150" y="5870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304800</xdr:colOff>
      <xdr:row>30</xdr:row>
      <xdr:rowOff>79248</xdr:rowOff>
    </xdr:from>
    <xdr:to>
      <xdr:col>1</xdr:col>
      <xdr:colOff>902208</xdr:colOff>
      <xdr:row>32</xdr:row>
      <xdr:rowOff>54864</xdr:rowOff>
    </xdr:to>
    <xdr:sp macro="" textlink="" fLocksText="0">
      <xdr:nvSpPr>
        <xdr:cNvPr id="22"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038A736A-34F9-4DB1-9584-66D289361AE2}"/>
            </a:ext>
          </a:extLst>
        </xdr:cNvPr>
        <xdr:cNvSpPr/>
      </xdr:nvSpPr>
      <xdr:spPr>
        <a:xfrm flipH="1">
          <a:off x="304800" y="58704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0</xdr:colOff>
      <xdr:row>31</xdr:row>
      <xdr:rowOff>9513</xdr:rowOff>
    </xdr:from>
    <xdr:to>
      <xdr:col>11</xdr:col>
      <xdr:colOff>162306</xdr:colOff>
      <xdr:row>34</xdr:row>
      <xdr:rowOff>86475</xdr:rowOff>
    </xdr:to>
    <xdr:sp macro="" textlink="" fLocksText="0">
      <xdr:nvSpPr>
        <xdr:cNvPr id="3" name="txt_PieDePáginaPráctica">
          <a:extLst>
            <a:ext uri="{FF2B5EF4-FFF2-40B4-BE49-F238E27FC236}">
              <a16:creationId xmlns:a16="http://schemas.microsoft.com/office/drawing/2014/main" id="{5F7EDA0D-82B1-4E0A-9DF8-49F029764275}"/>
            </a:ext>
          </a:extLst>
        </xdr:cNvPr>
        <xdr:cNvSpPr txBox="1"/>
      </xdr:nvSpPr>
      <xdr:spPr>
        <a:xfrm>
          <a:off x="0" y="5915013"/>
          <a:ext cx="7763256"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471004</xdr:colOff>
      <xdr:row>3</xdr:row>
      <xdr:rowOff>7515</xdr:rowOff>
    </xdr:from>
    <xdr:to>
      <xdr:col>1</xdr:col>
      <xdr:colOff>1202784</xdr:colOff>
      <xdr:row>10</xdr:row>
      <xdr:rowOff>45615</xdr:rowOff>
    </xdr:to>
    <xdr:sp macro="" textlink="" fLocksText="0">
      <xdr:nvSpPr>
        <xdr:cNvPr id="5" name="txt_Práctica1" descr="Haga clic en cualquier lugar dentro de la tabla dinámica siguiente denominada Suma de unidades vendidas.">
          <a:extLst>
            <a:ext uri="{FF2B5EF4-FFF2-40B4-BE49-F238E27FC236}">
              <a16:creationId xmlns:a16="http://schemas.microsoft.com/office/drawing/2014/main" id="{043E0E68-AF8E-4D07-9788-8F11AA0679CE}"/>
            </a:ext>
          </a:extLst>
        </xdr:cNvPr>
        <xdr:cNvSpPr txBox="1"/>
      </xdr:nvSpPr>
      <xdr:spPr>
        <a:xfrm>
          <a:off x="471004"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a:ln>
                <a:noFill/>
              </a:ln>
              <a:solidFill>
                <a:srgbClr val="000000"/>
              </a:solidFill>
              <a:effectLst/>
              <a:uLnTx/>
              <a:uFillTx/>
              <a:latin typeface="Segoe UI" panose="020B0502040204020203" pitchFamily="34" charset="0"/>
              <a:ea typeface="Segoe UI" pitchFamily="34" charset="0"/>
              <a:cs typeface="Segoe UI" panose="020B0502040204020203" pitchFamily="34" charset="0"/>
            </a:rPr>
            <a:t>Haga clic en cualquier lugar dentro de la tabla dinámica siguiente denominada </a:t>
          </a:r>
          <a:r>
            <a:rPr lang="es-ES" sz="1000" b="1" i="0" u="none" strike="noStrike" kern="0" cap="none" spc="0" normalizeH="0" baseline="0">
              <a:ln>
                <a:noFill/>
              </a:ln>
              <a:solidFill>
                <a:srgbClr val="000000"/>
              </a:solidFill>
              <a:effectLst/>
              <a:uLnTx/>
              <a:uFillTx/>
              <a:latin typeface="Segoe UI" panose="020B0502040204020203" pitchFamily="34" charset="0"/>
              <a:ea typeface="Segoe UI" pitchFamily="34" charset="0"/>
              <a:cs typeface="Segoe UI" panose="020B0502040204020203" pitchFamily="34" charset="0"/>
            </a:rPr>
            <a:t>Suma de Unidades vendidas</a:t>
          </a:r>
          <a:r>
            <a:rPr lang="es" sz="1000" b="0" i="0" u="none" strike="noStrike" kern="0" cap="none" spc="0" normalizeH="0" baseline="0">
              <a:ln>
                <a:noFill/>
              </a:ln>
              <a:solidFill>
                <a:srgbClr val="000000"/>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1</xdr:col>
      <xdr:colOff>1597111</xdr:colOff>
      <xdr:row>3</xdr:row>
      <xdr:rowOff>7515</xdr:rowOff>
    </xdr:from>
    <xdr:to>
      <xdr:col>4</xdr:col>
      <xdr:colOff>33366</xdr:colOff>
      <xdr:row>11</xdr:row>
      <xdr:rowOff>104775</xdr:rowOff>
    </xdr:to>
    <xdr:sp macro="" textlink="" fLocksText="0">
      <xdr:nvSpPr>
        <xdr:cNvPr id="6" name="txt_Práctica2" descr="¿Ve la lista de campos de tabla dinámica a la derecha? ¡Genial!. (Si no la ve, haga clic derecho en la tabla dinámica y luego seleccione en Mostrar lista de campos.">
          <a:extLst>
            <a:ext uri="{FF2B5EF4-FFF2-40B4-BE49-F238E27FC236}">
              <a16:creationId xmlns:a16="http://schemas.microsoft.com/office/drawing/2014/main" id="{8399D3E0-A4FA-4AA2-8EBC-C75CB73A4ABA}"/>
            </a:ext>
          </a:extLst>
        </xdr:cNvPr>
        <xdr:cNvSpPr txBox="1"/>
      </xdr:nvSpPr>
      <xdr:spPr>
        <a:xfrm>
          <a:off x="2206711" y="579015"/>
          <a:ext cx="1341380" cy="1621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s" sz="1000" b="0" i="0" kern="1200" baseline="0">
              <a:solidFill>
                <a:schemeClr val="dk1"/>
              </a:solidFill>
              <a:effectLst/>
              <a:latin typeface="Segoe UI" panose="020B0502040204020203" pitchFamily="34" charset="0"/>
              <a:ea typeface="+mn-ea"/>
              <a:cs typeface="Segoe UI" panose="020B0502040204020203" pitchFamily="34" charset="0"/>
            </a:rPr>
            <a:t>¿Puede ver la lista Campos de tabla dinámica en la parte derecha? Bien. (Si no la ve, haga clic con el botón derecho y elija </a:t>
          </a:r>
          <a:r>
            <a:rPr lang="es" sz="1000" b="1" i="0" kern="1200" baseline="0">
              <a:solidFill>
                <a:schemeClr val="dk1"/>
              </a:solidFill>
              <a:effectLst/>
              <a:latin typeface="Segoe UI" panose="020B0502040204020203" pitchFamily="34" charset="0"/>
              <a:ea typeface="+mn-ea"/>
              <a:cs typeface="Segoe UI" panose="020B0502040204020203" pitchFamily="34" charset="0"/>
            </a:rPr>
            <a:t>Mostrar lista de campos</a:t>
          </a:r>
          <a:r>
            <a:rPr lang="e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clientData/>
  </xdr:twoCellAnchor>
  <xdr:twoCellAnchor editAs="absolute">
    <xdr:from>
      <xdr:col>5</xdr:col>
      <xdr:colOff>96710</xdr:colOff>
      <xdr:row>3</xdr:row>
      <xdr:rowOff>7514</xdr:rowOff>
    </xdr:from>
    <xdr:to>
      <xdr:col>7</xdr:col>
      <xdr:colOff>171450</xdr:colOff>
      <xdr:row>13</xdr:row>
      <xdr:rowOff>38099</xdr:rowOff>
    </xdr:to>
    <xdr:sp macro="" textlink="" fLocksText="0">
      <xdr:nvSpPr>
        <xdr:cNvPr id="7" name="txt_Práctica3" descr="Ahora, arrastre los campos para crear una tabla dinámica vertical que tiene Temporadas en la izquierda y los Representantes de ventas con sangría debajo de las temporadas.">
          <a:extLst>
            <a:ext uri="{FF2B5EF4-FFF2-40B4-BE49-F238E27FC236}">
              <a16:creationId xmlns:a16="http://schemas.microsoft.com/office/drawing/2014/main" id="{FD191D4B-919F-47B1-B784-E719132CE45F}"/>
            </a:ext>
          </a:extLst>
        </xdr:cNvPr>
        <xdr:cNvSpPr txBox="1"/>
      </xdr:nvSpPr>
      <xdr:spPr>
        <a:xfrm>
          <a:off x="4021010" y="579014"/>
          <a:ext cx="1389190" cy="1935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kern="1200" baseline="0" noProof="0">
              <a:solidFill>
                <a:schemeClr val="dk1"/>
              </a:solidFill>
              <a:effectLst/>
              <a:latin typeface="Segoe UI" panose="020B0502040204020203" pitchFamily="34" charset="0"/>
              <a:ea typeface="+mn-ea"/>
              <a:cs typeface="Segoe UI" panose="020B0502040204020203" pitchFamily="34" charset="0"/>
            </a:rPr>
            <a:t>Arrastre los campos para crear una tabla dinámica vertical que tiene </a:t>
          </a:r>
          <a:r>
            <a:rPr lang="es" sz="1000" b="1" i="0" kern="1200" baseline="0" noProof="0">
              <a:solidFill>
                <a:schemeClr val="dk1"/>
              </a:solidFill>
              <a:effectLst/>
              <a:latin typeface="Segoe UI" panose="020B0502040204020203" pitchFamily="34" charset="0"/>
              <a:ea typeface="+mn-ea"/>
              <a:cs typeface="Segoe UI" panose="020B0502040204020203" pitchFamily="34" charset="0"/>
            </a:rPr>
            <a:t>Temporadas</a:t>
          </a:r>
          <a:r>
            <a:rPr lang="e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r>
            <a:rPr lang="es" sz="1000" b="0" i="0" kern="1200" baseline="0" noProof="0">
              <a:solidFill>
                <a:schemeClr val="dk1"/>
              </a:solidFill>
              <a:effectLst/>
              <a:latin typeface="Segoe UI" panose="020B0502040204020203" pitchFamily="34" charset="0"/>
              <a:ea typeface="+mn-ea"/>
              <a:cs typeface="Segoe UI" panose="020B0502040204020203" pitchFamily="34" charset="0"/>
            </a:rPr>
            <a:t>en la izquierda y los </a:t>
          </a:r>
          <a:r>
            <a:rPr lang="es" sz="1000" b="1" i="0" kern="1200" baseline="0" noProof="0">
              <a:solidFill>
                <a:schemeClr val="dk1"/>
              </a:solidFill>
              <a:effectLst/>
              <a:latin typeface="Segoe UI" panose="020B0502040204020203" pitchFamily="34" charset="0"/>
              <a:ea typeface="+mn-ea"/>
              <a:cs typeface="Segoe UI" panose="020B0502040204020203" pitchFamily="34" charset="0"/>
            </a:rPr>
            <a:t>Representantes de ventas</a:t>
          </a:r>
          <a:r>
            <a:rPr lang="es" sz="1000" b="0" i="0" kern="1200" baseline="0" noProof="0">
              <a:solidFill>
                <a:schemeClr val="dk1"/>
              </a:solidFill>
              <a:effectLst/>
              <a:latin typeface="Segoe UI" panose="020B0502040204020203" pitchFamily="34" charset="0"/>
              <a:ea typeface="+mn-ea"/>
              <a:cs typeface="Segoe UI" panose="020B0502040204020203" pitchFamily="34" charset="0"/>
            </a:rPr>
            <a:t> con sangría bajo las temporadas.</a:t>
          </a:r>
        </a:p>
      </xdr:txBody>
    </xdr:sp>
    <xdr:clientData/>
  </xdr:twoCellAnchor>
  <xdr:twoCellAnchor editAs="absolute">
    <xdr:from>
      <xdr:col>0</xdr:col>
      <xdr:colOff>74409</xdr:colOff>
      <xdr:row>3</xdr:row>
      <xdr:rowOff>7516</xdr:rowOff>
    </xdr:from>
    <xdr:to>
      <xdr:col>0</xdr:col>
      <xdr:colOff>441053</xdr:colOff>
      <xdr:row>5</xdr:row>
      <xdr:rowOff>1420</xdr:rowOff>
    </xdr:to>
    <xdr:sp macro="" textlink="" fLocksText="0">
      <xdr:nvSpPr>
        <xdr:cNvPr id="8" name="shp_Práctica1" descr="Paso 1">
          <a:extLst>
            <a:ext uri="{FF2B5EF4-FFF2-40B4-BE49-F238E27FC236}">
              <a16:creationId xmlns:a16="http://schemas.microsoft.com/office/drawing/2014/main" id="{91576576-AD61-4208-8581-55436E369672}"/>
            </a:ext>
          </a:extLst>
        </xdr:cNvPr>
        <xdr:cNvSpPr/>
      </xdr:nvSpPr>
      <xdr:spPr>
        <a:xfrm>
          <a:off x="74409" y="588541"/>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1</xdr:col>
      <xdr:colOff>1258951</xdr:colOff>
      <xdr:row>3</xdr:row>
      <xdr:rowOff>7515</xdr:rowOff>
    </xdr:from>
    <xdr:to>
      <xdr:col>1</xdr:col>
      <xdr:colOff>1625595</xdr:colOff>
      <xdr:row>5</xdr:row>
      <xdr:rowOff>1419</xdr:rowOff>
    </xdr:to>
    <xdr:sp macro="" textlink="" fLocksText="0">
      <xdr:nvSpPr>
        <xdr:cNvPr id="9" name="shp_Práctica2" descr="Paso 2">
          <a:extLst>
            <a:ext uri="{FF2B5EF4-FFF2-40B4-BE49-F238E27FC236}">
              <a16:creationId xmlns:a16="http://schemas.microsoft.com/office/drawing/2014/main" id="{4DE757FB-947C-4ADC-9EAB-6B0221411ADF}"/>
            </a:ext>
          </a:extLst>
        </xdr:cNvPr>
        <xdr:cNvSpPr/>
      </xdr:nvSpPr>
      <xdr:spPr>
        <a:xfrm>
          <a:off x="1868551"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147968</xdr:colOff>
      <xdr:row>3</xdr:row>
      <xdr:rowOff>7515</xdr:rowOff>
    </xdr:from>
    <xdr:to>
      <xdr:col>5</xdr:col>
      <xdr:colOff>105037</xdr:colOff>
      <xdr:row>5</xdr:row>
      <xdr:rowOff>1419</xdr:rowOff>
    </xdr:to>
    <xdr:sp macro="" textlink="" fLocksText="0">
      <xdr:nvSpPr>
        <xdr:cNvPr id="10" name="shp_Practice3" descr="Paso 3">
          <a:extLst>
            <a:ext uri="{FF2B5EF4-FFF2-40B4-BE49-F238E27FC236}">
              <a16:creationId xmlns:a16="http://schemas.microsoft.com/office/drawing/2014/main" id="{1D4611B9-66E6-4BC6-AEAC-BDCA64064FFB}"/>
            </a:ext>
          </a:extLst>
        </xdr:cNvPr>
        <xdr:cNvSpPr/>
      </xdr:nvSpPr>
      <xdr:spPr>
        <a:xfrm>
          <a:off x="3662693"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162306</xdr:colOff>
      <xdr:row>2</xdr:row>
      <xdr:rowOff>11811</xdr:rowOff>
    </xdr:to>
    <xdr:sp macro="" textlink="" fLocksText="0">
      <xdr:nvSpPr>
        <xdr:cNvPr id="11" name="txt_EncabezadoPráctica" descr="Práctica">
          <a:extLst>
            <a:ext uri="{FF2B5EF4-FFF2-40B4-BE49-F238E27FC236}">
              <a16:creationId xmlns:a16="http://schemas.microsoft.com/office/drawing/2014/main" id="{E4A16B89-573C-4A48-91E8-C37EAF1853C3}"/>
            </a:ext>
          </a:extLst>
        </xdr:cNvPr>
        <xdr:cNvSpPr txBox="1"/>
      </xdr:nvSpPr>
      <xdr:spPr>
        <a:xfrm>
          <a:off x="0" y="0"/>
          <a:ext cx="7763256" cy="392811"/>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Procedimiento</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131925</xdr:colOff>
      <xdr:row>31</xdr:row>
      <xdr:rowOff>164961</xdr:rowOff>
    </xdr:from>
    <xdr:to>
      <xdr:col>10</xdr:col>
      <xdr:colOff>550339</xdr:colOff>
      <xdr:row>33</xdr:row>
      <xdr:rowOff>121527</xdr:rowOff>
    </xdr:to>
    <xdr:sp macro="" textlink="" fLocksText="0">
      <xdr:nvSpPr>
        <xdr:cNvPr id="12" name="txt_Práctic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0DE9F906-54EB-4A5F-B194-71D7C521AD9E}"/>
            </a:ext>
          </a:extLst>
        </xdr:cNvPr>
        <xdr:cNvSpPr/>
      </xdr:nvSpPr>
      <xdr:spPr>
        <a:xfrm>
          <a:off x="6285075" y="6070461"/>
          <a:ext cx="1180414" cy="33756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298084</xdr:colOff>
      <xdr:row>31</xdr:row>
      <xdr:rowOff>164961</xdr:rowOff>
    </xdr:from>
    <xdr:to>
      <xdr:col>1</xdr:col>
      <xdr:colOff>868898</xdr:colOff>
      <xdr:row>33</xdr:row>
      <xdr:rowOff>121527</xdr:rowOff>
    </xdr:to>
    <xdr:sp macro="" textlink="" fLocksText="0">
      <xdr:nvSpPr>
        <xdr:cNvPr id="13"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1D442361-F9EC-48EB-8668-D73EEA3DD18E}"/>
            </a:ext>
          </a:extLst>
        </xdr:cNvPr>
        <xdr:cNvSpPr/>
      </xdr:nvSpPr>
      <xdr:spPr>
        <a:xfrm flipH="1">
          <a:off x="298084" y="6079986"/>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0</xdr:colOff>
      <xdr:row>30</xdr:row>
      <xdr:rowOff>19042</xdr:rowOff>
    </xdr:from>
    <xdr:to>
      <xdr:col>10</xdr:col>
      <xdr:colOff>638556</xdr:colOff>
      <xdr:row>33</xdr:row>
      <xdr:rowOff>96004</xdr:rowOff>
    </xdr:to>
    <xdr:sp macro="" textlink="" fLocksText="0">
      <xdr:nvSpPr>
        <xdr:cNvPr id="2" name="txt_PieDePáginaPráctica">
          <a:extLst>
            <a:ext uri="{FF2B5EF4-FFF2-40B4-BE49-F238E27FC236}">
              <a16:creationId xmlns:a16="http://schemas.microsoft.com/office/drawing/2014/main" id="{380A769E-8D0B-4008-A891-55732409F967}"/>
            </a:ext>
          </a:extLst>
        </xdr:cNvPr>
        <xdr:cNvSpPr txBox="1"/>
      </xdr:nvSpPr>
      <xdr:spPr>
        <a:xfrm>
          <a:off x="0" y="5734042"/>
          <a:ext cx="7763256"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471004</xdr:colOff>
      <xdr:row>3</xdr:row>
      <xdr:rowOff>7515</xdr:rowOff>
    </xdr:from>
    <xdr:to>
      <xdr:col>1</xdr:col>
      <xdr:colOff>1202784</xdr:colOff>
      <xdr:row>10</xdr:row>
      <xdr:rowOff>66675</xdr:rowOff>
    </xdr:to>
    <xdr:sp macro="" textlink="" fLocksText="0">
      <xdr:nvSpPr>
        <xdr:cNvPr id="4" name="txt_Práctica1" descr="Haga clic en cualquier lugar dentro de la tabla dinámica siguiente denominada Suma de unidades vendidas.">
          <a:extLst>
            <a:ext uri="{FF2B5EF4-FFF2-40B4-BE49-F238E27FC236}">
              <a16:creationId xmlns:a16="http://schemas.microsoft.com/office/drawing/2014/main" id="{B7E9D7C2-19DB-4BC5-8013-CBFBEAE3EAFD}"/>
            </a:ext>
          </a:extLst>
        </xdr:cNvPr>
        <xdr:cNvSpPr txBox="1"/>
      </xdr:nvSpPr>
      <xdr:spPr>
        <a:xfrm>
          <a:off x="471004" y="579015"/>
          <a:ext cx="1341380" cy="1392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a:ln>
                <a:noFill/>
              </a:ln>
              <a:solidFill>
                <a:srgbClr val="000000"/>
              </a:solidFill>
              <a:effectLst/>
              <a:uLnTx/>
              <a:uFillTx/>
              <a:latin typeface="Segoe UI" panose="020B0502040204020203" pitchFamily="34" charset="0"/>
              <a:ea typeface="Segoe UI" pitchFamily="34" charset="0"/>
              <a:cs typeface="Segoe UI" panose="020B0502040204020203" pitchFamily="34" charset="0"/>
            </a:rPr>
            <a:t>Haga clic en cualquier lugar dentro de la tabla dinámica siguiente denominada </a:t>
          </a:r>
          <a:r>
            <a:rPr lang="es-ES" sz="1000" b="1" i="0" u="none" strike="noStrike" kern="0" cap="none" spc="0" normalizeH="0" baseline="0">
              <a:ln>
                <a:noFill/>
              </a:ln>
              <a:solidFill>
                <a:srgbClr val="000000"/>
              </a:solidFill>
              <a:effectLst/>
              <a:uLnTx/>
              <a:uFillTx/>
              <a:latin typeface="Segoe UI" panose="020B0502040204020203" pitchFamily="34" charset="0"/>
              <a:ea typeface="Segoe UI" pitchFamily="34" charset="0"/>
              <a:cs typeface="Segoe UI" panose="020B0502040204020203" pitchFamily="34" charset="0"/>
            </a:rPr>
            <a:t>Suma de Unidades vendidas</a:t>
          </a:r>
          <a:r>
            <a:rPr lang="es" sz="1000" b="0" i="0" u="none" strike="noStrike" kern="0" cap="none" spc="0" normalizeH="0" baseline="0">
              <a:ln>
                <a:noFill/>
              </a:ln>
              <a:solidFill>
                <a:srgbClr val="000000"/>
              </a:solidFill>
              <a:effectLst/>
              <a:uLnTx/>
              <a:uFillTx/>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1</xdr:col>
      <xdr:colOff>1597111</xdr:colOff>
      <xdr:row>3</xdr:row>
      <xdr:rowOff>7515</xdr:rowOff>
    </xdr:from>
    <xdr:to>
      <xdr:col>4</xdr:col>
      <xdr:colOff>100041</xdr:colOff>
      <xdr:row>11</xdr:row>
      <xdr:rowOff>85725</xdr:rowOff>
    </xdr:to>
    <xdr:sp macro="" textlink="" fLocksText="0">
      <xdr:nvSpPr>
        <xdr:cNvPr id="5" name="txt_Práctica2" descr="¿Ve la lista de campos de tabla dinámica a la derecha? ¡Genial!. (Si no la ve, haga clic derecho en la tabla dinámica y luego seleccione en Mostrar lista de campos.">
          <a:extLst>
            <a:ext uri="{FF2B5EF4-FFF2-40B4-BE49-F238E27FC236}">
              <a16:creationId xmlns:a16="http://schemas.microsoft.com/office/drawing/2014/main" id="{13A46DB7-2AF9-4957-B2BA-4307112C8960}"/>
            </a:ext>
          </a:extLst>
        </xdr:cNvPr>
        <xdr:cNvSpPr txBox="1"/>
      </xdr:nvSpPr>
      <xdr:spPr>
        <a:xfrm>
          <a:off x="2206711" y="579015"/>
          <a:ext cx="1341380" cy="1602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s" sz="1000" b="0" i="0" kern="1200" baseline="0">
              <a:solidFill>
                <a:schemeClr val="dk1"/>
              </a:solidFill>
              <a:effectLst/>
              <a:latin typeface="Segoe UI" panose="020B0502040204020203" pitchFamily="34" charset="0"/>
              <a:ea typeface="+mn-ea"/>
              <a:cs typeface="Segoe UI" panose="020B0502040204020203" pitchFamily="34" charset="0"/>
            </a:rPr>
            <a:t>¿Puede ver la lista Campos de tabla dinámica en la parte derecha? Bien. (Si no la ve, haga clic con el botón derecho y elija </a:t>
          </a:r>
          <a:r>
            <a:rPr lang="es" sz="1000" b="1" i="0" kern="1200" baseline="0">
              <a:solidFill>
                <a:schemeClr val="dk1"/>
              </a:solidFill>
              <a:effectLst/>
              <a:latin typeface="Segoe UI" panose="020B0502040204020203" pitchFamily="34" charset="0"/>
              <a:ea typeface="+mn-ea"/>
              <a:cs typeface="Segoe UI" panose="020B0502040204020203" pitchFamily="34" charset="0"/>
            </a:rPr>
            <a:t>Mostrar lista de campos</a:t>
          </a:r>
          <a:r>
            <a:rPr lang="e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clientData/>
  </xdr:twoCellAnchor>
  <xdr:twoCellAnchor editAs="absolute">
    <xdr:from>
      <xdr:col>4</xdr:col>
      <xdr:colOff>572960</xdr:colOff>
      <xdr:row>3</xdr:row>
      <xdr:rowOff>7514</xdr:rowOff>
    </xdr:from>
    <xdr:to>
      <xdr:col>6</xdr:col>
      <xdr:colOff>752290</xdr:colOff>
      <xdr:row>11</xdr:row>
      <xdr:rowOff>133349</xdr:rowOff>
    </xdr:to>
    <xdr:sp macro="" textlink="" fLocksText="0">
      <xdr:nvSpPr>
        <xdr:cNvPr id="6" name="txt_Práctica3" descr="Ahora, arrastre los campos para crear una tabla dinámica vertical que tiene Temporadas en la izquierda y los Representantes de ventas con sangría debajo de las temporadas.">
          <a:extLst>
            <a:ext uri="{FF2B5EF4-FFF2-40B4-BE49-F238E27FC236}">
              <a16:creationId xmlns:a16="http://schemas.microsoft.com/office/drawing/2014/main" id="{1EC851DF-E19B-42A9-A5A0-6A47F6540CD4}"/>
            </a:ext>
          </a:extLst>
        </xdr:cNvPr>
        <xdr:cNvSpPr txBox="1"/>
      </xdr:nvSpPr>
      <xdr:spPr>
        <a:xfrm>
          <a:off x="4021010" y="579014"/>
          <a:ext cx="1341380" cy="1649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kern="1200" baseline="0" noProof="0">
              <a:solidFill>
                <a:schemeClr val="dk1"/>
              </a:solidFill>
              <a:effectLst/>
              <a:latin typeface="Segoe UI" panose="020B0502040204020203" pitchFamily="34" charset="0"/>
              <a:ea typeface="+mn-ea"/>
              <a:cs typeface="Segoe UI" panose="020B0502040204020203" pitchFamily="34" charset="0"/>
            </a:rPr>
            <a:t>Ahora arrastre los campos a su lugar correspondiente de forma que la tabla dinámica muestre cada producto en su propia fila, y cada temporada en su propia columna.</a:t>
          </a:r>
        </a:p>
      </xdr:txBody>
    </xdr:sp>
    <xdr:clientData/>
  </xdr:twoCellAnchor>
  <xdr:twoCellAnchor editAs="absolute">
    <xdr:from>
      <xdr:col>0</xdr:col>
      <xdr:colOff>74409</xdr:colOff>
      <xdr:row>3</xdr:row>
      <xdr:rowOff>7516</xdr:rowOff>
    </xdr:from>
    <xdr:to>
      <xdr:col>0</xdr:col>
      <xdr:colOff>441053</xdr:colOff>
      <xdr:row>5</xdr:row>
      <xdr:rowOff>1420</xdr:rowOff>
    </xdr:to>
    <xdr:sp macro="" textlink="" fLocksText="0">
      <xdr:nvSpPr>
        <xdr:cNvPr id="7" name="shp_Práctica1" descr="Paso 1">
          <a:extLst>
            <a:ext uri="{FF2B5EF4-FFF2-40B4-BE49-F238E27FC236}">
              <a16:creationId xmlns:a16="http://schemas.microsoft.com/office/drawing/2014/main" id="{8B80ABB7-FAB3-463D-B8F7-7540452E3E9E}"/>
            </a:ext>
          </a:extLst>
        </xdr:cNvPr>
        <xdr:cNvSpPr/>
      </xdr:nvSpPr>
      <xdr:spPr>
        <a:xfrm>
          <a:off x="74409" y="588541"/>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1</xdr:col>
      <xdr:colOff>1258951</xdr:colOff>
      <xdr:row>3</xdr:row>
      <xdr:rowOff>7515</xdr:rowOff>
    </xdr:from>
    <xdr:to>
      <xdr:col>1</xdr:col>
      <xdr:colOff>1625595</xdr:colOff>
      <xdr:row>5</xdr:row>
      <xdr:rowOff>1419</xdr:rowOff>
    </xdr:to>
    <xdr:sp macro="" textlink="" fLocksText="0">
      <xdr:nvSpPr>
        <xdr:cNvPr id="8" name="shp_Práctica2" descr="Paso 2">
          <a:extLst>
            <a:ext uri="{FF2B5EF4-FFF2-40B4-BE49-F238E27FC236}">
              <a16:creationId xmlns:a16="http://schemas.microsoft.com/office/drawing/2014/main" id="{6C1B4DEF-1844-4000-8EA9-5A35A8E04A65}"/>
            </a:ext>
          </a:extLst>
        </xdr:cNvPr>
        <xdr:cNvSpPr/>
      </xdr:nvSpPr>
      <xdr:spPr>
        <a:xfrm>
          <a:off x="1868551"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214643</xdr:colOff>
      <xdr:row>3</xdr:row>
      <xdr:rowOff>7515</xdr:rowOff>
    </xdr:from>
    <xdr:to>
      <xdr:col>4</xdr:col>
      <xdr:colOff>581287</xdr:colOff>
      <xdr:row>5</xdr:row>
      <xdr:rowOff>1419</xdr:rowOff>
    </xdr:to>
    <xdr:sp macro="" textlink="" fLocksText="0">
      <xdr:nvSpPr>
        <xdr:cNvPr id="9" name="shp_Practice3" descr="Paso 3">
          <a:extLst>
            <a:ext uri="{FF2B5EF4-FFF2-40B4-BE49-F238E27FC236}">
              <a16:creationId xmlns:a16="http://schemas.microsoft.com/office/drawing/2014/main" id="{8AB3C5A2-B6E0-42C7-A130-2138F069728F}"/>
            </a:ext>
          </a:extLst>
        </xdr:cNvPr>
        <xdr:cNvSpPr/>
      </xdr:nvSpPr>
      <xdr:spPr>
        <a:xfrm>
          <a:off x="3662693"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638556</xdr:colOff>
      <xdr:row>2</xdr:row>
      <xdr:rowOff>11811</xdr:rowOff>
    </xdr:to>
    <xdr:sp macro="" textlink="" fLocksText="0">
      <xdr:nvSpPr>
        <xdr:cNvPr id="10" name="txt_EncabezadoPráctica" descr="Práctica">
          <a:extLst>
            <a:ext uri="{FF2B5EF4-FFF2-40B4-BE49-F238E27FC236}">
              <a16:creationId xmlns:a16="http://schemas.microsoft.com/office/drawing/2014/main" id="{F0F9E4E0-4776-4696-A164-065120A0ABB8}"/>
            </a:ext>
          </a:extLst>
        </xdr:cNvPr>
        <xdr:cNvSpPr txBox="1"/>
      </xdr:nvSpPr>
      <xdr:spPr>
        <a:xfrm>
          <a:off x="0" y="0"/>
          <a:ext cx="7763256" cy="392811"/>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Procedimiento</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322425</xdr:colOff>
      <xdr:row>30</xdr:row>
      <xdr:rowOff>184015</xdr:rowOff>
    </xdr:from>
    <xdr:to>
      <xdr:col>10</xdr:col>
      <xdr:colOff>331264</xdr:colOff>
      <xdr:row>32</xdr:row>
      <xdr:rowOff>140581</xdr:rowOff>
    </xdr:to>
    <xdr:sp macro="" textlink="" fLocksText="0">
      <xdr:nvSpPr>
        <xdr:cNvPr id="11" name="txt_PrácticaSiguiente" descr="Botón del paso siguiente,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661E9D1F-9F81-4D48-B413-F247290286D1}"/>
            </a:ext>
          </a:extLst>
        </xdr:cNvPr>
        <xdr:cNvSpPr/>
      </xdr:nvSpPr>
      <xdr:spPr>
        <a:xfrm>
          <a:off x="6275550" y="5899015"/>
          <a:ext cx="1180414" cy="33756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298084</xdr:colOff>
      <xdr:row>30</xdr:row>
      <xdr:rowOff>184015</xdr:rowOff>
    </xdr:from>
    <xdr:to>
      <xdr:col>1</xdr:col>
      <xdr:colOff>868898</xdr:colOff>
      <xdr:row>32</xdr:row>
      <xdr:rowOff>140581</xdr:rowOff>
    </xdr:to>
    <xdr:sp macro="" textlink="" fLocksText="0">
      <xdr:nvSpPr>
        <xdr:cNvPr id="12"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230944B4-48FC-47AA-A164-B69A164E52B1}"/>
            </a:ext>
          </a:extLst>
        </xdr:cNvPr>
        <xdr:cNvSpPr/>
      </xdr:nvSpPr>
      <xdr:spPr>
        <a:xfrm flipH="1">
          <a:off x="298084" y="5899015"/>
          <a:ext cx="1180414"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wsDr>
</file>

<file path=xl/drawings/drawing2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295656</xdr:colOff>
      <xdr:row>35</xdr:row>
      <xdr:rowOff>148391</xdr:rowOff>
    </xdr:to>
    <xdr:grpSp>
      <xdr:nvGrpSpPr>
        <xdr:cNvPr id="2" name="grp_Práctica">
          <a:extLst>
            <a:ext uri="{FF2B5EF4-FFF2-40B4-BE49-F238E27FC236}">
              <a16:creationId xmlns:a16="http://schemas.microsoft.com/office/drawing/2014/main" id="{5783468C-7C1F-418B-98C1-9D990C00BC51}"/>
            </a:ext>
          </a:extLst>
        </xdr:cNvPr>
        <xdr:cNvGrpSpPr/>
      </xdr:nvGrpSpPr>
      <xdr:grpSpPr>
        <a:xfrm>
          <a:off x="0" y="0"/>
          <a:ext cx="8112506" cy="6793666"/>
          <a:chOff x="0" y="0"/>
          <a:chExt cx="7772770" cy="6826607"/>
        </a:xfrm>
      </xdr:grpSpPr>
      <xdr:sp macro="" textlink="" fLocksText="0">
        <xdr:nvSpPr>
          <xdr:cNvPr id="3" name="txt_Práctica1" descr="Haga clic en cualquier lugar dentro de la tabla dinámica siguiente. ">
            <a:extLst>
              <a:ext uri="{FF2B5EF4-FFF2-40B4-BE49-F238E27FC236}">
                <a16:creationId xmlns:a16="http://schemas.microsoft.com/office/drawing/2014/main" id="{7E235552-8E1D-491D-B636-04BE6B749B5E}"/>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kern="1200" baseline="0" noProof="0">
                <a:solidFill>
                  <a:schemeClr val="dk1"/>
                </a:solidFill>
                <a:effectLst/>
                <a:latin typeface="Segoe UI" panose="020B0502040204020203" pitchFamily="34" charset="0"/>
                <a:ea typeface="+mn-ea"/>
                <a:cs typeface="Segoe UI" panose="020B0502040204020203" pitchFamily="34" charset="0"/>
              </a:rPr>
              <a:t>Haga clic en cualquier lugar dentro de la tabla dinámica siguiente.  </a:t>
            </a:r>
          </a:p>
        </xdr:txBody>
      </xdr:sp>
      <xdr:sp macro="" textlink="" fLocksText="0">
        <xdr:nvSpPr>
          <xdr:cNvPr id="4" name="txt_Práctica2" descr="¿Ve la lista de campos de tabla dinámica a la derecha? ¡Genial!. (Si no la ve, haga clic derecho en el área de la tabla dinámica y luego seleccione en Mostrar lista de campos.">
            <a:extLst>
              <a:ext uri="{FF2B5EF4-FFF2-40B4-BE49-F238E27FC236}">
                <a16:creationId xmlns:a16="http://schemas.microsoft.com/office/drawing/2014/main" id="{E3B931F1-5DDF-41D9-9E8E-92FCE9C5EF4A}"/>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s" sz="1000" b="0" i="0" kern="1200" baseline="0">
                <a:solidFill>
                  <a:schemeClr val="dk1"/>
                </a:solidFill>
                <a:effectLst/>
                <a:latin typeface="Segoe UI" panose="020B0502040204020203" pitchFamily="34" charset="0"/>
                <a:ea typeface="+mn-ea"/>
                <a:cs typeface="Segoe UI" panose="020B0502040204020203" pitchFamily="34" charset="0"/>
              </a:rPr>
              <a:t>¿Puede ver la lista Campos de tabla dinámica en la parte derecha? Bien. (Si no la ve, haga clic con el botón derecho en la siguiente tabla dinámica y elija </a:t>
            </a:r>
            <a:r>
              <a:rPr lang="es" sz="1000" b="1" i="0" kern="1200" baseline="0">
                <a:solidFill>
                  <a:schemeClr val="dk1"/>
                </a:solidFill>
                <a:effectLst/>
                <a:latin typeface="Segoe UI" panose="020B0502040204020203" pitchFamily="34" charset="0"/>
                <a:ea typeface="+mn-ea"/>
                <a:cs typeface="Segoe UI" panose="020B0502040204020203" pitchFamily="34" charset="0"/>
              </a:rPr>
              <a:t>Mostrar lista de campos</a:t>
            </a:r>
            <a:r>
              <a:rPr lang="e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sp macro="" textlink="" fLocksText="0">
        <xdr:nvSpPr>
          <xdr:cNvPr id="5" name="txt_Práctica3" descr="Esta tabla dinámica es simplemente muy ancha. Arrastre los campos a su lugar de manera que vea a cada Representante de ventas a la izquierda, y las temporadas con sangría debajo de cada Representante de ventas.">
            <a:extLst>
              <a:ext uri="{FF2B5EF4-FFF2-40B4-BE49-F238E27FC236}">
                <a16:creationId xmlns:a16="http://schemas.microsoft.com/office/drawing/2014/main" id="{6D22B3C9-7D2C-4D84-8F14-7E9D94142FE8}"/>
              </a:ext>
            </a:extLst>
          </xdr:cNvPr>
          <xdr:cNvSpPr txBox="1"/>
        </xdr:nvSpPr>
        <xdr:spPr>
          <a:xfrm>
            <a:off x="4111601" y="588540"/>
            <a:ext cx="156272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kern="1200" baseline="0" noProof="0">
                <a:solidFill>
                  <a:schemeClr val="dk1"/>
                </a:solidFill>
                <a:effectLst/>
                <a:latin typeface="Segoe UI" panose="020B0502040204020203" pitchFamily="34" charset="0"/>
                <a:ea typeface="+mn-ea"/>
                <a:cs typeface="Segoe UI" panose="020B0502040204020203" pitchFamily="34" charset="0"/>
              </a:rPr>
              <a:t>Esta tabla dinámica es simplemente demasiado ancha. Arrastre los campos para colocar a cada Representante de ventas a la izquierda y las Temporadas con sangría bajo cada Representante de ventas.</a:t>
            </a:r>
          </a:p>
        </xdr:txBody>
      </xdr:sp>
      <xdr:sp macro="" textlink="" fLocksText="0">
        <xdr:nvSpPr>
          <xdr:cNvPr id="6" name="shp_Práctica1" descr="Paso 1">
            <a:extLst>
              <a:ext uri="{FF2B5EF4-FFF2-40B4-BE49-F238E27FC236}">
                <a16:creationId xmlns:a16="http://schemas.microsoft.com/office/drawing/2014/main" id="{00741AEB-3E36-4BB3-AA12-2361E98522A7}"/>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sp macro="" textlink="" fLocksText="0">
        <xdr:nvSpPr>
          <xdr:cNvPr id="7" name="shp_Práctica2" descr="Paso 2">
            <a:extLst>
              <a:ext uri="{FF2B5EF4-FFF2-40B4-BE49-F238E27FC236}">
                <a16:creationId xmlns:a16="http://schemas.microsoft.com/office/drawing/2014/main" id="{1CFB5BED-793B-4F4A-A413-D91B86F419BD}"/>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sp macro="" textlink="" fLocksText="0">
        <xdr:nvSpPr>
          <xdr:cNvPr id="8" name="shp_Practice3" descr="Paso 3">
            <a:extLst>
              <a:ext uri="{FF2B5EF4-FFF2-40B4-BE49-F238E27FC236}">
                <a16:creationId xmlns:a16="http://schemas.microsoft.com/office/drawing/2014/main" id="{3B5A4A94-5EE3-443E-ADF4-5B3C4AF70301}"/>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fLocksText="0">
        <xdr:nvSpPr>
          <xdr:cNvPr id="9" name="txt_PieDePáginaPráctica">
            <a:extLst>
              <a:ext uri="{FF2B5EF4-FFF2-40B4-BE49-F238E27FC236}">
                <a16:creationId xmlns:a16="http://schemas.microsoft.com/office/drawing/2014/main" id="{1D53BF2A-AAF7-4143-A20F-1289B4D85F86}"/>
              </a:ext>
            </a:extLst>
          </xdr:cNvPr>
          <xdr:cNvSpPr txBox="1"/>
        </xdr:nvSpPr>
        <xdr:spPr>
          <a:xfrm>
            <a:off x="0" y="6159095"/>
            <a:ext cx="777277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0" name="txt_EncabezadoPráctica" descr="Práctica">
            <a:extLst>
              <a:ext uri="{FF2B5EF4-FFF2-40B4-BE49-F238E27FC236}">
                <a16:creationId xmlns:a16="http://schemas.microsoft.com/office/drawing/2014/main" id="{FFC5AE10-C0DD-496B-BA0B-E3794DB76F1F}"/>
              </a:ext>
            </a:extLst>
          </xdr:cNvPr>
          <xdr:cNvSpPr txBox="1"/>
        </xdr:nvSpPr>
        <xdr:spPr>
          <a:xfrm>
            <a:off x="0" y="0"/>
            <a:ext cx="7772770"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Procedimiento</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sp macro="" textlink="" fLocksText="0">
        <xdr:nvSpPr>
          <xdr:cNvPr id="12" name="txt_PrácticaSiguiente" descr="Siguiente">
            <a:hlinkClick xmlns:r="http://schemas.openxmlformats.org/officeDocument/2006/relationships" r:id="rId1" tooltip="Haga clic aquí para ir a la siguiente hoja."/>
            <a:extLst>
              <a:ext uri="{FF2B5EF4-FFF2-40B4-BE49-F238E27FC236}">
                <a16:creationId xmlns:a16="http://schemas.microsoft.com/office/drawing/2014/main" id="{39FE7EB2-B3C6-43E1-8823-CD2BB8A62CC5}"/>
              </a:ext>
            </a:extLst>
          </xdr:cNvPr>
          <xdr:cNvSpPr/>
        </xdr:nvSpPr>
        <xdr:spPr>
          <a:xfrm>
            <a:off x="6261100" y="63145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fLocksText="0">
        <xdr:nvSpPr>
          <xdr:cNvPr id="13" name="txt_PrácticaAnterior" descr="Anterior">
            <a:hlinkClick xmlns:r="http://schemas.openxmlformats.org/officeDocument/2006/relationships" r:id="rId2" tooltip="Haga clic aquí para volver a la hoja anterior."/>
            <a:extLst>
              <a:ext uri="{FF2B5EF4-FFF2-40B4-BE49-F238E27FC236}">
                <a16:creationId xmlns:a16="http://schemas.microsoft.com/office/drawing/2014/main" id="{2783F0F4-6C68-4E81-9AE0-4132242D71ED}"/>
              </a:ext>
            </a:extLst>
          </xdr:cNvPr>
          <xdr:cNvSpPr/>
        </xdr:nvSpPr>
        <xdr:spPr>
          <a:xfrm flipH="1">
            <a:off x="304800" y="63145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xdr:twoCellAnchor>
</xdr:wsDr>
</file>

<file path=xl/drawings/drawing25.xml><?xml version="1.0" encoding="utf-8"?>
<xdr:wsDr xmlns:xdr="http://schemas.openxmlformats.org/drawingml/2006/spreadsheetDrawing" xmlns:a="http://schemas.openxmlformats.org/drawingml/2006/main">
  <xdr:twoCellAnchor editAs="absolute">
    <xdr:from>
      <xdr:col>0</xdr:col>
      <xdr:colOff>481615</xdr:colOff>
      <xdr:row>3</xdr:row>
      <xdr:rowOff>17040</xdr:rowOff>
    </xdr:from>
    <xdr:to>
      <xdr:col>1</xdr:col>
      <xdr:colOff>1253140</xdr:colOff>
      <xdr:row>10</xdr:row>
      <xdr:rowOff>95250</xdr:rowOff>
    </xdr:to>
    <xdr:sp macro="" textlink="" fLocksText="0">
      <xdr:nvSpPr>
        <xdr:cNvPr id="2" name="txt_Práctica1" descr="Haga clic en cualquier lugar dentro de la tabla dinámica siguiente. ">
          <a:extLst>
            <a:ext uri="{FF2B5EF4-FFF2-40B4-BE49-F238E27FC236}">
              <a16:creationId xmlns:a16="http://schemas.microsoft.com/office/drawing/2014/main" id="{9B6B2A48-BA4C-4A6D-81D9-D5A5E37BEF95}"/>
            </a:ext>
          </a:extLst>
        </xdr:cNvPr>
        <xdr:cNvSpPr txBox="1"/>
      </xdr:nvSpPr>
      <xdr:spPr>
        <a:xfrm>
          <a:off x="481615" y="588540"/>
          <a:ext cx="1381125" cy="1411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kern="1200" baseline="0" noProof="0">
              <a:solidFill>
                <a:schemeClr val="dk1"/>
              </a:solidFill>
              <a:effectLst/>
              <a:latin typeface="Segoe UI" panose="020B0502040204020203" pitchFamily="34" charset="0"/>
              <a:ea typeface="+mn-ea"/>
              <a:cs typeface="Segoe UI" panose="020B0502040204020203" pitchFamily="34" charset="0"/>
            </a:rPr>
            <a:t>Haga clic en cualquier lugar dentro de la tabla dinámica siguiente denominada </a:t>
          </a:r>
          <a:r>
            <a:rPr lang="es-ES" sz="1000" b="1" i="0" kern="1200" baseline="0" noProof="0">
              <a:solidFill>
                <a:schemeClr val="dk1"/>
              </a:solidFill>
              <a:effectLst/>
              <a:latin typeface="Segoe UI" panose="020B0502040204020203" pitchFamily="34" charset="0"/>
              <a:ea typeface="+mn-ea"/>
              <a:cs typeface="Segoe UI" panose="020B0502040204020203" pitchFamily="34" charset="0"/>
            </a:rPr>
            <a:t>Suma de Unidades vendidas</a:t>
          </a:r>
          <a:r>
            <a:rPr lang="es" sz="1000" b="0" i="0" kern="1200" baseline="0" noProof="0">
              <a:solidFill>
                <a:schemeClr val="dk1"/>
              </a:solidFill>
              <a:effectLst/>
              <a:latin typeface="Segoe UI" panose="020B0502040204020203" pitchFamily="34" charset="0"/>
              <a:ea typeface="+mn-ea"/>
              <a:cs typeface="Segoe UI" panose="020B0502040204020203" pitchFamily="34" charset="0"/>
            </a:rPr>
            <a:t>. </a:t>
          </a:r>
        </a:p>
      </xdr:txBody>
    </xdr:sp>
    <xdr:clientData/>
  </xdr:twoCellAnchor>
  <xdr:twoCellAnchor editAs="absolute">
    <xdr:from>
      <xdr:col>1</xdr:col>
      <xdr:colOff>1656352</xdr:colOff>
      <xdr:row>3</xdr:row>
      <xdr:rowOff>17039</xdr:rowOff>
    </xdr:from>
    <xdr:to>
      <xdr:col>3</xdr:col>
      <xdr:colOff>695325</xdr:colOff>
      <xdr:row>12</xdr:row>
      <xdr:rowOff>85724</xdr:rowOff>
    </xdr:to>
    <xdr:sp macro="" textlink="" fLocksText="0">
      <xdr:nvSpPr>
        <xdr:cNvPr id="3" name="txt_Práctica2" descr="¿Ve la lista de campos de tabla dinámica a la derecha? ¡Genial!. (Si no la ve, haga clic derecho en el área de la tabla dinámica y luego seleccione en Mostrar lista de campos.">
          <a:extLst>
            <a:ext uri="{FF2B5EF4-FFF2-40B4-BE49-F238E27FC236}">
              <a16:creationId xmlns:a16="http://schemas.microsoft.com/office/drawing/2014/main" id="{BDB16721-3E4E-4D13-935C-937AF0B92AF6}"/>
            </a:ext>
          </a:extLst>
        </xdr:cNvPr>
        <xdr:cNvSpPr txBox="1"/>
      </xdr:nvSpPr>
      <xdr:spPr>
        <a:xfrm>
          <a:off x="2265952" y="588539"/>
          <a:ext cx="1439273" cy="1783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es" sz="1000" b="0" i="0" kern="1200" baseline="0">
              <a:solidFill>
                <a:schemeClr val="dk1"/>
              </a:solidFill>
              <a:effectLst/>
              <a:latin typeface="Segoe UI" panose="020B0502040204020203" pitchFamily="34" charset="0"/>
              <a:ea typeface="+mn-ea"/>
              <a:cs typeface="Segoe UI" panose="020B0502040204020203" pitchFamily="34" charset="0"/>
            </a:rPr>
            <a:t>¿Puede ver la lista Campos de tabla dinámica en la parte derecha? Bien. (Si no la ve, haga clic con el botón derecho en la siguiente tabla dinámica y elija </a:t>
          </a:r>
          <a:r>
            <a:rPr lang="es" sz="1000" b="1" i="0" kern="1200" baseline="0">
              <a:solidFill>
                <a:schemeClr val="dk1"/>
              </a:solidFill>
              <a:effectLst/>
              <a:latin typeface="Segoe UI" panose="020B0502040204020203" pitchFamily="34" charset="0"/>
              <a:ea typeface="+mn-ea"/>
              <a:cs typeface="Segoe UI" panose="020B0502040204020203" pitchFamily="34" charset="0"/>
            </a:rPr>
            <a:t>Mostrar lista de campos</a:t>
          </a:r>
          <a:r>
            <a:rPr lang="es"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b="0">
            <a:effectLst/>
            <a:latin typeface="Segoe UI" panose="020B0502040204020203" pitchFamily="34" charset="0"/>
            <a:cs typeface="Segoe UI" panose="020B0502040204020203" pitchFamily="34" charset="0"/>
          </a:endParaRPr>
        </a:p>
      </xdr:txBody>
    </xdr:sp>
    <xdr:clientData/>
  </xdr:twoCellAnchor>
  <xdr:twoCellAnchor editAs="absolute">
    <xdr:from>
      <xdr:col>4</xdr:col>
      <xdr:colOff>382563</xdr:colOff>
      <xdr:row>3</xdr:row>
      <xdr:rowOff>17039</xdr:rowOff>
    </xdr:from>
    <xdr:to>
      <xdr:col>6</xdr:col>
      <xdr:colOff>315889</xdr:colOff>
      <xdr:row>15</xdr:row>
      <xdr:rowOff>28574</xdr:rowOff>
    </xdr:to>
    <xdr:sp macro="" textlink="" fLocksText="0">
      <xdr:nvSpPr>
        <xdr:cNvPr id="4" name="txt_Práctica3" descr="Arrastre los campos a la posición correspondiente para que pueda ver:&#10;• Cada representante de ventas en su propio campo de columna.&#10;• Las Temporadas a la izquierda&#10;• Los Productos con sangría bajo las Temporadas.&#10;">
          <a:extLst>
            <a:ext uri="{FF2B5EF4-FFF2-40B4-BE49-F238E27FC236}">
              <a16:creationId xmlns:a16="http://schemas.microsoft.com/office/drawing/2014/main" id="{F9302DD2-384C-4B49-A742-0385B25275CE}"/>
            </a:ext>
          </a:extLst>
        </xdr:cNvPr>
        <xdr:cNvSpPr txBox="1"/>
      </xdr:nvSpPr>
      <xdr:spPr>
        <a:xfrm>
          <a:off x="4106838" y="588539"/>
          <a:ext cx="1362076" cy="2297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kern="1200" baseline="0" noProof="0">
              <a:solidFill>
                <a:schemeClr val="dk1"/>
              </a:solidFill>
              <a:effectLst/>
              <a:latin typeface="Segoe UI" panose="020B0502040204020203" pitchFamily="34" charset="0"/>
              <a:ea typeface="+mn-ea"/>
              <a:cs typeface="Segoe UI" panose="020B0502040204020203" pitchFamily="34" charset="0"/>
            </a:rPr>
            <a:t>Arrastre los campos a la posición correspondiente para que pueda ver:
• Cada representante de ventas en su propio campo de columna.
• Las Temporadas a la izquierda
• Los Productos con sangría bajo las Temporadas.</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5" name="shp_Práctica1" descr="Paso 1">
          <a:extLst>
            <a:ext uri="{FF2B5EF4-FFF2-40B4-BE49-F238E27FC236}">
              <a16:creationId xmlns:a16="http://schemas.microsoft.com/office/drawing/2014/main" id="{F77FC8B3-CF1F-4232-B7BE-59A37C8CBCF4}"/>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1</xdr:col>
      <xdr:colOff>1310573</xdr:colOff>
      <xdr:row>3</xdr:row>
      <xdr:rowOff>17040</xdr:rowOff>
    </xdr:from>
    <xdr:to>
      <xdr:col>1</xdr:col>
      <xdr:colOff>1685477</xdr:colOff>
      <xdr:row>5</xdr:row>
      <xdr:rowOff>10944</xdr:rowOff>
    </xdr:to>
    <xdr:sp macro="" textlink="" fLocksText="0">
      <xdr:nvSpPr>
        <xdr:cNvPr id="6" name="shp_Práctica2" descr="Paso 2">
          <a:extLst>
            <a:ext uri="{FF2B5EF4-FFF2-40B4-BE49-F238E27FC236}">
              <a16:creationId xmlns:a16="http://schemas.microsoft.com/office/drawing/2014/main" id="{83BB449C-6D9E-461F-94B0-4D1EC60F7F24}"/>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44748</xdr:colOff>
      <xdr:row>3</xdr:row>
      <xdr:rowOff>17040</xdr:rowOff>
    </xdr:from>
    <xdr:to>
      <xdr:col>4</xdr:col>
      <xdr:colOff>419148</xdr:colOff>
      <xdr:row>5</xdr:row>
      <xdr:rowOff>10944</xdr:rowOff>
    </xdr:to>
    <xdr:sp macro="" textlink="" fLocksText="0">
      <xdr:nvSpPr>
        <xdr:cNvPr id="7" name="shp_Practice3" descr="Paso 3">
          <a:extLst>
            <a:ext uri="{FF2B5EF4-FFF2-40B4-BE49-F238E27FC236}">
              <a16:creationId xmlns:a16="http://schemas.microsoft.com/office/drawing/2014/main" id="{322BB638-1679-44A6-9713-AEA4ADBBB88A}"/>
            </a:ext>
          </a:extLst>
        </xdr:cNvPr>
        <xdr:cNvSpPr/>
      </xdr:nvSpPr>
      <xdr:spPr>
        <a:xfrm>
          <a:off x="3769023" y="588540"/>
          <a:ext cx="374400"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8</xdr:col>
      <xdr:colOff>342518</xdr:colOff>
      <xdr:row>2</xdr:row>
      <xdr:rowOff>21336</xdr:rowOff>
    </xdr:to>
    <xdr:sp macro="" textlink="" fLocksText="0">
      <xdr:nvSpPr>
        <xdr:cNvPr id="8" name="txt_EncabezadoPráctica" descr="Práctica">
          <a:extLst>
            <a:ext uri="{FF2B5EF4-FFF2-40B4-BE49-F238E27FC236}">
              <a16:creationId xmlns:a16="http://schemas.microsoft.com/office/drawing/2014/main" id="{A52E07C1-0AE0-45B0-8800-0A38F1680D39}"/>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Procedimiento</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6</xdr:col>
      <xdr:colOff>842575</xdr:colOff>
      <xdr:row>3</xdr:row>
      <xdr:rowOff>17040</xdr:rowOff>
    </xdr:from>
    <xdr:to>
      <xdr:col>7</xdr:col>
      <xdr:colOff>1309299</xdr:colOff>
      <xdr:row>6</xdr:row>
      <xdr:rowOff>85725</xdr:rowOff>
    </xdr:to>
    <xdr:sp macro="" textlink="" fLocksText="0">
      <xdr:nvSpPr>
        <xdr:cNvPr id="9" name="txt_Práctica4" descr="¿Cuántas uvas vendió David en invierno?">
          <a:extLst>
            <a:ext uri="{FF2B5EF4-FFF2-40B4-BE49-F238E27FC236}">
              <a16:creationId xmlns:a16="http://schemas.microsoft.com/office/drawing/2014/main" id="{FCBDED11-EA97-4523-9393-AA448E4CFE99}"/>
            </a:ext>
          </a:extLst>
        </xdr:cNvPr>
        <xdr:cNvSpPr txBox="1"/>
      </xdr:nvSpPr>
      <xdr:spPr>
        <a:xfrm>
          <a:off x="5971787" y="588540"/>
          <a:ext cx="1371600" cy="640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kern="1200" baseline="0" noProof="0">
              <a:solidFill>
                <a:schemeClr val="dk1"/>
              </a:solidFill>
              <a:effectLst/>
              <a:latin typeface="Segoe UI" panose="020B0502040204020203" pitchFamily="34" charset="0"/>
              <a:ea typeface="+mn-ea"/>
              <a:cs typeface="Segoe UI" panose="020B0502040204020203" pitchFamily="34" charset="0"/>
            </a:rPr>
            <a:t>¿Cuántas uvas vendió David en invierno?</a:t>
          </a:r>
        </a:p>
      </xdr:txBody>
    </xdr:sp>
    <xdr:clientData/>
  </xdr:twoCellAnchor>
  <xdr:twoCellAnchor editAs="absolute">
    <xdr:from>
      <xdr:col>6</xdr:col>
      <xdr:colOff>431511</xdr:colOff>
      <xdr:row>3</xdr:row>
      <xdr:rowOff>17040</xdr:rowOff>
    </xdr:from>
    <xdr:to>
      <xdr:col>6</xdr:col>
      <xdr:colOff>805911</xdr:colOff>
      <xdr:row>5</xdr:row>
      <xdr:rowOff>10944</xdr:rowOff>
    </xdr:to>
    <xdr:sp macro="" textlink="" fLocksText="0">
      <xdr:nvSpPr>
        <xdr:cNvPr id="10" name="shp_Práctica4" descr="Paso 4">
          <a:extLst>
            <a:ext uri="{FF2B5EF4-FFF2-40B4-BE49-F238E27FC236}">
              <a16:creationId xmlns:a16="http://schemas.microsoft.com/office/drawing/2014/main" id="{D79E7C31-121E-4FDF-AF13-6154B702278E}"/>
            </a:ext>
          </a:extLst>
        </xdr:cNvPr>
        <xdr:cNvSpPr/>
      </xdr:nvSpPr>
      <xdr:spPr>
        <a:xfrm>
          <a:off x="5584536" y="588540"/>
          <a:ext cx="374400"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s" sz="1600" kern="1200">
              <a:solidFill>
                <a:schemeClr val="lt1"/>
              </a:solidFill>
              <a:latin typeface="Segoe UI Semibold" panose="020B0702040204020203" pitchFamily="34" charset="0"/>
              <a:ea typeface="+mn-ea"/>
              <a:cs typeface="Segoe UI Semibold" panose="020B0702040204020203" pitchFamily="34" charset="0"/>
            </a:rPr>
            <a:t>4</a:t>
          </a:r>
        </a:p>
      </xdr:txBody>
    </xdr:sp>
    <xdr:clientData/>
  </xdr:twoCellAnchor>
  <xdr:twoCellAnchor editAs="absolute">
    <xdr:from>
      <xdr:col>0</xdr:col>
      <xdr:colOff>0</xdr:colOff>
      <xdr:row>37</xdr:row>
      <xdr:rowOff>57150</xdr:rowOff>
    </xdr:from>
    <xdr:to>
      <xdr:col>8</xdr:col>
      <xdr:colOff>342518</xdr:colOff>
      <xdr:row>40</xdr:row>
      <xdr:rowOff>153162</xdr:rowOff>
    </xdr:to>
    <xdr:sp macro="" textlink="" fLocksText="0">
      <xdr:nvSpPr>
        <xdr:cNvPr id="11" name="txt_PieDePáginaPráctica">
          <a:extLst>
            <a:ext uri="{FF2B5EF4-FFF2-40B4-BE49-F238E27FC236}">
              <a16:creationId xmlns:a16="http://schemas.microsoft.com/office/drawing/2014/main" id="{43BA93A5-AFEA-445D-9799-83EBF2FC1911}"/>
            </a:ext>
          </a:extLst>
        </xdr:cNvPr>
        <xdr:cNvSpPr txBox="1"/>
      </xdr:nvSpPr>
      <xdr:spPr>
        <a:xfrm>
          <a:off x="0" y="71056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7</xdr:col>
      <xdr:colOff>274638</xdr:colOff>
      <xdr:row>38</xdr:row>
      <xdr:rowOff>22098</xdr:rowOff>
    </xdr:from>
    <xdr:to>
      <xdr:col>8</xdr:col>
      <xdr:colOff>71945</xdr:colOff>
      <xdr:row>39</xdr:row>
      <xdr:rowOff>188214</xdr:rowOff>
    </xdr:to>
    <xdr:sp macro="" textlink="" fLocksText="0">
      <xdr:nvSpPr>
        <xdr:cNvPr id="13" name="txt_PrácticaSiguiente" descr="Botón de siguiente paso,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B4217FDD-B8A3-430F-923C-9B4DFF6288E4}"/>
            </a:ext>
          </a:extLst>
        </xdr:cNvPr>
        <xdr:cNvSpPr/>
      </xdr:nvSpPr>
      <xdr:spPr>
        <a:xfrm>
          <a:off x="6261100" y="72610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304800</xdr:colOff>
      <xdr:row>38</xdr:row>
      <xdr:rowOff>22098</xdr:rowOff>
    </xdr:from>
    <xdr:to>
      <xdr:col>1</xdr:col>
      <xdr:colOff>902208</xdr:colOff>
      <xdr:row>39</xdr:row>
      <xdr:rowOff>188214</xdr:rowOff>
    </xdr:to>
    <xdr:sp macro="" textlink="" fLocksText="0">
      <xdr:nvSpPr>
        <xdr:cNvPr id="14"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AEB588DA-1AB8-4278-9502-7317D3BB1594}"/>
            </a:ext>
          </a:extLst>
        </xdr:cNvPr>
        <xdr:cNvSpPr/>
      </xdr:nvSpPr>
      <xdr:spPr>
        <a:xfrm flipH="1">
          <a:off x="304800" y="72610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47476</xdr:colOff>
      <xdr:row>14</xdr:row>
      <xdr:rowOff>87047</xdr:rowOff>
    </xdr:to>
    <xdr:cxnSp macro="">
      <xdr:nvCxnSpPr>
        <xdr:cNvPr id="2" name="Conector recto 1">
          <a:extLst>
            <a:ext uri="{FF2B5EF4-FFF2-40B4-BE49-F238E27FC236}">
              <a16:creationId xmlns:a16="http://schemas.microsoft.com/office/drawing/2014/main" id="{83FC1E8B-BEDA-4C45-80B4-CA6FAEBB71A2}"/>
            </a:ext>
          </a:extLst>
        </xdr:cNvPr>
        <xdr:cNvCxnSpPr/>
      </xdr:nvCxnSpPr>
      <xdr:spPr>
        <a:xfrm>
          <a:off x="792715" y="2617522"/>
          <a:ext cx="8551161" cy="3175"/>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171452</xdr:colOff>
      <xdr:row>1</xdr:row>
      <xdr:rowOff>82550</xdr:rowOff>
    </xdr:from>
    <xdr:to>
      <xdr:col>6</xdr:col>
      <xdr:colOff>9526</xdr:colOff>
      <xdr:row>32</xdr:row>
      <xdr:rowOff>101277</xdr:rowOff>
    </xdr:to>
    <xdr:sp macro="" textlink="">
      <xdr:nvSpPr>
        <xdr:cNvPr id="3" name="Rectángulo 2">
          <a:extLst>
            <a:ext uri="{FF2B5EF4-FFF2-40B4-BE49-F238E27FC236}">
              <a16:creationId xmlns:a16="http://schemas.microsoft.com/office/drawing/2014/main" id="{DA945815-357E-4462-8D0B-45A4CEB8ACE8}"/>
            </a:ext>
          </a:extLst>
        </xdr:cNvPr>
        <xdr:cNvSpPr/>
      </xdr:nvSpPr>
      <xdr:spPr>
        <a:xfrm>
          <a:off x="171452" y="263525"/>
          <a:ext cx="9134474" cy="56289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0</xdr:col>
      <xdr:colOff>171451</xdr:colOff>
      <xdr:row>7</xdr:row>
      <xdr:rowOff>25246</xdr:rowOff>
    </xdr:from>
    <xdr:to>
      <xdr:col>6</xdr:col>
      <xdr:colOff>9907</xdr:colOff>
      <xdr:row>32</xdr:row>
      <xdr:rowOff>101278</xdr:rowOff>
    </xdr:to>
    <xdr:sp macro="" textlink="">
      <xdr:nvSpPr>
        <xdr:cNvPr id="4" name="Rectángulo 3">
          <a:extLst>
            <a:ext uri="{FF2B5EF4-FFF2-40B4-BE49-F238E27FC236}">
              <a16:creationId xmlns:a16="http://schemas.microsoft.com/office/drawing/2014/main" id="{54159935-7B91-4437-A02A-FBAD3FC45E5A}"/>
            </a:ext>
          </a:extLst>
        </xdr:cNvPr>
        <xdr:cNvSpPr/>
      </xdr:nvSpPr>
      <xdr:spPr>
        <a:xfrm>
          <a:off x="171451" y="1292071"/>
          <a:ext cx="9134856" cy="46004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5" name="Mensaje de bienvenida" descr="¡Pero le animamos a que siga adelante! Hay más por descubrir....">
          <a:extLst>
            <a:ext uri="{FF2B5EF4-FFF2-40B4-BE49-F238E27FC236}">
              <a16:creationId xmlns:a16="http://schemas.microsoft.com/office/drawing/2014/main" id="{3069ED65-DB6A-482F-B7D1-4513872B138C}"/>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e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Pero le recomendamos que siga trabajando. Todavía hay cosas que descubrir...</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6" name="Mensaje de bienvenida" descr="Buen trabajo. Lo ha conseguido.">
          <a:extLst>
            <a:ext uri="{FF2B5EF4-FFF2-40B4-BE49-F238E27FC236}">
              <a16:creationId xmlns:a16="http://schemas.microsoft.com/office/drawing/2014/main" id="{511FA78F-6B99-4F71-9A9E-BAF5589B198E}"/>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es" sz="2600" b="0" i="0" baseline="0">
              <a:solidFill>
                <a:schemeClr val="bg1"/>
              </a:solidFill>
              <a:effectLst/>
              <a:latin typeface="Segoe UI Light" pitchFamily="34" charset="0"/>
              <a:ea typeface="Segoe UI" pitchFamily="34" charset="0"/>
              <a:cs typeface="Segoe UI" pitchFamily="34" charset="0"/>
            </a:rPr>
            <a:t>Buen trabajo. ¿No son geniales las tablas dinámicas?</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3</xdr:col>
      <xdr:colOff>8506</xdr:colOff>
      <xdr:row>12</xdr:row>
      <xdr:rowOff>39950</xdr:rowOff>
    </xdr:from>
    <xdr:to>
      <xdr:col>5</xdr:col>
      <xdr:colOff>199006</xdr:colOff>
      <xdr:row>21</xdr:row>
      <xdr:rowOff>142874</xdr:rowOff>
    </xdr:to>
    <xdr:sp macro="" textlink="">
      <xdr:nvSpPr>
        <xdr:cNvPr id="10" name="Cuadro de texto 9" descr="Community&#10;Connect with other Excel fans. They can help you, and you can help them.">
          <a:hlinkClick xmlns:r="http://schemas.openxmlformats.org/officeDocument/2006/relationships" r:id="rId1" tooltip="Seleccione esta opción para comunicarse con Excel Tech Community."/>
          <a:extLst>
            <a:ext uri="{FF2B5EF4-FFF2-40B4-BE49-F238E27FC236}">
              <a16:creationId xmlns:a16="http://schemas.microsoft.com/office/drawing/2014/main" id="{E7183862-E870-479F-8C1E-52256B7E8079}"/>
            </a:ext>
          </a:extLst>
        </xdr:cNvPr>
        <xdr:cNvSpPr txBox="1"/>
      </xdr:nvSpPr>
      <xdr:spPr>
        <a:xfrm>
          <a:off x="7533256" y="2211650"/>
          <a:ext cx="1371600" cy="173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b="1" baseline="0">
              <a:solidFill>
                <a:srgbClr val="217346"/>
              </a:solidFill>
              <a:effectLst/>
              <a:latin typeface="Segoe UI Light" panose="020B0502040204020203" pitchFamily="34" charset="0"/>
              <a:ea typeface="+mn-ea"/>
              <a:cs typeface="Segoe UI Light" panose="020B0502040204020203" pitchFamily="34" charset="0"/>
            </a:rPr>
            <a:t>Comunidad</a:t>
          </a:r>
        </a:p>
        <a:p>
          <a:pPr algn="l" rtl="0"/>
          <a:r>
            <a:rPr lang="es" sz="1200" baseline="0">
              <a:solidFill>
                <a:sysClr val="windowText" lastClr="000000"/>
              </a:solidFill>
              <a:effectLst/>
              <a:latin typeface="Segoe UI Light" panose="020B0502040204020203" pitchFamily="34" charset="0"/>
              <a:ea typeface="+mn-ea"/>
              <a:cs typeface="Segoe UI Light" panose="020B0502040204020203" pitchFamily="34" charset="0"/>
            </a:rPr>
            <a:t>Póngase en contacto con otros aficionados a Excel. Ellos pueden ayudarle, y usted a ellos.</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clientData/>
  </xdr:twoCellAnchor>
  <xdr:twoCellAnchor>
    <xdr:from>
      <xdr:col>1</xdr:col>
      <xdr:colOff>257175</xdr:colOff>
      <xdr:row>12</xdr:row>
      <xdr:rowOff>38099</xdr:rowOff>
    </xdr:from>
    <xdr:to>
      <xdr:col>1</xdr:col>
      <xdr:colOff>2152650</xdr:colOff>
      <xdr:row>26</xdr:row>
      <xdr:rowOff>179215</xdr:rowOff>
    </xdr:to>
    <xdr:grpSp>
      <xdr:nvGrpSpPr>
        <xdr:cNvPr id="22" name="Grupo 21">
          <a:extLst>
            <a:ext uri="{FF2B5EF4-FFF2-40B4-BE49-F238E27FC236}">
              <a16:creationId xmlns:a16="http://schemas.microsoft.com/office/drawing/2014/main" id="{E3B4C7F0-9938-4B48-8D4A-4723351D6137}"/>
            </a:ext>
          </a:extLst>
        </xdr:cNvPr>
        <xdr:cNvGrpSpPr/>
      </xdr:nvGrpSpPr>
      <xdr:grpSpPr>
        <a:xfrm>
          <a:off x="873125" y="2209799"/>
          <a:ext cx="1898650" cy="2677941"/>
          <a:chOff x="847725" y="2209799"/>
          <a:chExt cx="1895475" cy="2674766"/>
        </a:xfrm>
      </xdr:grpSpPr>
      <xdr:sp macro="" textlink="">
        <xdr:nvSpPr>
          <xdr:cNvPr id="13" name="Cuadro de texto 12" descr="Obtenga más información">
            <a:hlinkClick xmlns:r="http://schemas.openxmlformats.org/officeDocument/2006/relationships" r:id="rId2"/>
            <a:extLst>
              <a:ext uri="{FF2B5EF4-FFF2-40B4-BE49-F238E27FC236}">
                <a16:creationId xmlns:a16="http://schemas.microsoft.com/office/drawing/2014/main" id="{F4C33D48-0368-47FD-9637-91F0D88264A8}"/>
              </a:ext>
            </a:extLst>
          </xdr:cNvPr>
          <xdr:cNvSpPr txBox="1"/>
        </xdr:nvSpPr>
        <xdr:spPr>
          <a:xfrm>
            <a:off x="1362074" y="4461940"/>
            <a:ext cx="1381126"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14" name="Cuadro de texto 13" descr="More Pivot info&#10;Discover more you can do by reading this helpful article on PivotTables.">
            <a:hlinkClick xmlns:r="http://schemas.openxmlformats.org/officeDocument/2006/relationships" r:id="rId2" tooltip="Seleccione esta opción para obtener más información sobre las tablas dinámicas"/>
            <a:extLst>
              <a:ext uri="{FF2B5EF4-FFF2-40B4-BE49-F238E27FC236}">
                <a16:creationId xmlns:a16="http://schemas.microsoft.com/office/drawing/2014/main" id="{404F5309-E1AE-4E66-910F-9CCC95E3951B}"/>
              </a:ext>
            </a:extLst>
          </xdr:cNvPr>
          <xdr:cNvSpPr txBox="1"/>
        </xdr:nvSpPr>
        <xdr:spPr>
          <a:xfrm>
            <a:off x="1362073" y="2209799"/>
            <a:ext cx="1371600" cy="2047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b="1" baseline="0">
                <a:solidFill>
                  <a:srgbClr val="217346"/>
                </a:solidFill>
                <a:effectLst/>
                <a:latin typeface="Segoe UI Light" panose="020B0502040204020203" pitchFamily="34" charset="0"/>
                <a:ea typeface="+mn-ea"/>
                <a:cs typeface="Segoe UI Light" panose="020B0502040204020203" pitchFamily="34" charset="0"/>
              </a:rPr>
              <a:t>Más información sobre tablas dinámicas</a:t>
            </a:r>
          </a:p>
          <a:p>
            <a:pPr algn="l" rtl="0"/>
            <a:r>
              <a:rPr lang="es" sz="1200" baseline="0">
                <a:solidFill>
                  <a:sysClr val="windowText" lastClr="000000"/>
                </a:solidFill>
                <a:effectLst/>
                <a:latin typeface="Segoe UI Light" panose="020B0502040204020203" pitchFamily="34" charset="0"/>
                <a:ea typeface="+mn-ea"/>
                <a:cs typeface="Segoe UI Light" panose="020B0502040204020203" pitchFamily="34" charset="0"/>
              </a:rPr>
              <a:t>Descubra qué otras cosas puede hacer leyendo este artículo útil sobre las tablas dinámicas.</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pic>
        <xdr:nvPicPr>
          <xdr:cNvPr id="15" name="Imagen 14">
            <a:hlinkClick xmlns:r="http://schemas.openxmlformats.org/officeDocument/2006/relationships" r:id="rId2" tooltip="Seleccione esta opción para obtener más información sobre las tablas dinámicas"/>
            <a:extLst>
              <a:ext uri="{FF2B5EF4-FFF2-40B4-BE49-F238E27FC236}">
                <a16:creationId xmlns:a16="http://schemas.microsoft.com/office/drawing/2014/main" id="{6A32F480-D3CA-4E6F-BA6D-55989F2B4E66}"/>
              </a:ext>
            </a:extLst>
          </xdr:cNvPr>
          <xdr:cNvPicPr>
            <a:picLocks noChangeAspect="1"/>
          </xdr:cNvPicPr>
        </xdr:nvPicPr>
        <xdr:blipFill>
          <a:blip xmlns:r="http://schemas.openxmlformats.org/officeDocument/2006/relationships" r:embed="rId3"/>
          <a:stretch>
            <a:fillRect/>
          </a:stretch>
        </xdr:blipFill>
        <xdr:spPr>
          <a:xfrm>
            <a:off x="847725" y="2305050"/>
            <a:ext cx="550870" cy="378920"/>
          </a:xfrm>
          <a:prstGeom prst="rect">
            <a:avLst/>
          </a:prstGeom>
        </xdr:spPr>
      </xdr:pic>
    </xdr:grpSp>
    <xdr:clientData/>
  </xdr:twoCellAnchor>
  <xdr:twoCellAnchor>
    <xdr:from>
      <xdr:col>1</xdr:col>
      <xdr:colOff>2393403</xdr:colOff>
      <xdr:row>12</xdr:row>
      <xdr:rowOff>38100</xdr:rowOff>
    </xdr:from>
    <xdr:to>
      <xdr:col>1</xdr:col>
      <xdr:colOff>4105274</xdr:colOff>
      <xdr:row>26</xdr:row>
      <xdr:rowOff>179215</xdr:rowOff>
    </xdr:to>
    <xdr:grpSp>
      <xdr:nvGrpSpPr>
        <xdr:cNvPr id="23" name="Grupo 22">
          <a:extLst>
            <a:ext uri="{FF2B5EF4-FFF2-40B4-BE49-F238E27FC236}">
              <a16:creationId xmlns:a16="http://schemas.microsoft.com/office/drawing/2014/main" id="{9F552F16-4CE0-4BBC-AE78-2EA091C3B227}"/>
            </a:ext>
          </a:extLst>
        </xdr:cNvPr>
        <xdr:cNvGrpSpPr/>
      </xdr:nvGrpSpPr>
      <xdr:grpSpPr>
        <a:xfrm>
          <a:off x="3009353" y="2209800"/>
          <a:ext cx="1718221" cy="2677940"/>
          <a:chOff x="2983953" y="2209800"/>
          <a:chExt cx="1711871" cy="2674765"/>
        </a:xfrm>
      </xdr:grpSpPr>
      <xdr:pic>
        <xdr:nvPicPr>
          <xdr:cNvPr id="16" name="Gráfico 15">
            <a:hlinkClick xmlns:r="http://schemas.openxmlformats.org/officeDocument/2006/relationships" r:id="rId4" tooltip="Seleccione esta opción para obtener más información sobre la actualización de tablas dinámicas"/>
            <a:extLst>
              <a:ext uri="{FF2B5EF4-FFF2-40B4-BE49-F238E27FC236}">
                <a16:creationId xmlns:a16="http://schemas.microsoft.com/office/drawing/2014/main" id="{26DC0DAA-ACD0-4AB0-8481-4011E98F8E4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2983953" y="2311031"/>
            <a:ext cx="281592" cy="281592"/>
          </a:xfrm>
          <a:prstGeom prst="rect">
            <a:avLst/>
          </a:prstGeom>
        </xdr:spPr>
      </xdr:pic>
      <xdr:sp macro="" textlink="">
        <xdr:nvSpPr>
          <xdr:cNvPr id="17" name="Cuadro de texto 16" descr="About refresh&#10;Read this important article about how to refresh PivotTables. ">
            <a:hlinkClick xmlns:r="http://schemas.openxmlformats.org/officeDocument/2006/relationships" r:id="rId4" tooltip="Seleccione esta opción para obtener más información sobre la actualización de tablas dinámicas"/>
            <a:extLst>
              <a:ext uri="{FF2B5EF4-FFF2-40B4-BE49-F238E27FC236}">
                <a16:creationId xmlns:a16="http://schemas.microsoft.com/office/drawing/2014/main" id="{E45C3434-160B-49B7-B3E2-240541ECEB77}"/>
              </a:ext>
            </a:extLst>
          </xdr:cNvPr>
          <xdr:cNvSpPr txBox="1"/>
        </xdr:nvSpPr>
        <xdr:spPr>
          <a:xfrm>
            <a:off x="3273314" y="2209800"/>
            <a:ext cx="1371600" cy="163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b="1" baseline="0">
                <a:solidFill>
                  <a:srgbClr val="217346"/>
                </a:solidFill>
                <a:effectLst/>
                <a:latin typeface="Segoe UI Light" panose="020B0502040204020203" pitchFamily="34" charset="0"/>
                <a:ea typeface="+mn-ea"/>
                <a:cs typeface="Segoe UI Light" panose="020B0502040204020203" pitchFamily="34" charset="0"/>
              </a:rPr>
              <a:t>Sobre la actualización</a:t>
            </a:r>
          </a:p>
          <a:p>
            <a:pPr algn="l" rtl="0"/>
            <a:r>
              <a:rPr lang="es" sz="1200" baseline="0">
                <a:solidFill>
                  <a:sysClr val="windowText" lastClr="000000"/>
                </a:solidFill>
                <a:effectLst/>
                <a:latin typeface="Segoe UI Light" panose="020B0502040204020203" pitchFamily="34" charset="0"/>
                <a:ea typeface="+mn-ea"/>
                <a:cs typeface="Segoe UI Light" panose="020B0502040204020203" pitchFamily="34" charset="0"/>
              </a:rPr>
              <a:t>Lea este artículo importante sobre cómo actualizar las tablas dinámicas. </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sp macro="" textlink="">
        <xdr:nvSpPr>
          <xdr:cNvPr id="18" name="Cuadro de texto 17" descr="Obtenga más información">
            <a:hlinkClick xmlns:r="http://schemas.openxmlformats.org/officeDocument/2006/relationships" r:id="rId4" tooltip="Seleccione esta opción para obtener más información sobre la actualización de tablas dinámicas"/>
            <a:extLst>
              <a:ext uri="{FF2B5EF4-FFF2-40B4-BE49-F238E27FC236}">
                <a16:creationId xmlns:a16="http://schemas.microsoft.com/office/drawing/2014/main" id="{D5C76820-F0A8-4797-989E-E19891768845}"/>
              </a:ext>
            </a:extLst>
          </xdr:cNvPr>
          <xdr:cNvSpPr txBox="1"/>
        </xdr:nvSpPr>
        <xdr:spPr>
          <a:xfrm>
            <a:off x="3286123" y="4461940"/>
            <a:ext cx="1409701"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grpSp>
    <xdr:clientData/>
  </xdr:twoCellAnchor>
  <xdr:twoCellAnchor>
    <xdr:from>
      <xdr:col>1</xdr:col>
      <xdr:colOff>4249136</xdr:colOff>
      <xdr:row>12</xdr:row>
      <xdr:rowOff>41271</xdr:rowOff>
    </xdr:from>
    <xdr:to>
      <xdr:col>1</xdr:col>
      <xdr:colOff>6219825</xdr:colOff>
      <xdr:row>26</xdr:row>
      <xdr:rowOff>123825</xdr:rowOff>
    </xdr:to>
    <xdr:grpSp>
      <xdr:nvGrpSpPr>
        <xdr:cNvPr id="24" name="Grupo 23">
          <a:extLst>
            <a:ext uri="{FF2B5EF4-FFF2-40B4-BE49-F238E27FC236}">
              <a16:creationId xmlns:a16="http://schemas.microsoft.com/office/drawing/2014/main" id="{0A3DC34E-D2EA-4BB1-9E49-491BBD8C2034}"/>
            </a:ext>
          </a:extLst>
        </xdr:cNvPr>
        <xdr:cNvGrpSpPr/>
      </xdr:nvGrpSpPr>
      <xdr:grpSpPr>
        <a:xfrm>
          <a:off x="4868261" y="2212971"/>
          <a:ext cx="1967514" cy="2613029"/>
          <a:chOff x="4839686" y="2212971"/>
          <a:chExt cx="1970689" cy="2616204"/>
        </a:xfrm>
      </xdr:grpSpPr>
      <xdr:sp macro="" textlink="">
        <xdr:nvSpPr>
          <xdr:cNvPr id="11" name="Cuadro de texto 10" descr="LinkedIn Learning&#10;Video courses for all levels—from beginner to advanced. Take at your own pace.">
            <a:hlinkClick xmlns:r="http://schemas.openxmlformats.org/officeDocument/2006/relationships" r:id="rId7" tooltip="Seleccione esta opción para obtener más información sobre las opciones de LinkedIn Learning en línea"/>
            <a:extLst>
              <a:ext uri="{FF2B5EF4-FFF2-40B4-BE49-F238E27FC236}">
                <a16:creationId xmlns:a16="http://schemas.microsoft.com/office/drawing/2014/main" id="{177790B4-F4B7-4CB0-A860-0B4378FECBA3}"/>
              </a:ext>
            </a:extLst>
          </xdr:cNvPr>
          <xdr:cNvSpPr txBox="1"/>
        </xdr:nvSpPr>
        <xdr:spPr>
          <a:xfrm>
            <a:off x="5392134" y="2212971"/>
            <a:ext cx="1371600" cy="1797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b="1"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rtl="0"/>
            <a:r>
              <a:rPr lang="es" sz="1200" baseline="0">
                <a:solidFill>
                  <a:sysClr val="windowText" lastClr="000000"/>
                </a:solidFill>
                <a:effectLst/>
                <a:latin typeface="Segoe UI Light" panose="020B0502040204020203" pitchFamily="34" charset="0"/>
                <a:ea typeface="+mn-ea"/>
                <a:cs typeface="Segoe UI Light" panose="020B0502040204020203" pitchFamily="34" charset="0"/>
              </a:rPr>
              <a:t>Cursos de vídeo para todos los niveles, desde principiante a avanzado. Aprenda a su ritmo.</a:t>
            </a:r>
            <a:endParaRPr lang="en-US" sz="1100" baseline="0">
              <a:solidFill>
                <a:sysClr val="windowText" lastClr="000000"/>
              </a:solidFill>
              <a:effectLst/>
              <a:latin typeface="Segoe UI" panose="020B0502040204020203" pitchFamily="34" charset="0"/>
              <a:ea typeface="+mn-ea"/>
              <a:cs typeface="Segoe UI" panose="020B0502040204020203" pitchFamily="34" charset="0"/>
            </a:endParaRPr>
          </a:p>
        </xdr:txBody>
      </xdr:sp>
      <xdr:pic>
        <xdr:nvPicPr>
          <xdr:cNvPr id="12" name="Imagen 11">
            <a:hlinkClick xmlns:r="http://schemas.openxmlformats.org/officeDocument/2006/relationships" r:id="rId7" tooltip="Seleccione esta opción para obtener más información sobre las opciones de LinkedIn Learning en línea"/>
            <a:extLst>
              <a:ext uri="{FF2B5EF4-FFF2-40B4-BE49-F238E27FC236}">
                <a16:creationId xmlns:a16="http://schemas.microsoft.com/office/drawing/2014/main" id="{DA95A5B5-112D-41EE-B59F-C224B787058D}"/>
              </a:ext>
            </a:extLst>
          </xdr:cNvPr>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sp macro="" textlink="">
        <xdr:nvSpPr>
          <xdr:cNvPr id="19" name="Cuadro de texto 18" descr="Obtenga más información">
            <a:hlinkClick xmlns:r="http://schemas.openxmlformats.org/officeDocument/2006/relationships" r:id="rId9" tooltip="Seleccione esta opción para obtener más información sobre las opciones de LinkedIn Learning en línea"/>
            <a:extLst>
              <a:ext uri="{FF2B5EF4-FFF2-40B4-BE49-F238E27FC236}">
                <a16:creationId xmlns:a16="http://schemas.microsoft.com/office/drawing/2014/main" id="{AB7FC727-C3C8-4344-882E-90FDAF0758C2}"/>
              </a:ext>
            </a:extLst>
          </xdr:cNvPr>
          <xdr:cNvSpPr txBox="1"/>
        </xdr:nvSpPr>
        <xdr:spPr>
          <a:xfrm>
            <a:off x="5391149" y="4461940"/>
            <a:ext cx="1419226" cy="36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grpSp>
    <xdr:clientData/>
  </xdr:twoCellAnchor>
  <xdr:twoCellAnchor editAs="absolute">
    <xdr:from>
      <xdr:col>3</xdr:col>
      <xdr:colOff>28573</xdr:colOff>
      <xdr:row>24</xdr:row>
      <xdr:rowOff>118540</xdr:rowOff>
    </xdr:from>
    <xdr:to>
      <xdr:col>5</xdr:col>
      <xdr:colOff>504824</xdr:colOff>
      <xdr:row>29</xdr:row>
      <xdr:rowOff>161925</xdr:rowOff>
    </xdr:to>
    <xdr:sp macro="" textlink="">
      <xdr:nvSpPr>
        <xdr:cNvPr id="20" name="Cuadro de texto 19" descr="Obtenga más información">
          <a:hlinkClick xmlns:r="http://schemas.openxmlformats.org/officeDocument/2006/relationships" r:id="rId1" tooltip="Seleccione esta opción para comunicarse con Excel Tech Community."/>
          <a:extLst>
            <a:ext uri="{FF2B5EF4-FFF2-40B4-BE49-F238E27FC236}">
              <a16:creationId xmlns:a16="http://schemas.microsoft.com/office/drawing/2014/main" id="{A906CB9F-D84E-44A9-8F0E-E96C8C3B2BF4}"/>
            </a:ext>
          </a:extLst>
        </xdr:cNvPr>
        <xdr:cNvSpPr txBox="1"/>
      </xdr:nvSpPr>
      <xdr:spPr>
        <a:xfrm>
          <a:off x="7553323" y="4461940"/>
          <a:ext cx="1657351" cy="948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Obtener más información (solo disponible en inglés)</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1" name="Imagen 20" descr="Comunidad">
          <a:hlinkClick xmlns:r="http://schemas.openxmlformats.org/officeDocument/2006/relationships" r:id="rId1" tooltip="Seleccione esta opción para comunicarse con Excel Tech Community."/>
          <a:extLst>
            <a:ext uri="{FF2B5EF4-FFF2-40B4-BE49-F238E27FC236}">
              <a16:creationId xmlns:a16="http://schemas.microsoft.com/office/drawing/2014/main" id="{60572BA1-BD2B-4F43-B3C9-B66E69C66FA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199643</xdr:colOff>
      <xdr:row>21</xdr:row>
      <xdr:rowOff>2641</xdr:rowOff>
    </xdr:to>
    <xdr:grpSp>
      <xdr:nvGrpSpPr>
        <xdr:cNvPr id="2" name="grp_Guía">
          <a:extLst>
            <a:ext uri="{FF2B5EF4-FFF2-40B4-BE49-F238E27FC236}">
              <a16:creationId xmlns:a16="http://schemas.microsoft.com/office/drawing/2014/main" id="{0163F57D-6E0F-4B43-9E03-9A087FCD67B2}"/>
            </a:ext>
          </a:extLst>
        </xdr:cNvPr>
        <xdr:cNvGrpSpPr/>
      </xdr:nvGrpSpPr>
      <xdr:grpSpPr>
        <a:xfrm>
          <a:off x="0" y="0"/>
          <a:ext cx="8156193" cy="3803116"/>
          <a:chOff x="0" y="0"/>
          <a:chExt cx="7781543" cy="4267962"/>
        </a:xfrm>
      </xdr:grpSpPr>
      <xdr:sp macro="" textlink="">
        <xdr:nvSpPr>
          <xdr:cNvPr id="3" name="txt_EncabezadoGuía" descr="Pero al mirar por primera vez una tabla dinámica, quizá descubra que necesita más respuestas.">
            <a:extLst>
              <a:ext uri="{FF2B5EF4-FFF2-40B4-BE49-F238E27FC236}">
                <a16:creationId xmlns:a16="http://schemas.microsoft.com/office/drawing/2014/main" id="{76F5F9BA-9587-4602-95C4-3FCEE45813B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Pero cuando mira por primera vez una tabla dinámica,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es posible que descubra que necesita más respuestas. </a:t>
            </a:r>
          </a:p>
        </xdr:txBody>
      </xdr:sp>
      <xdr:sp macro="" textlink="">
        <xdr:nvSpPr>
          <xdr:cNvPr id="4" name="txt_PieDePáginaGuía">
            <a:extLst>
              <a:ext uri="{FF2B5EF4-FFF2-40B4-BE49-F238E27FC236}">
                <a16:creationId xmlns:a16="http://schemas.microsoft.com/office/drawing/2014/main" id="{5606B571-AC2C-49B3-9358-149921868111}"/>
              </a:ext>
            </a:extLst>
          </xdr:cNvPr>
          <xdr:cNvSpPr txBox="1"/>
        </xdr:nvSpPr>
        <xdr:spPr>
          <a:xfrm>
            <a:off x="0" y="36004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GuíaSiguiente" descr="Botón de siguiente paso,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53F2B1CA-0CE9-46DA-AB24-B8BB1F266533}"/>
              </a:ext>
            </a:extLst>
          </xdr:cNvPr>
          <xdr:cNvSpPr/>
        </xdr:nvSpPr>
        <xdr:spPr>
          <a:xfrm>
            <a:off x="62611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6"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709C67B5-018B-4213-8E1C-8C9CA4AE959F}"/>
              </a:ext>
            </a:extLst>
          </xdr:cNvPr>
          <xdr:cNvSpPr/>
        </xdr:nvSpPr>
        <xdr:spPr>
          <a:xfrm flipH="1">
            <a:off x="3048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xdr:twoCellAnchor>
  <xdr:twoCellAnchor editAs="absolute">
    <xdr:from>
      <xdr:col>5</xdr:col>
      <xdr:colOff>47627</xdr:colOff>
      <xdr:row>5</xdr:row>
      <xdr:rowOff>47635</xdr:rowOff>
    </xdr:from>
    <xdr:to>
      <xdr:col>6</xdr:col>
      <xdr:colOff>817643</xdr:colOff>
      <xdr:row>7</xdr:row>
      <xdr:rowOff>167342</xdr:rowOff>
    </xdr:to>
    <xdr:sp macro="" textlink="">
      <xdr:nvSpPr>
        <xdr:cNvPr id="8" name="txt_GloboGuía2" descr="¿Qué compró mamá que fuera tan caro?">
          <a:extLst>
            <a:ext uri="{FF2B5EF4-FFF2-40B4-BE49-F238E27FC236}">
              <a16:creationId xmlns:a16="http://schemas.microsoft.com/office/drawing/2014/main" id="{72FEE2C1-1D5A-4CD5-9E31-5E55F078E5A7}"/>
            </a:ext>
          </a:extLst>
        </xdr:cNvPr>
        <xdr:cNvSpPr txBox="1"/>
      </xdr:nvSpPr>
      <xdr:spPr>
        <a:xfrm>
          <a:off x="3714752" y="990610"/>
          <a:ext cx="1646316" cy="491182"/>
        </a:xfrm>
        <a:prstGeom prst="rect">
          <a:avLst/>
        </a:prstGeom>
        <a:solidFill>
          <a:srgbClr val="F4B183"/>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panose="020F0502020204030204" pitchFamily="34" charset="0"/>
              <a:ea typeface="Calibri" panose="020F0502020204030204" pitchFamily="34" charset="0"/>
              <a:cs typeface="Calibri" panose="020F0502020204030204" pitchFamily="34" charset="0"/>
            </a:rPr>
            <a:t>¿En qué se gastó el dinero cada persona?</a:t>
          </a:r>
        </a:p>
      </xdr:txBody>
    </xdr:sp>
    <xdr:clientData/>
  </xdr:twoCellAnchor>
  <xdr:twoCellAnchor editAs="absolute">
    <xdr:from>
      <xdr:col>5</xdr:col>
      <xdr:colOff>208796</xdr:colOff>
      <xdr:row>7</xdr:row>
      <xdr:rowOff>180980</xdr:rowOff>
    </xdr:from>
    <xdr:to>
      <xdr:col>5</xdr:col>
      <xdr:colOff>208796</xdr:colOff>
      <xdr:row>9</xdr:row>
      <xdr:rowOff>88813</xdr:rowOff>
    </xdr:to>
    <xdr:cxnSp macro="">
      <xdr:nvCxnSpPr>
        <xdr:cNvPr id="9" name="shp_FlechaRecta">
          <a:extLst>
            <a:ext uri="{FF2B5EF4-FFF2-40B4-BE49-F238E27FC236}">
              <a16:creationId xmlns:a16="http://schemas.microsoft.com/office/drawing/2014/main" id="{237388AB-0E48-428F-99DB-FA7C284CF585}"/>
            </a:ext>
          </a:extLst>
        </xdr:cNvPr>
        <xdr:cNvCxnSpPr/>
      </xdr:nvCxnSpPr>
      <xdr:spPr>
        <a:xfrm flipV="1">
          <a:off x="3875921" y="1495430"/>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142876</xdr:colOff>
      <xdr:row>8</xdr:row>
      <xdr:rowOff>161936</xdr:rowOff>
    </xdr:from>
    <xdr:to>
      <xdr:col>8</xdr:col>
      <xdr:colOff>760492</xdr:colOff>
      <xdr:row>11</xdr:row>
      <xdr:rowOff>100668</xdr:rowOff>
    </xdr:to>
    <xdr:sp macro="" textlink="">
      <xdr:nvSpPr>
        <xdr:cNvPr id="10" name="txt_GloboGuía3" descr="¿Cuándo se realizó esta compra?">
          <a:extLst>
            <a:ext uri="{FF2B5EF4-FFF2-40B4-BE49-F238E27FC236}">
              <a16:creationId xmlns:a16="http://schemas.microsoft.com/office/drawing/2014/main" id="{6777C7AC-4BD4-4AA6-9E3A-A88922D3D22E}"/>
            </a:ext>
          </a:extLst>
        </xdr:cNvPr>
        <xdr:cNvSpPr txBox="1"/>
      </xdr:nvSpPr>
      <xdr:spPr>
        <a:xfrm>
          <a:off x="5772151" y="1666886"/>
          <a:ext cx="1608216" cy="510232"/>
        </a:xfrm>
        <a:prstGeom prst="rect">
          <a:avLst/>
        </a:prstGeom>
        <a:solidFill>
          <a:srgbClr val="B4C6E7"/>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panose="020F0502020204030204" pitchFamily="34" charset="0"/>
              <a:ea typeface="Calibri" panose="020F0502020204030204" pitchFamily="34" charset="0"/>
              <a:cs typeface="Calibri" panose="020F0502020204030204" pitchFamily="34" charset="0"/>
            </a:rPr>
            <a:t>¿Qué compró Mamá que era tan caro?</a:t>
          </a:r>
        </a:p>
      </xdr:txBody>
    </xdr:sp>
    <xdr:clientData/>
  </xdr:twoCellAnchor>
  <xdr:twoCellAnchor editAs="absolute">
    <xdr:from>
      <xdr:col>2</xdr:col>
      <xdr:colOff>304801</xdr:colOff>
      <xdr:row>8</xdr:row>
      <xdr:rowOff>104785</xdr:rowOff>
    </xdr:from>
    <xdr:to>
      <xdr:col>4</xdr:col>
      <xdr:colOff>360442</xdr:colOff>
      <xdr:row>11</xdr:row>
      <xdr:rowOff>43517</xdr:rowOff>
    </xdr:to>
    <xdr:sp macro="" textlink="">
      <xdr:nvSpPr>
        <xdr:cNvPr id="11" name="txt_GloboGuía1" descr="¿En qué se gastó el dinero cada persona?">
          <a:extLst>
            <a:ext uri="{FF2B5EF4-FFF2-40B4-BE49-F238E27FC236}">
              <a16:creationId xmlns:a16="http://schemas.microsoft.com/office/drawing/2014/main" id="{3AAC450C-5889-4BFA-A9B5-D400C8B75868}"/>
            </a:ext>
          </a:extLst>
        </xdr:cNvPr>
        <xdr:cNvSpPr txBox="1"/>
      </xdr:nvSpPr>
      <xdr:spPr>
        <a:xfrm>
          <a:off x="1647826" y="1609735"/>
          <a:ext cx="1646316" cy="510232"/>
        </a:xfrm>
        <a:prstGeom prst="rect">
          <a:avLst/>
        </a:prstGeom>
        <a:solidFill>
          <a:srgbClr val="FFE699"/>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panose="020F0502020204030204" pitchFamily="34" charset="0"/>
              <a:ea typeface="Calibri" panose="020F0502020204030204" pitchFamily="34" charset="0"/>
              <a:cs typeface="Calibri" panose="020F0502020204030204" pitchFamily="34" charset="0"/>
            </a:rPr>
            <a:t>¿Cuándo se realizó esta compra?</a:t>
          </a:r>
        </a:p>
      </xdr:txBody>
    </xdr:sp>
    <xdr:clientData/>
  </xdr:twoCellAnchor>
  <xdr:twoCellAnchor>
    <xdr:from>
      <xdr:col>4</xdr:col>
      <xdr:colOff>164270</xdr:colOff>
      <xdr:row>10</xdr:row>
      <xdr:rowOff>60265</xdr:rowOff>
    </xdr:from>
    <xdr:to>
      <xdr:col>5</xdr:col>
      <xdr:colOff>354665</xdr:colOff>
      <xdr:row>13</xdr:row>
      <xdr:rowOff>2717</xdr:rowOff>
    </xdr:to>
    <xdr:sp macro="" textlink="">
      <xdr:nvSpPr>
        <xdr:cNvPr id="12" name="shp_FlechaCurva">
          <a:extLst>
            <a:ext uri="{FF2B5EF4-FFF2-40B4-BE49-F238E27FC236}">
              <a16:creationId xmlns:a16="http://schemas.microsoft.com/office/drawing/2014/main" id="{B71C3636-DAED-4D63-BABE-93BA3CA33E83}"/>
            </a:ext>
          </a:extLst>
        </xdr:cNvPr>
        <xdr:cNvSpPr/>
      </xdr:nvSpPr>
      <xdr:spPr>
        <a:xfrm rot="11700000">
          <a:off x="2726495" y="1889065"/>
          <a:ext cx="923820" cy="51395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xdr:from>
      <xdr:col>6</xdr:col>
      <xdr:colOff>926269</xdr:colOff>
      <xdr:row>10</xdr:row>
      <xdr:rowOff>107893</xdr:rowOff>
    </xdr:from>
    <xdr:to>
      <xdr:col>7</xdr:col>
      <xdr:colOff>688039</xdr:colOff>
      <xdr:row>13</xdr:row>
      <xdr:rowOff>50345</xdr:rowOff>
    </xdr:to>
    <xdr:sp macro="" textlink="">
      <xdr:nvSpPr>
        <xdr:cNvPr id="13" name="shp_FlechaCurva" descr="Flecha">
          <a:extLst>
            <a:ext uri="{FF2B5EF4-FFF2-40B4-BE49-F238E27FC236}">
              <a16:creationId xmlns:a16="http://schemas.microsoft.com/office/drawing/2014/main" id="{FFA19B5E-4AA3-4969-93C6-1A4252EC873B}"/>
            </a:ext>
          </a:extLst>
        </xdr:cNvPr>
        <xdr:cNvSpPr/>
      </xdr:nvSpPr>
      <xdr:spPr>
        <a:xfrm rot="9900000" flipH="1">
          <a:off x="4974394" y="1936693"/>
          <a:ext cx="752370" cy="51395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266318</xdr:colOff>
      <xdr:row>20</xdr:row>
      <xdr:rowOff>174826</xdr:rowOff>
    </xdr:to>
    <xdr:grpSp>
      <xdr:nvGrpSpPr>
        <xdr:cNvPr id="2" name="grp_Guía">
          <a:extLst>
            <a:ext uri="{FF2B5EF4-FFF2-40B4-BE49-F238E27FC236}">
              <a16:creationId xmlns:a16="http://schemas.microsoft.com/office/drawing/2014/main" id="{F942036C-7421-495F-9C3C-6F8C9F7862FC}"/>
            </a:ext>
          </a:extLst>
        </xdr:cNvPr>
        <xdr:cNvGrpSpPr/>
      </xdr:nvGrpSpPr>
      <xdr:grpSpPr>
        <a:xfrm>
          <a:off x="0" y="0"/>
          <a:ext cx="8153018" cy="3797501"/>
          <a:chOff x="0" y="0"/>
          <a:chExt cx="7781543" cy="4267962"/>
        </a:xfrm>
      </xdr:grpSpPr>
      <xdr:sp macro="" textlink="">
        <xdr:nvSpPr>
          <xdr:cNvPr id="3" name="txt_EncabezadoGuía" descr="Todas estas son buenas preguntas, pero, por el momento, centrémonos solo en una.">
            <a:extLst>
              <a:ext uri="{FF2B5EF4-FFF2-40B4-BE49-F238E27FC236}">
                <a16:creationId xmlns:a16="http://schemas.microsoft.com/office/drawing/2014/main" id="{149D9821-1DFB-4DB4-A5CE-B5792B4FDE42}"/>
              </a:ext>
            </a:extLst>
          </xdr:cNvPr>
          <xdr:cNvSpPr txBox="1"/>
        </xdr:nvSpPr>
        <xdr:spPr>
          <a:xfrm>
            <a:off x="0" y="0"/>
            <a:ext cx="7781543" cy="79552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Todas estas son buenas preguntas,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pero, por el momento, centrémonos solo en una...</a:t>
            </a:r>
            <a:endParaRPr lang="sq-AL" sz="1500">
              <a:effectLst/>
              <a:latin typeface="Segoe UI Light" panose="020B0502040204020203" pitchFamily="34" charset="0"/>
              <a:cs typeface="Segoe UI Light" panose="020B0502040204020203" pitchFamily="34" charset="0"/>
            </a:endParaRPr>
          </a:p>
        </xdr:txBody>
      </xdr:sp>
      <xdr:sp macro="" textlink="">
        <xdr:nvSpPr>
          <xdr:cNvPr id="4" name="txt_PieDePáginaGuía">
            <a:extLst>
              <a:ext uri="{FF2B5EF4-FFF2-40B4-BE49-F238E27FC236}">
                <a16:creationId xmlns:a16="http://schemas.microsoft.com/office/drawing/2014/main" id="{1CFDC5C8-782F-415C-90B2-D716F894C9BE}"/>
              </a:ext>
            </a:extLst>
          </xdr:cNvPr>
          <xdr:cNvSpPr txBox="1"/>
        </xdr:nvSpPr>
        <xdr:spPr>
          <a:xfrm>
            <a:off x="0" y="36004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GuíaSiguiente" descr="Botón de siguiente paso,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43212DFD-C5DE-43CE-A271-02A7CB414754}"/>
              </a:ext>
            </a:extLst>
          </xdr:cNvPr>
          <xdr:cNvSpPr/>
        </xdr:nvSpPr>
        <xdr:spPr>
          <a:xfrm>
            <a:off x="62611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6"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DADDE59F-6E50-4FE7-9ED5-6123AA502BB3}"/>
              </a:ext>
            </a:extLst>
          </xdr:cNvPr>
          <xdr:cNvSpPr/>
        </xdr:nvSpPr>
        <xdr:spPr>
          <a:xfrm flipH="1">
            <a:off x="3048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xdr:twoCellAnchor>
  <xdr:twoCellAnchor editAs="absolute">
    <xdr:from>
      <xdr:col>5</xdr:col>
      <xdr:colOff>9526</xdr:colOff>
      <xdr:row>5</xdr:row>
      <xdr:rowOff>47635</xdr:rowOff>
    </xdr:from>
    <xdr:to>
      <xdr:col>6</xdr:col>
      <xdr:colOff>779542</xdr:colOff>
      <xdr:row>7</xdr:row>
      <xdr:rowOff>167342</xdr:rowOff>
    </xdr:to>
    <xdr:sp macro="" textlink="">
      <xdr:nvSpPr>
        <xdr:cNvPr id="8" name="txt_GloboGuía1" descr="¿En qué se gastó el dinero cada persona?">
          <a:extLst>
            <a:ext uri="{FF2B5EF4-FFF2-40B4-BE49-F238E27FC236}">
              <a16:creationId xmlns:a16="http://schemas.microsoft.com/office/drawing/2014/main" id="{6B19DEDE-7BD2-478E-A21D-2C849B5C2DE5}"/>
            </a:ext>
          </a:extLst>
        </xdr:cNvPr>
        <xdr:cNvSpPr txBox="1"/>
      </xdr:nvSpPr>
      <xdr:spPr>
        <a:xfrm>
          <a:off x="3609976" y="990610"/>
          <a:ext cx="1646316" cy="491182"/>
        </a:xfrm>
        <a:prstGeom prst="rect">
          <a:avLst/>
        </a:prstGeom>
        <a:solidFill>
          <a:srgbClr val="F4B183"/>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panose="020F0502020204030204" pitchFamily="34" charset="0"/>
              <a:ea typeface="Calibri" panose="020F0502020204030204" pitchFamily="34" charset="0"/>
              <a:cs typeface="Calibri" panose="020F0502020204030204" pitchFamily="34" charset="0"/>
            </a:rPr>
            <a:t>¿En qué se gastó el dinero cada persona?</a:t>
          </a:r>
        </a:p>
      </xdr:txBody>
    </xdr:sp>
    <xdr:clientData/>
  </xdr:twoCellAnchor>
  <xdr:twoCellAnchor editAs="absolute">
    <xdr:from>
      <xdr:col>5</xdr:col>
      <xdr:colOff>175458</xdr:colOff>
      <xdr:row>7</xdr:row>
      <xdr:rowOff>180980</xdr:rowOff>
    </xdr:from>
    <xdr:to>
      <xdr:col>5</xdr:col>
      <xdr:colOff>175458</xdr:colOff>
      <xdr:row>9</xdr:row>
      <xdr:rowOff>79288</xdr:rowOff>
    </xdr:to>
    <xdr:cxnSp macro="">
      <xdr:nvCxnSpPr>
        <xdr:cNvPr id="9" name="shp_FlechaRecta">
          <a:extLst>
            <a:ext uri="{FF2B5EF4-FFF2-40B4-BE49-F238E27FC236}">
              <a16:creationId xmlns:a16="http://schemas.microsoft.com/office/drawing/2014/main" id="{83B21BB8-E608-457D-9D3A-FEF2ED6141E8}"/>
            </a:ext>
          </a:extLst>
        </xdr:cNvPr>
        <xdr:cNvCxnSpPr/>
      </xdr:nvCxnSpPr>
      <xdr:spPr>
        <a:xfrm flipV="1">
          <a:off x="3775908" y="1495430"/>
          <a:ext cx="0" cy="279308"/>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9143</xdr:colOff>
      <xdr:row>22</xdr:row>
      <xdr:rowOff>101637</xdr:rowOff>
    </xdr:to>
    <xdr:grpSp>
      <xdr:nvGrpSpPr>
        <xdr:cNvPr id="2" name="grp_Guía">
          <a:extLst>
            <a:ext uri="{FF2B5EF4-FFF2-40B4-BE49-F238E27FC236}">
              <a16:creationId xmlns:a16="http://schemas.microsoft.com/office/drawing/2014/main" id="{287FBF77-CF25-4F77-AA42-CBBA38FFCDBF}"/>
            </a:ext>
          </a:extLst>
        </xdr:cNvPr>
        <xdr:cNvGrpSpPr/>
      </xdr:nvGrpSpPr>
      <xdr:grpSpPr>
        <a:xfrm>
          <a:off x="0" y="0"/>
          <a:ext cx="8146668" cy="4143412"/>
          <a:chOff x="0" y="0"/>
          <a:chExt cx="7781543" cy="4586260"/>
        </a:xfrm>
      </xdr:grpSpPr>
      <xdr:sp macro="" textlink="">
        <xdr:nvSpPr>
          <xdr:cNvPr id="3" name="txt_EncabezadoGuía" descr="Respondimos a esa pregunta agregando un campo de columna. Como resultado, la tabla dinámica ahora tiene seis nuevas columnas que nos muestran el tipo de compra realizada por cada persona. ">
            <a:extLst>
              <a:ext uri="{FF2B5EF4-FFF2-40B4-BE49-F238E27FC236}">
                <a16:creationId xmlns:a16="http://schemas.microsoft.com/office/drawing/2014/main" id="{6537BD41-8383-4C39-AF91-256848B3D16A}"/>
              </a:ext>
            </a:extLst>
          </xdr:cNvPr>
          <xdr:cNvSpPr txBox="1"/>
        </xdr:nvSpPr>
        <xdr:spPr>
          <a:xfrm>
            <a:off x="0" y="0"/>
            <a:ext cx="7781543" cy="100807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Hemos respondido a esa pregunta añadiendo un </a:t>
            </a:r>
            <a:r>
              <a:rPr lang="es" sz="1500" b="0" i="1" kern="1200" baseline="0">
                <a:solidFill>
                  <a:schemeClr val="dk1"/>
                </a:solidFill>
                <a:effectLst/>
                <a:latin typeface="Segoe UI Semibold" panose="020B0702040204020203" pitchFamily="34" charset="0"/>
                <a:ea typeface="+mn-ea"/>
                <a:cs typeface="Segoe UI Semibold" panose="020B0702040204020203" pitchFamily="34" charset="0"/>
              </a:rPr>
              <a:t>campo de columna</a:t>
            </a:r>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Como resultado, ahora la tabla dinámica tiene cinco columnas nuevas que muestran el tipo de compra que ha realizado cada persona.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a:extLst>
              <a:ext uri="{FF2B5EF4-FFF2-40B4-BE49-F238E27FC236}">
                <a16:creationId xmlns:a16="http://schemas.microsoft.com/office/drawing/2014/main" id="{92385B1E-D1F0-4419-9FD0-82877C8E5813}"/>
              </a:ext>
            </a:extLst>
          </xdr:cNvPr>
          <xdr:cNvSpPr txBox="1"/>
        </xdr:nvSpPr>
        <xdr:spPr>
          <a:xfrm>
            <a:off x="0" y="3918749"/>
            <a:ext cx="7781543" cy="66751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GuíaSiguiente" descr="Botón de siguiente paso,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136E97C1-0EA3-424E-A4A5-2AAEEE12945A}"/>
              </a:ext>
            </a:extLst>
          </xdr:cNvPr>
          <xdr:cNvSpPr/>
        </xdr:nvSpPr>
        <xdr:spPr>
          <a:xfrm>
            <a:off x="6261100" y="4074192"/>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6"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3E387804-D621-4881-8001-D6BF20E020E9}"/>
              </a:ext>
            </a:extLst>
          </xdr:cNvPr>
          <xdr:cNvSpPr/>
        </xdr:nvSpPr>
        <xdr:spPr>
          <a:xfrm flipH="1">
            <a:off x="304800" y="4074192"/>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xdr:twoCellAnchor>
  <xdr:twoCellAnchor editAs="absolute">
    <xdr:from>
      <xdr:col>3</xdr:col>
      <xdr:colOff>22857</xdr:colOff>
      <xdr:row>8</xdr:row>
      <xdr:rowOff>65198</xdr:rowOff>
    </xdr:from>
    <xdr:to>
      <xdr:col>8</xdr:col>
      <xdr:colOff>19040</xdr:colOff>
      <xdr:row>9</xdr:row>
      <xdr:rowOff>127640</xdr:rowOff>
    </xdr:to>
    <xdr:sp macro="" textlink="">
      <xdr:nvSpPr>
        <xdr:cNvPr id="8" name="shp_LlaveInferior">
          <a:extLst>
            <a:ext uri="{FF2B5EF4-FFF2-40B4-BE49-F238E27FC236}">
              <a16:creationId xmlns:a16="http://schemas.microsoft.com/office/drawing/2014/main" id="{071B50CA-115B-4CE2-B290-919494A649EC}"/>
            </a:ext>
          </a:extLst>
        </xdr:cNvPr>
        <xdr:cNvSpPr/>
      </xdr:nvSpPr>
      <xdr:spPr>
        <a:xfrm rot="5400000">
          <a:off x="3856878" y="155477"/>
          <a:ext cx="252942" cy="3215633"/>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n-lt"/>
            <a:ea typeface="+mn-ea"/>
            <a:cs typeface="+mn-cs"/>
          </a:endParaRPr>
        </a:p>
      </xdr:txBody>
    </xdr:sp>
    <xdr:clientData/>
  </xdr:twoCellAnchor>
  <xdr:twoCellAnchor editAs="absolute">
    <xdr:from>
      <xdr:col>3</xdr:col>
      <xdr:colOff>267657</xdr:colOff>
      <xdr:row>6</xdr:row>
      <xdr:rowOff>85724</xdr:rowOff>
    </xdr:from>
    <xdr:to>
      <xdr:col>7</xdr:col>
      <xdr:colOff>304800</xdr:colOff>
      <xdr:row>7</xdr:row>
      <xdr:rowOff>106333</xdr:rowOff>
    </xdr:to>
    <xdr:sp macro="" textlink="">
      <xdr:nvSpPr>
        <xdr:cNvPr id="9" name="Texto de sugerencia 23" descr="Hemos agregado un campo de columna aquí, la cual nos dio seis nuevas columnas...">
          <a:extLst>
            <a:ext uri="{FF2B5EF4-FFF2-40B4-BE49-F238E27FC236}">
              <a16:creationId xmlns:a16="http://schemas.microsoft.com/office/drawing/2014/main" id="{ECFF4DD8-638D-4ACA-8310-AFC847809DF2}"/>
            </a:ext>
          </a:extLst>
        </xdr:cNvPr>
        <xdr:cNvSpPr txBox="1"/>
      </xdr:nvSpPr>
      <xdr:spPr>
        <a:xfrm>
          <a:off x="2620332" y="1228724"/>
          <a:ext cx="2732718" cy="258734"/>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baseline="0" noProof="0">
              <a:effectLst/>
              <a:latin typeface="Calibri" panose="020F0502020204030204" pitchFamily="34" charset="0"/>
              <a:ea typeface="Calibri" panose="020F0502020204030204" pitchFamily="34" charset="0"/>
              <a:cs typeface="Calibri" panose="020F0502020204030204" pitchFamily="34" charset="0"/>
            </a:rPr>
            <a:t>Hemos agregado una </a:t>
          </a:r>
          <a:r>
            <a:rPr lang="es" sz="1100" b="1" baseline="0" noProof="0">
              <a:effectLst/>
              <a:latin typeface="Calibri" panose="020F0502020204030204" pitchFamily="34" charset="0"/>
              <a:ea typeface="Calibri" panose="020F0502020204030204" pitchFamily="34" charset="0"/>
              <a:cs typeface="Calibri" panose="020F0502020204030204" pitchFamily="34" charset="0"/>
            </a:rPr>
            <a:t>campo columna </a:t>
          </a:r>
          <a:r>
            <a:rPr lang="es" sz="1100" b="0" baseline="0" noProof="0">
              <a:effectLst/>
              <a:latin typeface="Calibri" panose="020F0502020204030204" pitchFamily="34" charset="0"/>
              <a:ea typeface="Calibri" panose="020F0502020204030204" pitchFamily="34" charset="0"/>
              <a:cs typeface="Calibri" panose="020F0502020204030204" pitchFamily="34" charset="0"/>
            </a:rPr>
            <a:t>aquí, que nos dio cinco nuevas columnas...</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20955</xdr:colOff>
      <xdr:row>17</xdr:row>
      <xdr:rowOff>60538</xdr:rowOff>
    </xdr:from>
    <xdr:to>
      <xdr:col>7</xdr:col>
      <xdr:colOff>385028</xdr:colOff>
      <xdr:row>18</xdr:row>
      <xdr:rowOff>159252</xdr:rowOff>
    </xdr:to>
    <xdr:sp macro="" textlink="">
      <xdr:nvSpPr>
        <xdr:cNvPr id="10" name="Texto de sugerencia 24" descr="...y el campo de valor se desglosa aún más.">
          <a:extLst>
            <a:ext uri="{FF2B5EF4-FFF2-40B4-BE49-F238E27FC236}">
              <a16:creationId xmlns:a16="http://schemas.microsoft.com/office/drawing/2014/main" id="{F0F91064-DAF7-41E9-AD09-A7A90D7CA46A}"/>
            </a:ext>
          </a:extLst>
        </xdr:cNvPr>
        <xdr:cNvSpPr txBox="1"/>
      </xdr:nvSpPr>
      <xdr:spPr>
        <a:xfrm>
          <a:off x="2373630" y="3346663"/>
          <a:ext cx="3059648" cy="289214"/>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panose="020F0502020204030204" pitchFamily="34" charset="0"/>
              <a:ea typeface="Calibri" panose="020F0502020204030204" pitchFamily="34" charset="0"/>
              <a:cs typeface="Calibri" panose="020F0502020204030204" pitchFamily="34" charset="0"/>
            </a:rPr>
            <a:t>...y el campo de valor se desglosa aún más.</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2</xdr:col>
      <xdr:colOff>1042038</xdr:colOff>
      <xdr:row>15</xdr:row>
      <xdr:rowOff>150921</xdr:rowOff>
    </xdr:from>
    <xdr:to>
      <xdr:col>7</xdr:col>
      <xdr:colOff>476253</xdr:colOff>
      <xdr:row>17</xdr:row>
      <xdr:rowOff>22863</xdr:rowOff>
    </xdr:to>
    <xdr:sp macro="" textlink="">
      <xdr:nvSpPr>
        <xdr:cNvPr id="11" name="shp_LlaveInferior">
          <a:extLst>
            <a:ext uri="{FF2B5EF4-FFF2-40B4-BE49-F238E27FC236}">
              <a16:creationId xmlns:a16="http://schemas.microsoft.com/office/drawing/2014/main" id="{F7BA2FAD-C065-43D6-9BE0-EAC92BC18787}"/>
            </a:ext>
          </a:extLst>
        </xdr:cNvPr>
        <xdr:cNvSpPr/>
      </xdr:nvSpPr>
      <xdr:spPr>
        <a:xfrm rot="16200000">
          <a:off x="3790212" y="1574697"/>
          <a:ext cx="252942" cy="3215640"/>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28193</xdr:colOff>
      <xdr:row>24</xdr:row>
      <xdr:rowOff>157209</xdr:rowOff>
    </xdr:to>
    <xdr:grpSp>
      <xdr:nvGrpSpPr>
        <xdr:cNvPr id="2" name="grp_Guía">
          <a:extLst>
            <a:ext uri="{FF2B5EF4-FFF2-40B4-BE49-F238E27FC236}">
              <a16:creationId xmlns:a16="http://schemas.microsoft.com/office/drawing/2014/main" id="{F75013C0-E90E-42BA-AC1B-34621962D482}"/>
            </a:ext>
          </a:extLst>
        </xdr:cNvPr>
        <xdr:cNvGrpSpPr/>
      </xdr:nvGrpSpPr>
      <xdr:grpSpPr>
        <a:xfrm>
          <a:off x="0" y="0"/>
          <a:ext cx="8156193" cy="4560934"/>
          <a:chOff x="0" y="0"/>
          <a:chExt cx="7781543" cy="4968729"/>
        </a:xfrm>
      </xdr:grpSpPr>
      <xdr:sp macro="" textlink="">
        <xdr:nvSpPr>
          <xdr:cNvPr id="3" name="txt_EncabezadoGuía" descr="Respondimos a esa pregunta agregando un campo de columna. Como resultado, la tabla dinámica ahora tiene seis nuevas columnas que nos muestran el tipo de compra realizada por cada persona. ">
            <a:extLst>
              <a:ext uri="{FF2B5EF4-FFF2-40B4-BE49-F238E27FC236}">
                <a16:creationId xmlns:a16="http://schemas.microsoft.com/office/drawing/2014/main" id="{0FF3D9FD-DCDA-4E35-8D5D-FC9656F5DEE3}"/>
              </a:ext>
            </a:extLst>
          </xdr:cNvPr>
          <xdr:cNvSpPr txBox="1"/>
        </xdr:nvSpPr>
        <xdr:spPr>
          <a:xfrm>
            <a:off x="0" y="0"/>
            <a:ext cx="7781543" cy="99232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Si la tabla dinámica es difícil de entender, pruebe lo siguiente: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Lea desde la </a:t>
            </a:r>
            <a:r>
              <a:rPr lang="es" sz="1500" b="0" i="1" kern="1200" baseline="0">
                <a:solidFill>
                  <a:schemeClr val="dk1"/>
                </a:solidFill>
                <a:effectLst/>
                <a:latin typeface="Segoe UI Light" panose="020B0502040204020203" pitchFamily="34" charset="0"/>
                <a:ea typeface="+mn-ea"/>
                <a:cs typeface="Segoe UI Light" panose="020B0502040204020203" pitchFamily="34" charset="0"/>
              </a:rPr>
              <a:t>izquierda</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 después desde la parte </a:t>
            </a:r>
            <a:r>
              <a:rPr lang="es" sz="1500" b="0" i="1" kern="1200" baseline="0">
                <a:solidFill>
                  <a:schemeClr val="dk1"/>
                </a:solidFill>
                <a:effectLst/>
                <a:latin typeface="Segoe UI Light" panose="020B0502040204020203" pitchFamily="34" charset="0"/>
                <a:ea typeface="+mn-ea"/>
                <a:cs typeface="Segoe UI Light" panose="020B0502040204020203" pitchFamily="34" charset="0"/>
              </a:rPr>
              <a:t>superior</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 y luego </a:t>
            </a:r>
            <a:r>
              <a:rPr lang="es" sz="1500" b="0" i="1" kern="1200" baseline="0">
                <a:solidFill>
                  <a:schemeClr val="dk1"/>
                </a:solidFill>
                <a:effectLst/>
                <a:latin typeface="Segoe UI Light" panose="020B0502040204020203" pitchFamily="34" charset="0"/>
                <a:ea typeface="+mn-ea"/>
                <a:cs typeface="Segoe UI Light" panose="020B0502040204020203" pitchFamily="34" charset="0"/>
              </a:rPr>
              <a:t>desde abajo</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 El ejemplo siguiente es para Papá, pero funcionaría también para Julia o Mamá.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a:extLst>
              <a:ext uri="{FF2B5EF4-FFF2-40B4-BE49-F238E27FC236}">
                <a16:creationId xmlns:a16="http://schemas.microsoft.com/office/drawing/2014/main" id="{AC558208-29A5-4D92-974A-A85C1799A7DA}"/>
              </a:ext>
            </a:extLst>
          </xdr:cNvPr>
          <xdr:cNvSpPr txBox="1"/>
        </xdr:nvSpPr>
        <xdr:spPr>
          <a:xfrm>
            <a:off x="0" y="4301215"/>
            <a:ext cx="7781543" cy="66751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GuíaSiguiente" descr="Botón de siguiente paso,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BD296DEA-8DD2-407E-9128-9F5A7978A4B8}"/>
              </a:ext>
            </a:extLst>
          </xdr:cNvPr>
          <xdr:cNvSpPr/>
        </xdr:nvSpPr>
        <xdr:spPr>
          <a:xfrm>
            <a:off x="6261100" y="4456664"/>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6"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8AE76C43-6AA1-402A-943E-E00EBE358635}"/>
              </a:ext>
            </a:extLst>
          </xdr:cNvPr>
          <xdr:cNvSpPr/>
        </xdr:nvSpPr>
        <xdr:spPr>
          <a:xfrm flipH="1">
            <a:off x="304800" y="4456664"/>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xdr:twoCellAnchor>
  <xdr:twoCellAnchor editAs="absolute">
    <xdr:from>
      <xdr:col>2</xdr:col>
      <xdr:colOff>36356</xdr:colOff>
      <xdr:row>6</xdr:row>
      <xdr:rowOff>47624</xdr:rowOff>
    </xdr:from>
    <xdr:to>
      <xdr:col>3</xdr:col>
      <xdr:colOff>285750</xdr:colOff>
      <xdr:row>7</xdr:row>
      <xdr:rowOff>68233</xdr:rowOff>
    </xdr:to>
    <xdr:sp macro="" textlink="">
      <xdr:nvSpPr>
        <xdr:cNvPr id="9" name="Texto de sugerencia 23" descr="Hemos agregado un campo de columna aquí, la cual nos dio seis nuevas columnas...">
          <a:extLst>
            <a:ext uri="{FF2B5EF4-FFF2-40B4-BE49-F238E27FC236}">
              <a16:creationId xmlns:a16="http://schemas.microsoft.com/office/drawing/2014/main" id="{DA7818BC-6F81-4A17-A351-4F43DF9175CB}"/>
            </a:ext>
          </a:extLst>
        </xdr:cNvPr>
        <xdr:cNvSpPr txBox="1"/>
      </xdr:nvSpPr>
      <xdr:spPr>
        <a:xfrm>
          <a:off x="1379381" y="1190624"/>
          <a:ext cx="1335244" cy="258734"/>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r" defTabSz="914400" rtl="0" eaLnBrk="1" fontAlgn="auto" latinLnBrk="0" hangingPunct="1">
            <a:lnSpc>
              <a:spcPct val="107000"/>
            </a:lnSpc>
            <a:spcBef>
              <a:spcPts val="0"/>
            </a:spcBef>
            <a:spcAft>
              <a:spcPts val="800"/>
            </a:spcAft>
            <a:buClrTx/>
            <a:buSzTx/>
            <a:buFontTx/>
            <a:buNone/>
            <a:tabLst/>
            <a:defRPr/>
          </a:pPr>
          <a:r>
            <a:rPr lang="es" sz="1100" b="0" baseline="0" noProof="0">
              <a:effectLst/>
              <a:latin typeface="Calibri" panose="020F0502020204030204" pitchFamily="34" charset="0"/>
              <a:ea typeface="Calibri" panose="020F0502020204030204" pitchFamily="34" charset="0"/>
              <a:cs typeface="Calibri" panose="020F0502020204030204" pitchFamily="34" charset="0"/>
            </a:rPr>
            <a:t>...gastó esto en comida: 125 €.</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0</xdr:col>
      <xdr:colOff>104775</xdr:colOff>
      <xdr:row>10</xdr:row>
      <xdr:rowOff>115154</xdr:rowOff>
    </xdr:from>
    <xdr:to>
      <xdr:col>1</xdr:col>
      <xdr:colOff>601599</xdr:colOff>
      <xdr:row>12</xdr:row>
      <xdr:rowOff>54194</xdr:rowOff>
    </xdr:to>
    <xdr:sp macro="" textlink="">
      <xdr:nvSpPr>
        <xdr:cNvPr id="12" name="Texto de sugerencia 23" descr="Este ejemplo muestra cómo el campo de fila...">
          <a:extLst>
            <a:ext uri="{FF2B5EF4-FFF2-40B4-BE49-F238E27FC236}">
              <a16:creationId xmlns:a16="http://schemas.microsoft.com/office/drawing/2014/main" id="{8ACDCFF1-EF53-4517-9699-D589F3E32140}"/>
            </a:ext>
          </a:extLst>
        </xdr:cNvPr>
        <xdr:cNvSpPr txBox="1"/>
      </xdr:nvSpPr>
      <xdr:spPr>
        <a:xfrm>
          <a:off x="104775" y="2067779"/>
          <a:ext cx="1106424" cy="320040"/>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panose="020F0502020204030204" pitchFamily="34" charset="0"/>
              <a:ea typeface="Calibri" panose="020F0502020204030204" pitchFamily="34" charset="0"/>
              <a:cs typeface="Calibri" panose="020F0502020204030204" pitchFamily="34" charset="0"/>
            </a:rPr>
            <a:t>Papá...</a:t>
          </a:r>
        </a:p>
      </xdr:txBody>
    </xdr:sp>
    <xdr:clientData/>
  </xdr:twoCellAnchor>
  <xdr:twoCellAnchor editAs="absolute">
    <xdr:from>
      <xdr:col>1</xdr:col>
      <xdr:colOff>21696</xdr:colOff>
      <xdr:row>8</xdr:row>
      <xdr:rowOff>95250</xdr:rowOff>
    </xdr:from>
    <xdr:to>
      <xdr:col>1</xdr:col>
      <xdr:colOff>711763</xdr:colOff>
      <xdr:row>12</xdr:row>
      <xdr:rowOff>118296</xdr:rowOff>
    </xdr:to>
    <xdr:sp macro="" textlink="">
      <xdr:nvSpPr>
        <xdr:cNvPr id="13" name="shp_FlechaCurva">
          <a:extLst>
            <a:ext uri="{FF2B5EF4-FFF2-40B4-BE49-F238E27FC236}">
              <a16:creationId xmlns:a16="http://schemas.microsoft.com/office/drawing/2014/main" id="{E44AD35B-A032-468F-A455-B3359A4F750B}"/>
            </a:ext>
          </a:extLst>
        </xdr:cNvPr>
        <xdr:cNvSpPr/>
      </xdr:nvSpPr>
      <xdr:spPr>
        <a:xfrm rot="13532850">
          <a:off x="583807" y="1714364"/>
          <a:ext cx="785046" cy="690067"/>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Calibri" panose="020F0502020204030204" pitchFamily="34" charset="0"/>
          </a:endParaRPr>
        </a:p>
      </xdr:txBody>
    </xdr:sp>
    <xdr:clientData/>
  </xdr:twoCellAnchor>
  <xdr:twoCellAnchor editAs="absolute">
    <xdr:from>
      <xdr:col>3</xdr:col>
      <xdr:colOff>123825</xdr:colOff>
      <xdr:row>7</xdr:row>
      <xdr:rowOff>142875</xdr:rowOff>
    </xdr:from>
    <xdr:to>
      <xdr:col>3</xdr:col>
      <xdr:colOff>123826</xdr:colOff>
      <xdr:row>9</xdr:row>
      <xdr:rowOff>41184</xdr:rowOff>
    </xdr:to>
    <xdr:cxnSp macro="">
      <xdr:nvCxnSpPr>
        <xdr:cNvPr id="14" name="shp_FlechaRecta">
          <a:extLst>
            <a:ext uri="{FF2B5EF4-FFF2-40B4-BE49-F238E27FC236}">
              <a16:creationId xmlns:a16="http://schemas.microsoft.com/office/drawing/2014/main" id="{8792D8A1-8378-4819-9CD8-EDC335A12C66}"/>
            </a:ext>
          </a:extLst>
        </xdr:cNvPr>
        <xdr:cNvCxnSpPr/>
      </xdr:nvCxnSpPr>
      <xdr:spPr>
        <a:xfrm flipH="1" flipV="1">
          <a:off x="2552700" y="1524000"/>
          <a:ext cx="1" cy="279309"/>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247650</xdr:colOff>
      <xdr:row>7</xdr:row>
      <xdr:rowOff>142875</xdr:rowOff>
    </xdr:from>
    <xdr:to>
      <xdr:col>4</xdr:col>
      <xdr:colOff>247650</xdr:colOff>
      <xdr:row>9</xdr:row>
      <xdr:rowOff>41183</xdr:rowOff>
    </xdr:to>
    <xdr:cxnSp macro="">
      <xdr:nvCxnSpPr>
        <xdr:cNvPr id="16" name="shp_FlechaRecta">
          <a:extLst>
            <a:ext uri="{FF2B5EF4-FFF2-40B4-BE49-F238E27FC236}">
              <a16:creationId xmlns:a16="http://schemas.microsoft.com/office/drawing/2014/main" id="{35B9D297-97B1-46EE-9F29-631AD20EB2B1}"/>
            </a:ext>
          </a:extLst>
        </xdr:cNvPr>
        <xdr:cNvCxnSpPr/>
      </xdr:nvCxnSpPr>
      <xdr:spPr>
        <a:xfrm flipV="1">
          <a:off x="3390900" y="1524000"/>
          <a:ext cx="0" cy="279308"/>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417356</xdr:colOff>
      <xdr:row>6</xdr:row>
      <xdr:rowOff>47624</xdr:rowOff>
    </xdr:from>
    <xdr:to>
      <xdr:col>5</xdr:col>
      <xdr:colOff>295275</xdr:colOff>
      <xdr:row>7</xdr:row>
      <xdr:rowOff>68233</xdr:rowOff>
    </xdr:to>
    <xdr:sp macro="" textlink="">
      <xdr:nvSpPr>
        <xdr:cNvPr id="21" name="Texto de sugerencia 23" descr="Hemos agregado un campo de columna aquí, la cual nos dio seis nuevas columnas...">
          <a:extLst>
            <a:ext uri="{FF2B5EF4-FFF2-40B4-BE49-F238E27FC236}">
              <a16:creationId xmlns:a16="http://schemas.microsoft.com/office/drawing/2014/main" id="{22CEE01A-C875-473B-BB7B-33755865030C}"/>
            </a:ext>
          </a:extLst>
        </xdr:cNvPr>
        <xdr:cNvSpPr txBox="1"/>
      </xdr:nvSpPr>
      <xdr:spPr>
        <a:xfrm>
          <a:off x="2846231" y="1190624"/>
          <a:ext cx="1335244" cy="258734"/>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baseline="0" noProof="0">
              <a:effectLst/>
              <a:latin typeface="Calibri" panose="020F0502020204030204" pitchFamily="34" charset="0"/>
              <a:ea typeface="Calibri" panose="020F0502020204030204" pitchFamily="34" charset="0"/>
              <a:cs typeface="Calibri" panose="020F0502020204030204" pitchFamily="34" charset="0"/>
            </a:rPr>
            <a:t>...gastó esto en regalos: 95 €.</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8</xdr:col>
      <xdr:colOff>342900</xdr:colOff>
      <xdr:row>7</xdr:row>
      <xdr:rowOff>142875</xdr:rowOff>
    </xdr:from>
    <xdr:to>
      <xdr:col>8</xdr:col>
      <xdr:colOff>342900</xdr:colOff>
      <xdr:row>9</xdr:row>
      <xdr:rowOff>41183</xdr:rowOff>
    </xdr:to>
    <xdr:cxnSp macro="">
      <xdr:nvCxnSpPr>
        <xdr:cNvPr id="22" name="shp_FlechaRecta">
          <a:extLst>
            <a:ext uri="{FF2B5EF4-FFF2-40B4-BE49-F238E27FC236}">
              <a16:creationId xmlns:a16="http://schemas.microsoft.com/office/drawing/2014/main" id="{A2A0C856-BC73-48BE-81F8-D1A9D1C4ECD0}"/>
            </a:ext>
          </a:extLst>
        </xdr:cNvPr>
        <xdr:cNvCxnSpPr/>
      </xdr:nvCxnSpPr>
      <xdr:spPr>
        <a:xfrm flipV="1">
          <a:off x="5895975" y="1524000"/>
          <a:ext cx="0" cy="279308"/>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83981</xdr:colOff>
      <xdr:row>6</xdr:row>
      <xdr:rowOff>47624</xdr:rowOff>
    </xdr:from>
    <xdr:to>
      <xdr:col>8</xdr:col>
      <xdr:colOff>590551</xdr:colOff>
      <xdr:row>7</xdr:row>
      <xdr:rowOff>68233</xdr:rowOff>
    </xdr:to>
    <xdr:sp macro="" textlink="">
      <xdr:nvSpPr>
        <xdr:cNvPr id="23" name="Texto de sugerencia 23" descr="Hemos agregado un campo de columna aquí, la cual nos dio seis nuevas columnas...">
          <a:extLst>
            <a:ext uri="{FF2B5EF4-FFF2-40B4-BE49-F238E27FC236}">
              <a16:creationId xmlns:a16="http://schemas.microsoft.com/office/drawing/2014/main" id="{5845E49D-19E4-4DE4-B296-7140934FFACC}"/>
            </a:ext>
          </a:extLst>
        </xdr:cNvPr>
        <xdr:cNvSpPr txBox="1"/>
      </xdr:nvSpPr>
      <xdr:spPr>
        <a:xfrm>
          <a:off x="5065556" y="1190624"/>
          <a:ext cx="1078070" cy="258734"/>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r" defTabSz="914400" rtl="0" eaLnBrk="1" fontAlgn="auto" latinLnBrk="0" hangingPunct="1">
            <a:lnSpc>
              <a:spcPct val="107000"/>
            </a:lnSpc>
            <a:spcBef>
              <a:spcPts val="0"/>
            </a:spcBef>
            <a:spcAft>
              <a:spcPts val="800"/>
            </a:spcAft>
            <a:buClrTx/>
            <a:buSzTx/>
            <a:buFontTx/>
            <a:buNone/>
            <a:tabLst/>
            <a:defRPr/>
          </a:pPr>
          <a:r>
            <a:rPr lang="es" sz="1100" b="0" baseline="0" noProof="0">
              <a:effectLst/>
              <a:latin typeface="Calibri" panose="020F0502020204030204" pitchFamily="34" charset="0"/>
              <a:ea typeface="Calibri" panose="020F0502020204030204" pitchFamily="34" charset="0"/>
              <a:cs typeface="Calibri" panose="020F0502020204030204" pitchFamily="34" charset="0"/>
            </a:rPr>
            <a:t>...gastó un total de 220 €.</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142493</xdr:colOff>
      <xdr:row>34</xdr:row>
      <xdr:rowOff>96022</xdr:rowOff>
    </xdr:to>
    <xdr:grpSp>
      <xdr:nvGrpSpPr>
        <xdr:cNvPr id="2" name="grp_Guía">
          <a:extLst>
            <a:ext uri="{FF2B5EF4-FFF2-40B4-BE49-F238E27FC236}">
              <a16:creationId xmlns:a16="http://schemas.microsoft.com/office/drawing/2014/main" id="{A1F3A5EC-05EB-4B6E-9133-C9FA48CEBB72}"/>
            </a:ext>
          </a:extLst>
        </xdr:cNvPr>
        <xdr:cNvGrpSpPr/>
      </xdr:nvGrpSpPr>
      <xdr:grpSpPr>
        <a:xfrm>
          <a:off x="0" y="0"/>
          <a:ext cx="8127618" cy="6306322"/>
          <a:chOff x="0" y="0"/>
          <a:chExt cx="7781543" cy="7112345"/>
        </a:xfrm>
      </xdr:grpSpPr>
      <xdr:sp macro="" textlink="">
        <xdr:nvSpPr>
          <xdr:cNvPr id="3" name="txt_EncabezadoGuía" descr="¿Cómo hicimos el campo de la columna? Arrastramos el campo Tipo hasta el área de las Columnas en la lista Campos de tabla dinámica.">
            <a:extLst>
              <a:ext uri="{FF2B5EF4-FFF2-40B4-BE49-F238E27FC236}">
                <a16:creationId xmlns:a16="http://schemas.microsoft.com/office/drawing/2014/main" id="{6FFD8F25-9086-4F65-B955-AFFE859F08E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¿Cómo se crea el campo de columna?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Arrastramos el campo </a:t>
            </a:r>
            <a:r>
              <a:rPr lang="es" sz="1500" b="0" i="1" kern="1200" baseline="0">
                <a:solidFill>
                  <a:schemeClr val="dk1"/>
                </a:solidFill>
                <a:effectLst/>
                <a:latin typeface="Segoe UI Light" panose="020B0502040204020203" pitchFamily="34" charset="0"/>
                <a:ea typeface="+mn-ea"/>
                <a:cs typeface="Segoe UI Light" panose="020B0502040204020203" pitchFamily="34" charset="0"/>
              </a:rPr>
              <a:t>Tipo</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 hasta la área </a:t>
            </a:r>
            <a:r>
              <a:rPr lang="es" sz="1500" b="0" i="1" kern="1200" baseline="0">
                <a:solidFill>
                  <a:schemeClr val="dk1"/>
                </a:solidFill>
                <a:effectLst/>
                <a:latin typeface="Segoe UI Light" panose="020B0502040204020203" pitchFamily="34" charset="0"/>
                <a:ea typeface="+mn-ea"/>
                <a:cs typeface="Segoe UI Light" panose="020B0502040204020203" pitchFamily="34" charset="0"/>
              </a:rPr>
              <a:t>Columnas</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 en la lista Campos de tabla dinámica.</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a:extLst>
              <a:ext uri="{FF2B5EF4-FFF2-40B4-BE49-F238E27FC236}">
                <a16:creationId xmlns:a16="http://schemas.microsoft.com/office/drawing/2014/main" id="{C5EF6965-7CC0-499D-B456-E2BD688E61B3}"/>
              </a:ext>
            </a:extLst>
          </xdr:cNvPr>
          <xdr:cNvSpPr txBox="1"/>
        </xdr:nvSpPr>
        <xdr:spPr>
          <a:xfrm>
            <a:off x="0" y="6428698"/>
            <a:ext cx="7781543" cy="68364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GuíaSiguiente" descr="Botón de siguiente paso,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F515764A-427E-4809-9930-E7EFD56E953A}"/>
              </a:ext>
            </a:extLst>
          </xdr:cNvPr>
          <xdr:cNvSpPr/>
        </xdr:nvSpPr>
        <xdr:spPr>
          <a:xfrm>
            <a:off x="6261100" y="6592214"/>
            <a:ext cx="1207008"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6"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B3B68F37-F04E-43C9-849F-667B72C5DE81}"/>
              </a:ext>
            </a:extLst>
          </xdr:cNvPr>
          <xdr:cNvSpPr/>
        </xdr:nvSpPr>
        <xdr:spPr>
          <a:xfrm flipH="1">
            <a:off x="304800" y="6592214"/>
            <a:ext cx="1207008"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xdr:twoCellAnchor>
  <xdr:twoCellAnchor editAs="oneCell">
    <xdr:from>
      <xdr:col>4</xdr:col>
      <xdr:colOff>43168</xdr:colOff>
      <xdr:row>4</xdr:row>
      <xdr:rowOff>188596</xdr:rowOff>
    </xdr:from>
    <xdr:to>
      <xdr:col>8</xdr:col>
      <xdr:colOff>461274</xdr:colOff>
      <xdr:row>30</xdr:row>
      <xdr:rowOff>64769</xdr:rowOff>
    </xdr:to>
    <xdr:pic>
      <xdr:nvPicPr>
        <xdr:cNvPr id="8" name="Imagen 7">
          <a:extLst>
            <a:ext uri="{FF2B5EF4-FFF2-40B4-BE49-F238E27FC236}">
              <a16:creationId xmlns:a16="http://schemas.microsoft.com/office/drawing/2014/main" id="{94D46D1B-9152-4F7B-9493-EAB1D8537E7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2710168" y="950596"/>
          <a:ext cx="2361206" cy="487679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22</xdr:row>
      <xdr:rowOff>47625</xdr:rowOff>
    </xdr:from>
    <xdr:to>
      <xdr:col>10</xdr:col>
      <xdr:colOff>580643</xdr:colOff>
      <xdr:row>25</xdr:row>
      <xdr:rowOff>143637</xdr:rowOff>
    </xdr:to>
    <xdr:sp macro="" textlink="" fLocksText="0">
      <xdr:nvSpPr>
        <xdr:cNvPr id="2" name="txt_PieDePáginaPráctica">
          <a:extLst>
            <a:ext uri="{FF2B5EF4-FFF2-40B4-BE49-F238E27FC236}">
              <a16:creationId xmlns:a16="http://schemas.microsoft.com/office/drawing/2014/main" id="{7D6AC15F-391E-46D9-9202-E268E6DB08CF}"/>
            </a:ext>
          </a:extLst>
        </xdr:cNvPr>
        <xdr:cNvSpPr txBox="1"/>
      </xdr:nvSpPr>
      <xdr:spPr>
        <a:xfrm>
          <a:off x="0" y="423862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editAs="absolute">
    <xdr:from>
      <xdr:col>0</xdr:col>
      <xdr:colOff>481615</xdr:colOff>
      <xdr:row>3</xdr:row>
      <xdr:rowOff>17040</xdr:rowOff>
    </xdr:from>
    <xdr:to>
      <xdr:col>2</xdr:col>
      <xdr:colOff>367315</xdr:colOff>
      <xdr:row>10</xdr:row>
      <xdr:rowOff>55140</xdr:rowOff>
    </xdr:to>
    <xdr:sp macro="" textlink="" fLocksText="0">
      <xdr:nvSpPr>
        <xdr:cNvPr id="4" name="txt_Práctica1" descr="Haga clic dentro de la tabla dinámica siguiente.">
          <a:extLst>
            <a:ext uri="{FF2B5EF4-FFF2-40B4-BE49-F238E27FC236}">
              <a16:creationId xmlns:a16="http://schemas.microsoft.com/office/drawing/2014/main" id="{EA46545F-6838-44A1-BD71-C2C2E9759CCF}"/>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a:ln>
                <a:noFill/>
              </a:ln>
              <a:solidFill>
                <a:srgbClr val="000000"/>
              </a:solidFill>
              <a:effectLst/>
              <a:uLnTx/>
              <a:uFillTx/>
              <a:latin typeface="Segoe UI" panose="020B0502040204020203" pitchFamily="34" charset="0"/>
              <a:ea typeface="Segoe UI" pitchFamily="34" charset="0"/>
              <a:cs typeface="Segoe UI" panose="020B0502040204020203" pitchFamily="34" charset="0"/>
            </a:rPr>
            <a:t>Haga clic en la tabla dinámica siguiente. </a:t>
          </a:r>
        </a:p>
      </xdr:txBody>
    </xdr:sp>
    <xdr:clientData/>
  </xdr:twoCellAnchor>
  <xdr:twoCellAnchor editAs="absolute">
    <xdr:from>
      <xdr:col>2</xdr:col>
      <xdr:colOff>770527</xdr:colOff>
      <xdr:row>3</xdr:row>
      <xdr:rowOff>17040</xdr:rowOff>
    </xdr:from>
    <xdr:to>
      <xdr:col>4</xdr:col>
      <xdr:colOff>446677</xdr:colOff>
      <xdr:row>10</xdr:row>
      <xdr:rowOff>55140</xdr:rowOff>
    </xdr:to>
    <xdr:sp macro="" textlink="" fLocksText="0">
      <xdr:nvSpPr>
        <xdr:cNvPr id="5" name="txt_Práctica2" descr="¿Ves la lista de campos de tabla dinámica a la derecha? ¡Genial!. (Si no la ve, haga clic derecho en la siguiente tabla dinámica y luego seleccione en Mostrar lista de campos.)">
          <a:extLst>
            <a:ext uri="{FF2B5EF4-FFF2-40B4-BE49-F238E27FC236}">
              <a16:creationId xmlns:a16="http://schemas.microsoft.com/office/drawing/2014/main" id="{AB39C435-1BDB-4BD6-A02D-4C14DB1CAAA1}"/>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kern="1200" baseline="0">
              <a:solidFill>
                <a:srgbClr val="000000"/>
              </a:solidFill>
              <a:effectLst/>
              <a:latin typeface="Segoe UI" panose="020B0502040204020203" pitchFamily="34" charset="0"/>
              <a:ea typeface="+mn-ea"/>
              <a:cs typeface="Segoe UI" panose="020B0502040204020203" pitchFamily="34" charset="0"/>
            </a:rPr>
            <a:t>¿Puede ver la lista Campos de tabla dinámica en la parte derecha? Bien. (Si no la ve, haga clic con el botón derecho en la siguiente tabla dinámica y elija </a:t>
          </a:r>
          <a:r>
            <a:rPr lang="es" sz="1000" b="1" i="0" kern="1200" baseline="0">
              <a:solidFill>
                <a:srgbClr val="000000"/>
              </a:solidFill>
              <a:effectLst/>
              <a:latin typeface="Segoe UI" panose="020B0502040204020203" pitchFamily="34" charset="0"/>
              <a:ea typeface="+mn-ea"/>
              <a:cs typeface="Segoe UI" panose="020B0502040204020203" pitchFamily="34" charset="0"/>
            </a:rPr>
            <a:t>Mostrar lista de campos</a:t>
          </a:r>
          <a:r>
            <a:rPr lang="es" sz="1000" b="0" i="0" kern="1200" baseline="0">
              <a:solidFill>
                <a:srgbClr val="000000"/>
              </a:solidFill>
              <a:effectLst/>
              <a:latin typeface="Segoe UI" panose="020B0502040204020203" pitchFamily="34" charset="0"/>
              <a:ea typeface="+mn-ea"/>
              <a:cs typeface="Segoe UI" panose="020B0502040204020203" pitchFamily="34" charset="0"/>
            </a:rPr>
            <a:t>).</a:t>
          </a:r>
          <a:endParaRPr kumimoji="0" lang="en-US" sz="1000" b="0" i="0" u="none" strike="noStrike" kern="0" cap="none" spc="0" normalizeH="0" baseline="0">
            <a:ln>
              <a:noFill/>
            </a:ln>
            <a:solidFill>
              <a:srgbClr val="000000"/>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5</xdr:col>
      <xdr:colOff>111101</xdr:colOff>
      <xdr:row>3</xdr:row>
      <xdr:rowOff>17040</xdr:rowOff>
    </xdr:from>
    <xdr:to>
      <xdr:col>7</xdr:col>
      <xdr:colOff>473051</xdr:colOff>
      <xdr:row>10</xdr:row>
      <xdr:rowOff>55140</xdr:rowOff>
    </xdr:to>
    <xdr:sp macro="" textlink="" fLocksText="0">
      <xdr:nvSpPr>
        <xdr:cNvPr id="6" name="txt_Práctica3" descr="En la lista de campos de tabla dinámica, arrastre el campo Tipo hacia abajo hasta el área de Columnas. (Como le mostramos en la hoja anterior).">
          <a:extLst>
            <a:ext uri="{FF2B5EF4-FFF2-40B4-BE49-F238E27FC236}">
              <a16:creationId xmlns:a16="http://schemas.microsoft.com/office/drawing/2014/main" id="{FD6190D3-8147-455B-88B2-AE04AA703BA0}"/>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rgbClr val="000000"/>
              </a:solidFill>
              <a:effectLst/>
              <a:uLnTx/>
              <a:uFillTx/>
              <a:latin typeface="Segoe UI" panose="020B0502040204020203" pitchFamily="34" charset="0"/>
              <a:ea typeface="Segoe UI" pitchFamily="34" charset="0"/>
              <a:cs typeface="Segoe UI" panose="020B0502040204020203" pitchFamily="34" charset="0"/>
            </a:rPr>
            <a:t>En la lista Campos de tabla dinámica, arrastre el campo </a:t>
          </a:r>
          <a:r>
            <a:rPr lang="es" sz="1000" b="1" i="0" u="none" strike="noStrike" kern="0" cap="none" spc="0" normalizeH="0" baseline="0" noProof="0">
              <a:ln>
                <a:noFill/>
              </a:ln>
              <a:solidFill>
                <a:srgbClr val="000000"/>
              </a:solidFill>
              <a:effectLst/>
              <a:uLnTx/>
              <a:uFillTx/>
              <a:latin typeface="Segoe UI" panose="020B0502040204020203" pitchFamily="34" charset="0"/>
              <a:ea typeface="Segoe UI" pitchFamily="34" charset="0"/>
              <a:cs typeface="Segoe UI" panose="020B0502040204020203" pitchFamily="34" charset="0"/>
            </a:rPr>
            <a:t>Tipo</a:t>
          </a:r>
          <a:r>
            <a:rPr lang="es" sz="1000" b="0" i="0" u="none" strike="noStrike" kern="0" cap="none" spc="0" normalizeH="0" baseline="0" noProof="0">
              <a:ln>
                <a:noFill/>
              </a:ln>
              <a:solidFill>
                <a:srgbClr val="000000"/>
              </a:solidFill>
              <a:effectLst/>
              <a:uLnTx/>
              <a:uFillTx/>
              <a:latin typeface="Segoe UI" panose="020B0502040204020203" pitchFamily="34" charset="0"/>
              <a:ea typeface="Segoe UI" pitchFamily="34" charset="0"/>
              <a:cs typeface="Segoe UI" panose="020B0502040204020203" pitchFamily="34" charset="0"/>
            </a:rPr>
            <a:t> hasta la área </a:t>
          </a:r>
          <a:r>
            <a:rPr lang="es" sz="1000" b="1" i="0" u="none" strike="noStrike" kern="0" cap="none" spc="0" normalizeH="0" baseline="0" noProof="0">
              <a:ln>
                <a:noFill/>
              </a:ln>
              <a:solidFill>
                <a:srgbClr val="000000"/>
              </a:solidFill>
              <a:effectLst/>
              <a:uLnTx/>
              <a:uFillTx/>
              <a:latin typeface="Segoe UI" panose="020B0502040204020203" pitchFamily="34" charset="0"/>
              <a:ea typeface="Segoe UI" pitchFamily="34" charset="0"/>
              <a:cs typeface="Segoe UI" panose="020B0502040204020203" pitchFamily="34" charset="0"/>
            </a:rPr>
            <a:t>Columnas</a:t>
          </a:r>
          <a:r>
            <a:rPr lang="es" sz="1000" b="0" i="0" u="none" strike="noStrike" kern="0" cap="none" spc="0" normalizeH="0" baseline="0" noProof="0">
              <a:ln>
                <a:noFill/>
              </a:ln>
              <a:solidFill>
                <a:srgbClr val="000000"/>
              </a:solidFill>
              <a:effectLst/>
              <a:uLnTx/>
              <a:uFillTx/>
              <a:latin typeface="Segoe UI" panose="020B0502040204020203" pitchFamily="34" charset="0"/>
              <a:ea typeface="Segoe UI" pitchFamily="34" charset="0"/>
              <a:cs typeface="Segoe UI" panose="020B0502040204020203" pitchFamily="34" charset="0"/>
            </a:rPr>
            <a:t>. (Como le mostramos en la hoja anterior.)</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áctica1" descr="1">
          <a:extLst>
            <a:ext uri="{FF2B5EF4-FFF2-40B4-BE49-F238E27FC236}">
              <a16:creationId xmlns:a16="http://schemas.microsoft.com/office/drawing/2014/main" id="{32E98DA2-0C0D-4181-B81D-01BF55C652AC}"/>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clientData/>
  </xdr:twoCellAnchor>
  <xdr:twoCellAnchor editAs="absolute">
    <xdr:from>
      <xdr:col>2</xdr:col>
      <xdr:colOff>424748</xdr:colOff>
      <xdr:row>3</xdr:row>
      <xdr:rowOff>17040</xdr:rowOff>
    </xdr:from>
    <xdr:to>
      <xdr:col>2</xdr:col>
      <xdr:colOff>799652</xdr:colOff>
      <xdr:row>5</xdr:row>
      <xdr:rowOff>10944</xdr:rowOff>
    </xdr:to>
    <xdr:sp macro="" textlink="" fLocksText="0">
      <xdr:nvSpPr>
        <xdr:cNvPr id="8" name="shp_Práctica2" descr="2">
          <a:extLst>
            <a:ext uri="{FF2B5EF4-FFF2-40B4-BE49-F238E27FC236}">
              <a16:creationId xmlns:a16="http://schemas.microsoft.com/office/drawing/2014/main" id="{AFBD8E9C-8094-4A59-BA8A-7399553698EC}"/>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clientData/>
  </xdr:twoCellAnchor>
  <xdr:twoCellAnchor editAs="absolute">
    <xdr:from>
      <xdr:col>4</xdr:col>
      <xdr:colOff>563861</xdr:colOff>
      <xdr:row>3</xdr:row>
      <xdr:rowOff>17040</xdr:rowOff>
    </xdr:from>
    <xdr:to>
      <xdr:col>5</xdr:col>
      <xdr:colOff>119615</xdr:colOff>
      <xdr:row>5</xdr:row>
      <xdr:rowOff>10944</xdr:rowOff>
    </xdr:to>
    <xdr:sp macro="" textlink="" fLocksText="0">
      <xdr:nvSpPr>
        <xdr:cNvPr id="9" name="shp_Practice3" descr="3">
          <a:extLst>
            <a:ext uri="{FF2B5EF4-FFF2-40B4-BE49-F238E27FC236}">
              <a16:creationId xmlns:a16="http://schemas.microsoft.com/office/drawing/2014/main" id="{E46E0741-F6C1-4776-8DBC-54484059FFCC}"/>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580643</xdr:colOff>
      <xdr:row>2</xdr:row>
      <xdr:rowOff>21336</xdr:rowOff>
    </xdr:to>
    <xdr:sp macro="" textlink="" fLocksText="0">
      <xdr:nvSpPr>
        <xdr:cNvPr id="10" name="txt_EncabezadoPráctica" descr="Práctica">
          <a:extLst>
            <a:ext uri="{FF2B5EF4-FFF2-40B4-BE49-F238E27FC236}">
              <a16:creationId xmlns:a16="http://schemas.microsoft.com/office/drawing/2014/main" id="{C1D9626F-6FA9-412E-AA3F-1EBEE84D8E68}"/>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Procedimiento </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412750</xdr:colOff>
      <xdr:row>23</xdr:row>
      <xdr:rowOff>12573</xdr:rowOff>
    </xdr:from>
    <xdr:to>
      <xdr:col>10</xdr:col>
      <xdr:colOff>267208</xdr:colOff>
      <xdr:row>24</xdr:row>
      <xdr:rowOff>178689</xdr:rowOff>
    </xdr:to>
    <xdr:sp macro="" textlink="" fLocksText="0">
      <xdr:nvSpPr>
        <xdr:cNvPr id="11" name="txt_PrácticaSiguiente" descr="Botón de siguiente paso,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AF6F87C0-5DC1-4DA5-9AF2-70081C52F9FD}"/>
            </a:ext>
          </a:extLst>
        </xdr:cNvPr>
        <xdr:cNvSpPr/>
      </xdr:nvSpPr>
      <xdr:spPr>
        <a:xfrm>
          <a:off x="6261100" y="43940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304800</xdr:colOff>
      <xdr:row>23</xdr:row>
      <xdr:rowOff>12573</xdr:rowOff>
    </xdr:from>
    <xdr:to>
      <xdr:col>2</xdr:col>
      <xdr:colOff>25908</xdr:colOff>
      <xdr:row>24</xdr:row>
      <xdr:rowOff>178689</xdr:rowOff>
    </xdr:to>
    <xdr:sp macro="" textlink="" fLocksText="0">
      <xdr:nvSpPr>
        <xdr:cNvPr id="12" name="txt_Práctic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56408D35-F630-454D-B0F2-2B154F6BD165}"/>
            </a:ext>
          </a:extLst>
        </xdr:cNvPr>
        <xdr:cNvSpPr/>
      </xdr:nvSpPr>
      <xdr:spPr>
        <a:xfrm flipH="1">
          <a:off x="304800" y="43940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8</xdr:col>
      <xdr:colOff>111101</xdr:colOff>
      <xdr:row>2</xdr:row>
      <xdr:rowOff>188490</xdr:rowOff>
    </xdr:from>
    <xdr:to>
      <xdr:col>10</xdr:col>
      <xdr:colOff>523875</xdr:colOff>
      <xdr:row>8</xdr:row>
      <xdr:rowOff>47625</xdr:rowOff>
    </xdr:to>
    <xdr:sp macro="" textlink="" fLocksText="0">
      <xdr:nvSpPr>
        <xdr:cNvPr id="13" name="txt_Práctica4" descr="La siguiente tabla dinámica debería expandirse automáticamente para incluir esas columnas. Desmarque el campo Tipo si desea volver atrás.">
          <a:extLst>
            <a:ext uri="{FF2B5EF4-FFF2-40B4-BE49-F238E27FC236}">
              <a16:creationId xmlns:a16="http://schemas.microsoft.com/office/drawing/2014/main" id="{7A33D2AB-A34B-413A-99F5-55DCE773A5D9}"/>
            </a:ext>
          </a:extLst>
        </xdr:cNvPr>
        <xdr:cNvSpPr txBox="1"/>
      </xdr:nvSpPr>
      <xdr:spPr>
        <a:xfrm>
          <a:off x="5959451" y="569490"/>
          <a:ext cx="1765324" cy="1002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000" b="0" i="0" u="none" strike="noStrike" kern="0" cap="none" spc="0" normalizeH="0" baseline="0" noProof="0">
              <a:ln>
                <a:noFill/>
              </a:ln>
              <a:solidFill>
                <a:srgbClr val="000000"/>
              </a:solidFill>
              <a:effectLst/>
              <a:uLnTx/>
              <a:uFillTx/>
              <a:latin typeface="Segoe UI" panose="020B0502040204020203" pitchFamily="34" charset="0"/>
              <a:ea typeface="Segoe UI" pitchFamily="34" charset="0"/>
              <a:cs typeface="Segoe UI" panose="020B0502040204020203" pitchFamily="34" charset="0"/>
            </a:rPr>
            <a:t>La tabla dinámica siguiente debería expandirse automáticamente para incluir las seis columnas de Tipo. </a:t>
          </a:r>
        </a:p>
      </xdr:txBody>
    </xdr:sp>
    <xdr:clientData/>
  </xdr:twoCellAnchor>
  <xdr:twoCellAnchor editAs="absolute">
    <xdr:from>
      <xdr:col>7</xdr:col>
      <xdr:colOff>582911</xdr:colOff>
      <xdr:row>2</xdr:row>
      <xdr:rowOff>188490</xdr:rowOff>
    </xdr:from>
    <xdr:to>
      <xdr:col>8</xdr:col>
      <xdr:colOff>119615</xdr:colOff>
      <xdr:row>4</xdr:row>
      <xdr:rowOff>182394</xdr:rowOff>
    </xdr:to>
    <xdr:sp macro="" textlink="" fLocksText="0">
      <xdr:nvSpPr>
        <xdr:cNvPr id="14" name="shp_Práctica4" descr="4">
          <a:extLst>
            <a:ext uri="{FF2B5EF4-FFF2-40B4-BE49-F238E27FC236}">
              <a16:creationId xmlns:a16="http://schemas.microsoft.com/office/drawing/2014/main" id="{99850A0D-5905-46C7-99F2-3A5D9F8B6C69}"/>
            </a:ext>
          </a:extLst>
        </xdr:cNvPr>
        <xdr:cNvSpPr/>
      </xdr:nvSpPr>
      <xdr:spPr>
        <a:xfrm>
          <a:off x="5593061" y="56949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456818</xdr:colOff>
      <xdr:row>28</xdr:row>
      <xdr:rowOff>55259</xdr:rowOff>
    </xdr:to>
    <xdr:grpSp>
      <xdr:nvGrpSpPr>
        <xdr:cNvPr id="2" name="grp_Guía">
          <a:extLst>
            <a:ext uri="{FF2B5EF4-FFF2-40B4-BE49-F238E27FC236}">
              <a16:creationId xmlns:a16="http://schemas.microsoft.com/office/drawing/2014/main" id="{DB4820E7-B077-4DE5-978E-3D5D47B92A80}"/>
            </a:ext>
          </a:extLst>
        </xdr:cNvPr>
        <xdr:cNvGrpSpPr/>
      </xdr:nvGrpSpPr>
      <xdr:grpSpPr>
        <a:xfrm>
          <a:off x="0" y="0"/>
          <a:ext cx="8133968" cy="5122559"/>
          <a:chOff x="0" y="0"/>
          <a:chExt cx="7781543" cy="5643535"/>
        </a:xfrm>
      </xdr:grpSpPr>
      <xdr:sp macro="" textlink="">
        <xdr:nvSpPr>
          <xdr:cNvPr id="3" name="txt_EncabezadoGuía" descr="Vamos a revisar la tabla dinámica que acaba de crear, pero esta vez hemos agregado algunos colores especiales. Los colores facilitan la visualización de la ubicación de los campos de fila, columna y valor.">
            <a:extLst>
              <a:ext uri="{FF2B5EF4-FFF2-40B4-BE49-F238E27FC236}">
                <a16:creationId xmlns:a16="http://schemas.microsoft.com/office/drawing/2014/main" id="{BA27858F-C2CB-4AE1-8A08-B8812E7BD514}"/>
              </a:ext>
            </a:extLst>
          </xdr:cNvPr>
          <xdr:cNvSpPr txBox="1"/>
        </xdr:nvSpPr>
        <xdr:spPr>
          <a:xfrm>
            <a:off x="0" y="0"/>
            <a:ext cx="7781543" cy="9990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es" sz="1500" b="0" kern="1200" baseline="0">
                <a:solidFill>
                  <a:schemeClr val="dk1"/>
                </a:solidFill>
                <a:effectLst/>
                <a:latin typeface="Segoe UI Semibold" panose="020B0702040204020203" pitchFamily="34" charset="0"/>
                <a:ea typeface="+mn-ea"/>
                <a:cs typeface="Segoe UI Semibold" panose="020B0702040204020203" pitchFamily="34" charset="0"/>
              </a:rPr>
              <a:t>Vamos a revisar la tabla dinámica que acaba de crear, </a:t>
            </a:r>
            <a:r>
              <a:rPr lang="es" sz="1500" b="0" kern="1200" baseline="0">
                <a:solidFill>
                  <a:schemeClr val="dk1"/>
                </a:solidFill>
                <a:effectLst/>
                <a:latin typeface="Segoe UI Light" panose="020B0502040204020203" pitchFamily="34" charset="0"/>
                <a:ea typeface="+mn-ea"/>
                <a:cs typeface="Segoe UI Light" panose="020B0502040204020203" pitchFamily="34" charset="0"/>
              </a:rPr>
              <a:t>pero esta vez hemos agregado algunos colores especiales. Los colores hacen que sea fácil ver dónde se encuentran los campos de valores, de columna y de fila.</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PieDePáginaGuía">
            <a:extLst>
              <a:ext uri="{FF2B5EF4-FFF2-40B4-BE49-F238E27FC236}">
                <a16:creationId xmlns:a16="http://schemas.microsoft.com/office/drawing/2014/main" id="{7A526CCC-2308-4D2C-B86C-E41F94E1BDB6}"/>
              </a:ext>
            </a:extLst>
          </xdr:cNvPr>
          <xdr:cNvSpPr txBox="1"/>
        </xdr:nvSpPr>
        <xdr:spPr>
          <a:xfrm>
            <a:off x="0" y="4976022"/>
            <a:ext cx="7781543"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txt_GuíaSiguiente" descr="Botón de siguiente paso, vinculado a la hoja siguiente">
            <a:hlinkClick xmlns:r="http://schemas.openxmlformats.org/officeDocument/2006/relationships" r:id="rId1" tooltip="Haga clic aquí para ir a la siguiente hoja."/>
            <a:extLst>
              <a:ext uri="{FF2B5EF4-FFF2-40B4-BE49-F238E27FC236}">
                <a16:creationId xmlns:a16="http://schemas.microsoft.com/office/drawing/2014/main" id="{9153B190-CA6E-4717-977E-F4F4054D66A0}"/>
              </a:ext>
            </a:extLst>
          </xdr:cNvPr>
          <xdr:cNvSpPr/>
        </xdr:nvSpPr>
        <xdr:spPr>
          <a:xfrm>
            <a:off x="6261100" y="513146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sp macro="" textlink="">
        <xdr:nvSpPr>
          <xdr:cNvPr id="6" name="txt_GuíaAnterior" descr="Botón de paso anterior, vinculado a la hoja anterior">
            <a:hlinkClick xmlns:r="http://schemas.openxmlformats.org/officeDocument/2006/relationships" r:id="rId2" tooltip="Haga clic aquí para volver a la hoja anterior"/>
            <a:extLst>
              <a:ext uri="{FF2B5EF4-FFF2-40B4-BE49-F238E27FC236}">
                <a16:creationId xmlns:a16="http://schemas.microsoft.com/office/drawing/2014/main" id="{D83F06F2-D02A-4BA4-816C-3C87302E7180}"/>
              </a:ext>
            </a:extLst>
          </xdr:cNvPr>
          <xdr:cNvSpPr/>
        </xdr:nvSpPr>
        <xdr:spPr>
          <a:xfrm flipH="1">
            <a:off x="304800" y="513146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grpSp>
    <xdr:clientData/>
  </xdr:twoCellAnchor>
  <xdr:twoCellAnchor editAs="absolute">
    <xdr:from>
      <xdr:col>0</xdr:col>
      <xdr:colOff>495304</xdr:colOff>
      <xdr:row>6</xdr:row>
      <xdr:rowOff>64770</xdr:rowOff>
    </xdr:from>
    <xdr:to>
      <xdr:col>2</xdr:col>
      <xdr:colOff>3812</xdr:colOff>
      <xdr:row>7</xdr:row>
      <xdr:rowOff>186344</xdr:rowOff>
    </xdr:to>
    <xdr:sp macro="" textlink="">
      <xdr:nvSpPr>
        <xdr:cNvPr id="8" name="Texto de sugerencia 23" descr="El campo de fila...">
          <a:extLst>
            <a:ext uri="{FF2B5EF4-FFF2-40B4-BE49-F238E27FC236}">
              <a16:creationId xmlns:a16="http://schemas.microsoft.com/office/drawing/2014/main" id="{25B3E6E4-AAAA-4EC1-8C01-177160C5AE2E}"/>
            </a:ext>
          </a:extLst>
        </xdr:cNvPr>
        <xdr:cNvSpPr txBox="1"/>
      </xdr:nvSpPr>
      <xdr:spPr>
        <a:xfrm>
          <a:off x="495304" y="1207770"/>
          <a:ext cx="1108708" cy="312074"/>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panose="020F0502020204030204" pitchFamily="34" charset="0"/>
              <a:ea typeface="Calibri" panose="020F0502020204030204" pitchFamily="34" charset="0"/>
              <a:cs typeface="Calibri" panose="020F0502020204030204" pitchFamily="34" charset="0"/>
            </a:rPr>
            <a:t>Campo de fila</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2</xdr:col>
      <xdr:colOff>1069426</xdr:colOff>
      <xdr:row>16</xdr:row>
      <xdr:rowOff>9527</xdr:rowOff>
    </xdr:from>
    <xdr:to>
      <xdr:col>7</xdr:col>
      <xdr:colOff>518881</xdr:colOff>
      <xdr:row>17</xdr:row>
      <xdr:rowOff>146046</xdr:rowOff>
    </xdr:to>
    <xdr:sp macro="" textlink="">
      <xdr:nvSpPr>
        <xdr:cNvPr id="9" name="Texto de sugerencia 25" descr="... junto con el campo de la columna que acaba de agregar...">
          <a:extLst>
            <a:ext uri="{FF2B5EF4-FFF2-40B4-BE49-F238E27FC236}">
              <a16:creationId xmlns:a16="http://schemas.microsoft.com/office/drawing/2014/main" id="{0032BC7D-BDA5-45A6-A759-FE577AEE8086}"/>
            </a:ext>
          </a:extLst>
        </xdr:cNvPr>
        <xdr:cNvSpPr txBox="1"/>
      </xdr:nvSpPr>
      <xdr:spPr>
        <a:xfrm>
          <a:off x="2669626" y="3057527"/>
          <a:ext cx="3021330" cy="327019"/>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panose="020F0502020204030204" pitchFamily="34" charset="0"/>
              <a:ea typeface="Calibri" panose="020F0502020204030204" pitchFamily="34" charset="0"/>
              <a:cs typeface="Calibri" panose="020F0502020204030204" pitchFamily="34" charset="0"/>
            </a:rPr>
            <a:t>Campo de valor</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3</xdr:col>
      <xdr:colOff>32844</xdr:colOff>
      <xdr:row>7</xdr:row>
      <xdr:rowOff>152404</xdr:rowOff>
    </xdr:from>
    <xdr:to>
      <xdr:col>7</xdr:col>
      <xdr:colOff>537478</xdr:colOff>
      <xdr:row>8</xdr:row>
      <xdr:rowOff>123829</xdr:rowOff>
    </xdr:to>
    <xdr:sp macro="" textlink="">
      <xdr:nvSpPr>
        <xdr:cNvPr id="10" name="shp_LlaveInferior">
          <a:extLst>
            <a:ext uri="{FF2B5EF4-FFF2-40B4-BE49-F238E27FC236}">
              <a16:creationId xmlns:a16="http://schemas.microsoft.com/office/drawing/2014/main" id="{BFA5DF18-9736-4CF4-B77C-4F584C447345}"/>
            </a:ext>
          </a:extLst>
        </xdr:cNvPr>
        <xdr:cNvSpPr/>
      </xdr:nvSpPr>
      <xdr:spPr>
        <a:xfrm rot="5400000">
          <a:off x="4140064" y="72898"/>
          <a:ext cx="161925" cy="2987938"/>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n-lt"/>
            <a:ea typeface="+mn-ea"/>
            <a:cs typeface="+mn-cs"/>
          </a:endParaRPr>
        </a:p>
      </xdr:txBody>
    </xdr:sp>
    <xdr:clientData/>
  </xdr:twoCellAnchor>
  <xdr:twoCellAnchor editAs="absolute">
    <xdr:from>
      <xdr:col>2</xdr:col>
      <xdr:colOff>1085619</xdr:colOff>
      <xdr:row>6</xdr:row>
      <xdr:rowOff>114299</xdr:rowOff>
    </xdr:from>
    <xdr:to>
      <xdr:col>8</xdr:col>
      <xdr:colOff>46679</xdr:colOff>
      <xdr:row>7</xdr:row>
      <xdr:rowOff>62518</xdr:rowOff>
    </xdr:to>
    <xdr:sp macro="" textlink="">
      <xdr:nvSpPr>
        <xdr:cNvPr id="11" name="Texto de sugerencia 24" descr="...dividen el campo de valor.">
          <a:extLst>
            <a:ext uri="{FF2B5EF4-FFF2-40B4-BE49-F238E27FC236}">
              <a16:creationId xmlns:a16="http://schemas.microsoft.com/office/drawing/2014/main" id="{6227EEC0-7747-4D46-B133-C9A8FA06551B}"/>
            </a:ext>
          </a:extLst>
        </xdr:cNvPr>
        <xdr:cNvSpPr txBox="1"/>
      </xdr:nvSpPr>
      <xdr:spPr>
        <a:xfrm>
          <a:off x="2685819" y="1257299"/>
          <a:ext cx="3104435" cy="138719"/>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panose="020F0502020204030204" pitchFamily="34" charset="0"/>
              <a:ea typeface="Calibri" panose="020F0502020204030204" pitchFamily="34" charset="0"/>
              <a:cs typeface="Calibri" panose="020F0502020204030204" pitchFamily="34" charset="0"/>
            </a:rPr>
            <a:t>Campo de columna </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absolute">
    <xdr:from>
      <xdr:col>1</xdr:col>
      <xdr:colOff>383085</xdr:colOff>
      <xdr:row>6</xdr:row>
      <xdr:rowOff>114169</xdr:rowOff>
    </xdr:from>
    <xdr:to>
      <xdr:col>2</xdr:col>
      <xdr:colOff>694934</xdr:colOff>
      <xdr:row>10</xdr:row>
      <xdr:rowOff>105369</xdr:rowOff>
    </xdr:to>
    <xdr:sp macro="" textlink="">
      <xdr:nvSpPr>
        <xdr:cNvPr id="12" name="shp_FlechaCurva">
          <a:extLst>
            <a:ext uri="{FF2B5EF4-FFF2-40B4-BE49-F238E27FC236}">
              <a16:creationId xmlns:a16="http://schemas.microsoft.com/office/drawing/2014/main" id="{8B3C6B4E-C336-44F0-9190-D37C2E550C44}"/>
            </a:ext>
          </a:extLst>
        </xdr:cNvPr>
        <xdr:cNvSpPr/>
      </xdr:nvSpPr>
      <xdr:spPr>
        <a:xfrm rot="12380056">
          <a:off x="992685" y="1257169"/>
          <a:ext cx="1302449" cy="753200"/>
        </a:xfrm>
        <a:prstGeom prst="arc">
          <a:avLst>
            <a:gd name="adj1" fmla="val 16283853"/>
            <a:gd name="adj2" fmla="val 207545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editAs="absolute">
    <xdr:from>
      <xdr:col>3</xdr:col>
      <xdr:colOff>32853</xdr:colOff>
      <xdr:row>15</xdr:row>
      <xdr:rowOff>28579</xdr:rowOff>
    </xdr:from>
    <xdr:to>
      <xdr:col>7</xdr:col>
      <xdr:colOff>537485</xdr:colOff>
      <xdr:row>16</xdr:row>
      <xdr:rowOff>9529</xdr:rowOff>
    </xdr:to>
    <xdr:sp macro="" textlink="">
      <xdr:nvSpPr>
        <xdr:cNvPr id="13" name="shp_LlaveInferior">
          <a:extLst>
            <a:ext uri="{FF2B5EF4-FFF2-40B4-BE49-F238E27FC236}">
              <a16:creationId xmlns:a16="http://schemas.microsoft.com/office/drawing/2014/main" id="{63EA3E57-9ED8-4BBD-915B-6665DAC7E655}"/>
            </a:ext>
          </a:extLst>
        </xdr:cNvPr>
        <xdr:cNvSpPr/>
      </xdr:nvSpPr>
      <xdr:spPr>
        <a:xfrm rot="16200000">
          <a:off x="4135310" y="1477836"/>
          <a:ext cx="171450" cy="2987936"/>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796.700035995367" createdVersion="6" refreshedVersion="6" minRefreshableVersion="3" recordCount="8" xr:uid="{AEAEA9B6-ECB1-4BC4-8CCD-C57BA1DAAD78}">
  <cacheSource type="worksheet">
    <worksheetSource name="tbl_4.1"/>
  </cacheSource>
  <cacheFields count="4">
    <cacheField name="Fecha" numFmtId="165">
      <sharedItems containsSemiMixedTypes="0" containsNonDate="0" containsDate="1" containsString="0" minDate="2017-01-01T00:00:00" maxDate="2017-02-26T00:00:00"/>
    </cacheField>
    <cacheField name="Comprador" numFmtId="0">
      <sharedItems count="3">
        <s v="Papá"/>
        <s v="Mamá"/>
        <s v="Julia"/>
      </sharedItems>
    </cacheField>
    <cacheField name="Tipo" numFmtId="0">
      <sharedItems count="5">
        <s v="Regalos"/>
        <s v="Comida"/>
        <s v="Entradas"/>
        <s v="Música"/>
        <s v="Deportes"/>
      </sharedItems>
    </cacheField>
    <cacheField name="Importe"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796.70004340278" createdVersion="6" refreshedVersion="6" minRefreshableVersion="3" recordCount="21" xr:uid="{A685CDF0-C32C-4081-BB11-7F23D443125B}">
  <cacheSource type="worksheet">
    <worksheetSource name="tbl_11.1"/>
  </cacheSource>
  <cacheFields count="5">
    <cacheField name="Fecha"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01/01/2017"/>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26/02/2017"/>
        </groupItems>
      </fieldGroup>
    </cacheField>
    <cacheField name="Comprador" numFmtId="0">
      <sharedItems count="3">
        <s v="Papá"/>
        <s v="Julia"/>
        <s v="Mamá"/>
      </sharedItems>
    </cacheField>
    <cacheField name="Tipo" numFmtId="0">
      <sharedItems count="20">
        <s v="Deportes"/>
        <s v="Tarifa aérea"/>
        <s v="Impuestos"/>
        <s v="Música"/>
        <s v="Entradas"/>
        <s v="Libros"/>
        <s v="Restaurantes"/>
        <s v="Ropa"/>
        <s v="Clases de música"/>
        <s v="Aparcamiento"/>
        <s v="Electrónica"/>
        <s v="Combustible"/>
        <s v="Comida"/>
        <s v="Cuota del club"/>
        <s v="Médicos"/>
        <s v="Electricidad"/>
        <s v="Dentistas"/>
        <s v="Seguro del coche"/>
        <s v="Seguro de salud"/>
        <s v="Seguro del hogar"/>
      </sharedItems>
    </cacheField>
    <cacheField name="Importe" numFmtId="5">
      <sharedItems containsSemiMixedTypes="0" containsString="0" containsNumber="1" containsInteger="1" minValue="20" maxValue="1000"/>
    </cacheField>
    <cacheField name="Meses" numFmtId="0" databaseField="0">
      <fieldGroup base="0">
        <rangePr groupBy="months" startDate="2017-01-01T00:00:00" endDate="2017-02-26T00:00:00"/>
        <groupItems count="14">
          <s v="&lt;01/01/2017"/>
          <s v="ene"/>
          <s v="feb"/>
          <s v="mar"/>
          <s v="abr"/>
          <s v="may"/>
          <s v="jun"/>
          <s v="jul"/>
          <s v="ago"/>
          <s v="sep"/>
          <s v="oct"/>
          <s v="nov"/>
          <s v="dic"/>
          <s v="&gt;26/02/2017"/>
        </groupItems>
      </fieldGroup>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796.700044097219" createdVersion="6" refreshedVersion="6" minRefreshableVersion="3" recordCount="21" xr:uid="{3CE1DAA7-848A-4AA4-B3B9-38975EDA1A66}">
  <cacheSource type="worksheet">
    <worksheetSource name="tbl_13.1"/>
  </cacheSource>
  <cacheFields count="5">
    <cacheField name="Fecha"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01/01/2017"/>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26/02/2017"/>
        </groupItems>
      </fieldGroup>
    </cacheField>
    <cacheField name="Comprador" numFmtId="0">
      <sharedItems count="3">
        <s v="Papá"/>
        <s v="Julia"/>
        <s v="Mamá"/>
      </sharedItems>
    </cacheField>
    <cacheField name="Tipo" numFmtId="0">
      <sharedItems/>
    </cacheField>
    <cacheField name="Importe" numFmtId="5">
      <sharedItems containsSemiMixedTypes="0" containsString="0" containsNumber="1" containsInteger="1" minValue="20" maxValue="1000"/>
    </cacheField>
    <cacheField name="Meses" numFmtId="0" databaseField="0">
      <fieldGroup base="0">
        <rangePr groupBy="months" startDate="2017-01-01T00:00:00" endDate="2017-02-26T00:00:00"/>
        <groupItems count="14">
          <s v="&lt;01/01/2017"/>
          <s v="ene"/>
          <s v="feb"/>
          <s v="mar"/>
          <s v="abr"/>
          <s v="may"/>
          <s v="jun"/>
          <s v="jul"/>
          <s v="ago"/>
          <s v="sep"/>
          <s v="oct"/>
          <s v="nov"/>
          <s v="dic"/>
          <s v="&gt;26/02/2017"/>
        </groupItems>
      </fieldGroup>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796.700044444442" createdVersion="6" refreshedVersion="6" minRefreshableVersion="3" recordCount="21" xr:uid="{55DAC3F5-122B-414F-A1AF-AF0230A9C64D}">
  <cacheSource type="worksheet">
    <worksheetSource name="Gastos1281710"/>
  </cacheSource>
  <cacheFields count="4">
    <cacheField name="Fecha" numFmtId="165">
      <sharedItems containsSemiMixedTypes="0" containsNonDate="0" containsDate="1" containsString="0" minDate="2017-01-01T00:00:00" maxDate="2017-02-26T00:00:00"/>
    </cacheField>
    <cacheField name="Comprador" numFmtId="0">
      <sharedItems count="3">
        <s v="Papá"/>
        <s v="Julia"/>
        <s v="Mamá"/>
      </sharedItems>
    </cacheField>
    <cacheField name="Tipo" numFmtId="0">
      <sharedItems count="20">
        <s v="Deportes"/>
        <s v="Tarifa aérea"/>
        <s v="Impuestos"/>
        <s v="Música"/>
        <s v="Entradas"/>
        <s v="Libros"/>
        <s v="Restaurantes"/>
        <s v="Ropa"/>
        <s v="Clases de música"/>
        <s v="Aparcamiento"/>
        <s v="Electrónica"/>
        <s v="Combustible"/>
        <s v="Comida"/>
        <s v="Cuota del club"/>
        <s v="Médicos"/>
        <s v="Electricidad"/>
        <s v="Dentistas"/>
        <s v="Seguro del coche"/>
        <s v="Seguro de salud"/>
        <s v="Seguro del hogar"/>
      </sharedItems>
    </cacheField>
    <cacheField name="Importe" numFmtId="5">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796.70004502315" createdVersion="6" refreshedVersion="6" minRefreshableVersion="3" recordCount="21" xr:uid="{179F2D10-AEE4-49BF-8DFC-8E69E5F25371}">
  <cacheSource type="worksheet">
    <worksheetSource name="tbl_15.1"/>
  </cacheSource>
  <cacheFields count="4">
    <cacheField name="Fecha" numFmtId="165">
      <sharedItems containsSemiMixedTypes="0" containsNonDate="0" containsDate="1" containsString="0" minDate="2017-01-01T00:00:00" maxDate="2017-02-26T00:00:00"/>
    </cacheField>
    <cacheField name="Comprador" numFmtId="0">
      <sharedItems count="3">
        <s v="Papá"/>
        <s v="Julia"/>
        <s v="Mamá"/>
      </sharedItems>
    </cacheField>
    <cacheField name="Tipo" numFmtId="0">
      <sharedItems count="20">
        <s v="Deportes"/>
        <s v="Tarifa aérea"/>
        <s v="Impuestos"/>
        <s v="Música"/>
        <s v="Entradas"/>
        <s v="Libros"/>
        <s v="Restaurantes"/>
        <s v="Ropa"/>
        <s v="Clases de música"/>
        <s v="Aparcamiento"/>
        <s v="Electrónica"/>
        <s v="Combustible"/>
        <s v="Comida"/>
        <s v="Cuota del club"/>
        <s v="Médicos"/>
        <s v="Electricidad"/>
        <s v="Dentistas"/>
        <s v="Seguro del coche"/>
        <s v="Seguro de salud"/>
        <s v="Seguro del hogar"/>
      </sharedItems>
    </cacheField>
    <cacheField name="Importe" numFmtId="5">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796.700045138889" createdVersion="6" refreshedVersion="6" minRefreshableVersion="3" recordCount="12" xr:uid="{B8577C4D-4A94-45E0-A43E-BF6C8435AF66}">
  <cacheSource type="worksheet">
    <worksheetSource name="tbl_16.1"/>
  </cacheSource>
  <cacheFields count="4">
    <cacheField name="Mes" numFmtId="0">
      <sharedItems count="4">
        <s v="Ene"/>
        <s v="Feb"/>
        <s v="Mar"/>
        <s v="Abr"/>
      </sharedItems>
    </cacheField>
    <cacheField name="Comprador" numFmtId="0">
      <sharedItems count="3">
        <s v="Julia"/>
        <s v="Papá"/>
        <s v="Mamá"/>
      </sharedItems>
    </cacheField>
    <cacheField name="Tipo" numFmtId="0">
      <sharedItems count="2">
        <s v="Comida"/>
        <s v="Suministros"/>
      </sharedItems>
    </cacheField>
    <cacheField name="Importe" numFmtId="5">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796.700045949074" createdVersion="6" refreshedVersion="6" minRefreshableVersion="3" recordCount="48" xr:uid="{1B3219D8-2A38-4575-8DB4-A25C0FE56102}">
  <cacheSource type="worksheet">
    <worksheetSource name="tbl_17.1"/>
  </cacheSource>
  <cacheFields count="4">
    <cacheField name="Comprador" numFmtId="0">
      <sharedItems count="2">
        <s v="Papá"/>
        <s v="Mamá"/>
      </sharedItems>
    </cacheField>
    <cacheField name="Temporada" numFmtId="0">
      <sharedItems count="4">
        <s v="Invierno"/>
        <s v="Primavera"/>
        <s v="Verano"/>
        <s v="Otoño"/>
      </sharedItems>
    </cacheField>
    <cacheField name="Tipo" numFmtId="0">
      <sharedItems count="4">
        <s v="Seguro"/>
        <s v="Alquiler"/>
        <s v="Suministros"/>
        <s v="Utilidades"/>
      </sharedItems>
    </cacheField>
    <cacheField name="Importe" numFmtId="5">
      <sharedItems containsSemiMixedTypes="0" containsString="0" containsNumber="1" containsInteger="1" minValue="30" maxValue="2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796.700036921298" createdVersion="6" refreshedVersion="6" minRefreshableVersion="3" recordCount="8" xr:uid="{D508F98E-2099-4555-86D9-05607A4EB1CA}">
  <cacheSource type="worksheet">
    <worksheetSource name="tbl_4.116"/>
  </cacheSource>
  <cacheFields count="4">
    <cacheField name="Fecha" numFmtId="165">
      <sharedItems containsSemiMixedTypes="0" containsNonDate="0" containsDate="1" containsString="0" minDate="2017-01-01T00:00:00" maxDate="2017-02-26T00:00:00"/>
    </cacheField>
    <cacheField name="Comprador" numFmtId="0">
      <sharedItems count="3">
        <s v="Papá"/>
        <s v="Mamá"/>
        <s v="Julia"/>
      </sharedItems>
    </cacheField>
    <cacheField name="Tipo" numFmtId="0">
      <sharedItems count="5">
        <s v="Regalos"/>
        <s v="Comida"/>
        <s v="Entradas"/>
        <s v="Música"/>
        <s v="Deportes"/>
      </sharedItems>
    </cacheField>
    <cacheField name="Importe"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796.70003738426" createdVersion="6" refreshedVersion="6" minRefreshableVersion="3" recordCount="8" xr:uid="{46D77811-891F-469F-8231-33C8DB99B28E}">
  <cacheSource type="worksheet">
    <worksheetSource name="tbl_3.1"/>
  </cacheSource>
  <cacheFields count="4">
    <cacheField name="Fecha" numFmtId="165">
      <sharedItems containsSemiMixedTypes="0" containsNonDate="0" containsDate="1" containsString="0" minDate="2017-01-01T00:00:00" maxDate="2017-02-26T00:00:00"/>
    </cacheField>
    <cacheField name="Comprador" numFmtId="0">
      <sharedItems count="3">
        <s v="Papá"/>
        <s v="Mamá"/>
        <s v="Julia"/>
      </sharedItems>
    </cacheField>
    <cacheField name="Tipo" numFmtId="0">
      <sharedItems/>
    </cacheField>
    <cacheField name="Importe"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796.700037731483" createdVersion="6" refreshedVersion="6" minRefreshableVersion="3" recordCount="8" xr:uid="{2FE4FAD3-E7A6-4C01-80C4-738B355AD0A4}">
  <cacheSource type="worksheet">
    <worksheetSource name="tbl_2.1"/>
  </cacheSource>
  <cacheFields count="4">
    <cacheField name="Fecha" numFmtId="165">
      <sharedItems containsSemiMixedTypes="0" containsNonDate="0" containsDate="1" containsString="0" minDate="2017-01-01T00:00:00" maxDate="2017-02-26T00:00:00"/>
    </cacheField>
    <cacheField name="Comprador" numFmtId="0">
      <sharedItems count="3">
        <s v="Papá"/>
        <s v="Mamá"/>
        <s v="Julia"/>
      </sharedItems>
    </cacheField>
    <cacheField name="Tipo" numFmtId="0">
      <sharedItems/>
    </cacheField>
    <cacheField name="Importe"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796.700038310184" createdVersion="6" refreshedVersion="6" minRefreshableVersion="3" recordCount="8" xr:uid="{8444BFC6-3F5C-4125-ADD7-74DD5FA6C96B}">
  <cacheSource type="worksheet">
    <worksheetSource name="tbl_1.1"/>
  </cacheSource>
  <cacheFields count="4">
    <cacheField name="Fecha" numFmtId="165">
      <sharedItems containsSemiMixedTypes="0" containsNonDate="0" containsDate="1" containsString="0" minDate="2017-01-01T00:00:00" maxDate="2017-02-26T00:00:00"/>
    </cacheField>
    <cacheField name="Comprador" numFmtId="0">
      <sharedItems count="3">
        <s v="Papá"/>
        <s v="Mamá"/>
        <s v="Julia"/>
      </sharedItems>
    </cacheField>
    <cacheField name="Tipo" numFmtId="0">
      <sharedItems/>
    </cacheField>
    <cacheField name="Importe"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796.700039236108" createdVersion="6" refreshedVersion="6" minRefreshableVersion="3" recordCount="48" xr:uid="{00000000-000A-0000-FFFF-FFFF37000000}">
  <cacheSource type="worksheet">
    <worksheetSource name="tbl_18.1"/>
  </cacheSource>
  <cacheFields count="4">
    <cacheField name="Temporada" numFmtId="0">
      <sharedItems count="4">
        <s v="Invierno"/>
        <s v="Primavera"/>
        <s v="Verano"/>
        <s v="Otoño"/>
      </sharedItems>
    </cacheField>
    <cacheField name="Representante de ventas" numFmtId="0">
      <sharedItems count="3">
        <s v="Desiré"/>
        <s v="Jorge"/>
        <s v="David"/>
      </sharedItems>
    </cacheField>
    <cacheField name="Producto" numFmtId="0">
      <sharedItems/>
    </cacheField>
    <cacheField name="Unidades vendidas" numFmtId="164">
      <sharedItems containsSemiMixedTypes="0" containsString="0" containsNumber="1" containsInteger="1" minValue="30" maxValue="2000" count="31">
        <n v="300"/>
        <n v="200"/>
        <n v="400"/>
        <n v="800"/>
        <n v="450"/>
        <n v="230"/>
        <n v="120"/>
        <n v="210"/>
        <n v="900"/>
        <n v="1000"/>
        <n v="220"/>
        <n v="100"/>
        <n v="30"/>
        <n v="123"/>
        <n v="350"/>
        <n v="640"/>
        <n v="530"/>
        <n v="560"/>
        <n v="240"/>
        <n v="250"/>
        <n v="62"/>
        <n v="600"/>
        <n v="340"/>
        <n v="205"/>
        <n v="500"/>
        <n v="403"/>
        <n v="503"/>
        <n v="2000"/>
        <n v="140"/>
        <n v="502"/>
        <n v="50"/>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796.700040856478" createdVersion="6" refreshedVersion="6" minRefreshableVersion="3" recordCount="8" xr:uid="{7234B0EE-CED0-4CCE-B7F5-DEFE40FEADD5}">
  <cacheSource type="worksheet">
    <worksheetSource name="tbl_6.1"/>
  </cacheSource>
  <cacheFields count="4">
    <cacheField name="Fecha" numFmtId="165">
      <sharedItems containsSemiMixedTypes="0" containsNonDate="0" containsDate="1" containsString="0" minDate="2017-01-01T00:00:00" maxDate="2017-02-26T00:00:00"/>
    </cacheField>
    <cacheField name="Comprador" numFmtId="0">
      <sharedItems count="3">
        <s v="Papá"/>
        <s v="Mamá"/>
        <s v="Julia"/>
      </sharedItems>
    </cacheField>
    <cacheField name="Tipo" numFmtId="0">
      <sharedItems/>
    </cacheField>
    <cacheField name="Importe"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796.700041435186" createdVersion="6" refreshedVersion="6" minRefreshableVersion="3" recordCount="8" xr:uid="{D2E0B33E-900A-4FD5-B2BE-4162F853596E}">
  <cacheSource type="worksheet">
    <worksheetSource name="tbl_7.1"/>
  </cacheSource>
  <cacheFields count="4">
    <cacheField name="Fecha" numFmtId="165">
      <sharedItems containsSemiMixedTypes="0" containsNonDate="0" containsDate="1" containsString="0" minDate="2017-01-01T00:00:00" maxDate="2017-02-26T00:00:00"/>
    </cacheField>
    <cacheField name="Comprador" numFmtId="0">
      <sharedItems count="3">
        <s v="Papá"/>
        <s v="Mamá"/>
        <s v="Julia"/>
      </sharedItems>
    </cacheField>
    <cacheField name="Tipo" numFmtId="0">
      <sharedItems count="5">
        <s v="Regalos"/>
        <s v="Comida"/>
        <s v="Entradas"/>
        <s v="Música"/>
        <s v="Deportes"/>
      </sharedItems>
    </cacheField>
    <cacheField name="Importe"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796.700042129632" createdVersion="6" refreshedVersion="6" minRefreshableVersion="3" recordCount="21" xr:uid="{E9CEAADB-623C-43FD-84E0-FDEA1D074A7B}">
  <cacheSource type="worksheet">
    <worksheetSource name="tbl_10.1"/>
  </cacheSource>
  <cacheFields count="5">
    <cacheField name="Fecha" numFmtId="165">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01/01/2017"/>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26/02/2017"/>
        </groupItems>
      </fieldGroup>
    </cacheField>
    <cacheField name="Comprador" numFmtId="0">
      <sharedItems count="3">
        <s v="Papá"/>
        <s v="Julia"/>
        <s v="Mamá"/>
      </sharedItems>
    </cacheField>
    <cacheField name="Tipo" numFmtId="0">
      <sharedItems count="20">
        <s v="Deportes"/>
        <s v="Tarifa aérea"/>
        <s v="Impuestos"/>
        <s v="Música"/>
        <s v="Entradas"/>
        <s v="Libros"/>
        <s v="Restaurantes"/>
        <s v="Ropa"/>
        <s v="Clases de música"/>
        <s v="Aparcamiento"/>
        <s v="Electrónica"/>
        <s v="Combustible"/>
        <s v="Comida"/>
        <s v="Cuota del club"/>
        <s v="Médicos"/>
        <s v="Electricidad"/>
        <s v="Dentistas"/>
        <s v="Seguro del coche"/>
        <s v="Seguro de salud"/>
        <s v="Seguro del hogar"/>
      </sharedItems>
    </cacheField>
    <cacheField name="Importe" numFmtId="5">
      <sharedItems containsSemiMixedTypes="0" containsString="0" containsNumber="1" containsInteger="1" minValue="20" maxValue="1000"/>
    </cacheField>
    <cacheField name="Meses" numFmtId="0" databaseField="0">
      <fieldGroup base="0">
        <rangePr groupBy="months" startDate="2017-01-01T00:00:00" endDate="2017-02-26T00:00:00"/>
        <groupItems count="14">
          <s v="&lt;01/01/2017"/>
          <s v="ene"/>
          <s v="feb"/>
          <s v="mar"/>
          <s v="abr"/>
          <s v="may"/>
          <s v="jun"/>
          <s v="jul"/>
          <s v="ago"/>
          <s v="sep"/>
          <s v="oct"/>
          <s v="nov"/>
          <s v="dic"/>
          <s v="&gt;26/02/20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s v="Deportes"/>
    <n v="1000"/>
  </r>
  <r>
    <x v="0"/>
    <x v="0"/>
    <s v="Tarifa aérea"/>
    <n v="500"/>
  </r>
  <r>
    <x v="0"/>
    <x v="0"/>
    <s v="Impuestos"/>
    <n v="500"/>
  </r>
  <r>
    <x v="1"/>
    <x v="1"/>
    <s v="Música"/>
    <n v="20"/>
  </r>
  <r>
    <x v="2"/>
    <x v="1"/>
    <s v="Entradas"/>
    <n v="125"/>
  </r>
  <r>
    <x v="3"/>
    <x v="1"/>
    <s v="Libros"/>
    <n v="250"/>
  </r>
  <r>
    <x v="1"/>
    <x v="1"/>
    <s v="Restaurantes"/>
    <n v="20"/>
  </r>
  <r>
    <x v="2"/>
    <x v="1"/>
    <s v="Ropa"/>
    <n v="125"/>
  </r>
  <r>
    <x v="3"/>
    <x v="1"/>
    <s v="Clases de música"/>
    <n v="250"/>
  </r>
  <r>
    <x v="1"/>
    <x v="1"/>
    <s v="Aparcamiento"/>
    <n v="20"/>
  </r>
  <r>
    <x v="2"/>
    <x v="1"/>
    <s v="Electrónica"/>
    <n v="125"/>
  </r>
  <r>
    <x v="4"/>
    <x v="2"/>
    <s v="Combustible"/>
    <n v="74"/>
  </r>
  <r>
    <x v="5"/>
    <x v="2"/>
    <s v="Comida"/>
    <n v="235"/>
  </r>
  <r>
    <x v="3"/>
    <x v="2"/>
    <s v="Cuota del club"/>
    <n v="125"/>
  </r>
  <r>
    <x v="6"/>
    <x v="2"/>
    <s v="Comida"/>
    <n v="235"/>
  </r>
  <r>
    <x v="4"/>
    <x v="2"/>
    <s v="Médicos"/>
    <n v="74"/>
  </r>
  <r>
    <x v="5"/>
    <x v="2"/>
    <s v="Electricidad"/>
    <n v="70"/>
  </r>
  <r>
    <x v="6"/>
    <x v="2"/>
    <s v="Dentistas"/>
    <n v="235"/>
  </r>
  <r>
    <x v="4"/>
    <x v="2"/>
    <s v="Seguro del coche"/>
    <n v="74"/>
  </r>
  <r>
    <x v="5"/>
    <x v="2"/>
    <s v="Seguro de salud"/>
    <n v="70"/>
  </r>
  <r>
    <x v="6"/>
    <x v="2"/>
    <s v="Seguro del hogar"/>
    <n v="235"/>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74"/>
  </r>
  <r>
    <x v="0"/>
    <x v="1"/>
    <x v="0"/>
    <n v="235"/>
  </r>
  <r>
    <x v="0"/>
    <x v="2"/>
    <x v="1"/>
    <n v="1000"/>
  </r>
  <r>
    <x v="1"/>
    <x v="0"/>
    <x v="0"/>
    <n v="74"/>
  </r>
  <r>
    <x v="1"/>
    <x v="1"/>
    <x v="0"/>
    <n v="235"/>
  </r>
  <r>
    <x v="1"/>
    <x v="2"/>
    <x v="1"/>
    <n v="1000"/>
  </r>
  <r>
    <x v="2"/>
    <x v="0"/>
    <x v="0"/>
    <n v="125"/>
  </r>
  <r>
    <x v="2"/>
    <x v="1"/>
    <x v="0"/>
    <n v="235"/>
  </r>
  <r>
    <x v="2"/>
    <x v="2"/>
    <x v="1"/>
    <n v="20"/>
  </r>
  <r>
    <x v="3"/>
    <x v="0"/>
    <x v="0"/>
    <n v="125"/>
  </r>
  <r>
    <x v="3"/>
    <x v="1"/>
    <x v="0"/>
    <n v="74"/>
  </r>
  <r>
    <x v="3"/>
    <x v="2"/>
    <x v="1"/>
    <n v="70"/>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n v="300"/>
  </r>
  <r>
    <x v="0"/>
    <x v="0"/>
    <x v="1"/>
    <n v="200"/>
  </r>
  <r>
    <x v="0"/>
    <x v="0"/>
    <x v="2"/>
    <n v="400"/>
  </r>
  <r>
    <x v="0"/>
    <x v="0"/>
    <x v="0"/>
    <n v="300"/>
  </r>
  <r>
    <x v="0"/>
    <x v="0"/>
    <x v="1"/>
    <n v="800"/>
  </r>
  <r>
    <x v="0"/>
    <x v="0"/>
    <x v="2"/>
    <n v="400"/>
  </r>
  <r>
    <x v="0"/>
    <x v="0"/>
    <x v="0"/>
    <n v="200"/>
  </r>
  <r>
    <x v="0"/>
    <x v="0"/>
    <x v="1"/>
    <n v="300"/>
  </r>
  <r>
    <x v="0"/>
    <x v="0"/>
    <x v="2"/>
    <n v="450"/>
  </r>
  <r>
    <x v="0"/>
    <x v="0"/>
    <x v="0"/>
    <n v="230"/>
  </r>
  <r>
    <x v="0"/>
    <x v="0"/>
    <x v="1"/>
    <n v="120"/>
  </r>
  <r>
    <x v="0"/>
    <x v="0"/>
    <x v="2"/>
    <n v="400"/>
  </r>
  <r>
    <x v="0"/>
    <x v="1"/>
    <x v="0"/>
    <n v="210"/>
  </r>
  <r>
    <x v="0"/>
    <x v="1"/>
    <x v="1"/>
    <n v="300"/>
  </r>
  <r>
    <x v="0"/>
    <x v="1"/>
    <x v="2"/>
    <n v="400"/>
  </r>
  <r>
    <x v="0"/>
    <x v="1"/>
    <x v="0"/>
    <n v="230"/>
  </r>
  <r>
    <x v="0"/>
    <x v="1"/>
    <x v="1"/>
    <n v="900"/>
  </r>
  <r>
    <x v="0"/>
    <x v="1"/>
    <x v="2"/>
    <n v="300"/>
  </r>
  <r>
    <x v="0"/>
    <x v="1"/>
    <x v="0"/>
    <n v="200"/>
  </r>
  <r>
    <x v="0"/>
    <x v="1"/>
    <x v="1"/>
    <n v="1000"/>
  </r>
  <r>
    <x v="0"/>
    <x v="1"/>
    <x v="2"/>
    <n v="220"/>
  </r>
  <r>
    <x v="0"/>
    <x v="1"/>
    <x v="0"/>
    <n v="400"/>
  </r>
  <r>
    <x v="0"/>
    <x v="1"/>
    <x v="1"/>
    <n v="200"/>
  </r>
  <r>
    <x v="0"/>
    <x v="1"/>
    <x v="2"/>
    <n v="400"/>
  </r>
  <r>
    <x v="1"/>
    <x v="2"/>
    <x v="0"/>
    <n v="100"/>
  </r>
  <r>
    <x v="1"/>
    <x v="2"/>
    <x v="1"/>
    <n v="30"/>
  </r>
  <r>
    <x v="1"/>
    <x v="2"/>
    <x v="2"/>
    <n v="123"/>
  </r>
  <r>
    <x v="1"/>
    <x v="2"/>
    <x v="0"/>
    <n v="300"/>
  </r>
  <r>
    <x v="1"/>
    <x v="2"/>
    <x v="1"/>
    <n v="350"/>
  </r>
  <r>
    <x v="1"/>
    <x v="2"/>
    <x v="2"/>
    <n v="230"/>
  </r>
  <r>
    <x v="1"/>
    <x v="2"/>
    <x v="0"/>
    <n v="120"/>
  </r>
  <r>
    <x v="1"/>
    <x v="2"/>
    <x v="1"/>
    <n v="640"/>
  </r>
  <r>
    <x v="1"/>
    <x v="2"/>
    <x v="2"/>
    <n v="530"/>
  </r>
  <r>
    <x v="1"/>
    <x v="2"/>
    <x v="0"/>
    <n v="560"/>
  </r>
  <r>
    <x v="1"/>
    <x v="2"/>
    <x v="1"/>
    <n v="240"/>
  </r>
  <r>
    <x v="1"/>
    <x v="2"/>
    <x v="2"/>
    <n v="250"/>
  </r>
  <r>
    <x v="1"/>
    <x v="3"/>
    <x v="0"/>
    <n v="62"/>
  </r>
  <r>
    <x v="1"/>
    <x v="3"/>
    <x v="1"/>
    <n v="600"/>
  </r>
  <r>
    <x v="1"/>
    <x v="3"/>
    <x v="2"/>
    <n v="340"/>
  </r>
  <r>
    <x v="1"/>
    <x v="3"/>
    <x v="0"/>
    <n v="205"/>
  </r>
  <r>
    <x v="1"/>
    <x v="3"/>
    <x v="1"/>
    <n v="500"/>
  </r>
  <r>
    <x v="1"/>
    <x v="3"/>
    <x v="3"/>
    <n v="403"/>
  </r>
  <r>
    <x v="1"/>
    <x v="3"/>
    <x v="0"/>
    <n v="503"/>
  </r>
  <r>
    <x v="1"/>
    <x v="3"/>
    <x v="1"/>
    <n v="2000"/>
  </r>
  <r>
    <x v="1"/>
    <x v="3"/>
    <x v="2"/>
    <n v="140"/>
  </r>
  <r>
    <x v="1"/>
    <x v="3"/>
    <x v="0"/>
    <n v="502"/>
  </r>
  <r>
    <x v="1"/>
    <x v="3"/>
    <x v="1"/>
    <n v="120"/>
  </r>
  <r>
    <x v="1"/>
    <x v="3"/>
    <x v="2"/>
    <n v="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Regalos"/>
    <n v="95"/>
  </r>
  <r>
    <d v="2017-01-15T00:00:00"/>
    <x v="1"/>
    <s v="Comida"/>
    <n v="325"/>
  </r>
  <r>
    <d v="2017-01-17T00:00:00"/>
    <x v="1"/>
    <s v="Entradas"/>
    <n v="250"/>
  </r>
  <r>
    <d v="2017-01-21T00:00:00"/>
    <x v="0"/>
    <s v="Comida"/>
    <n v="125"/>
  </r>
  <r>
    <d v="2017-02-02T00:00:00"/>
    <x v="1"/>
    <s v="Comida"/>
    <n v="235"/>
  </r>
  <r>
    <d v="2017-02-20T00:00:00"/>
    <x v="2"/>
    <s v="Música"/>
    <n v="20"/>
  </r>
  <r>
    <d v="2017-02-25T00:00:00"/>
    <x v="2"/>
    <s v="Entradas"/>
    <n v="125"/>
  </r>
  <r>
    <d v="2017-02-25T00:00:00"/>
    <x v="2"/>
    <s v="Deportes"/>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Regalos"/>
    <n v="95"/>
  </r>
  <r>
    <d v="2017-01-15T00:00:00"/>
    <x v="1"/>
    <s v="Comida"/>
    <n v="325"/>
  </r>
  <r>
    <d v="2017-01-17T00:00:00"/>
    <x v="1"/>
    <s v="Entradas"/>
    <n v="250"/>
  </r>
  <r>
    <d v="2017-01-21T00:00:00"/>
    <x v="0"/>
    <s v="Comida"/>
    <n v="125"/>
  </r>
  <r>
    <d v="2017-02-02T00:00:00"/>
    <x v="1"/>
    <s v="Comida"/>
    <n v="235"/>
  </r>
  <r>
    <d v="2017-02-20T00:00:00"/>
    <x v="2"/>
    <s v="Música"/>
    <n v="20"/>
  </r>
  <r>
    <d v="2017-02-25T00:00:00"/>
    <x v="2"/>
    <s v="Entradas"/>
    <n v="125"/>
  </r>
  <r>
    <d v="2017-02-25T00:00:00"/>
    <x v="2"/>
    <s v="Deportes"/>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Regalos"/>
    <n v="95"/>
  </r>
  <r>
    <d v="2017-01-15T00:00:00"/>
    <x v="1"/>
    <s v="Comida"/>
    <n v="325"/>
  </r>
  <r>
    <d v="2017-01-17T00:00:00"/>
    <x v="1"/>
    <s v="Entradas"/>
    <n v="250"/>
  </r>
  <r>
    <d v="2017-01-21T00:00:00"/>
    <x v="0"/>
    <s v="Comida"/>
    <n v="125"/>
  </r>
  <r>
    <d v="2017-02-02T00:00:00"/>
    <x v="1"/>
    <s v="Comida"/>
    <n v="235"/>
  </r>
  <r>
    <d v="2017-02-20T00:00:00"/>
    <x v="2"/>
    <s v="Música"/>
    <n v="20"/>
  </r>
  <r>
    <d v="2017-02-25T00:00:00"/>
    <x v="2"/>
    <s v="Entradas"/>
    <n v="125"/>
  </r>
  <r>
    <d v="2017-02-25T00:00:00"/>
    <x v="2"/>
    <s v="Deportes"/>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s v="Naranjas"/>
    <x v="0"/>
  </r>
  <r>
    <x v="0"/>
    <x v="1"/>
    <s v="Uvas"/>
    <x v="1"/>
  </r>
  <r>
    <x v="0"/>
    <x v="2"/>
    <s v="Manzanas"/>
    <x v="2"/>
  </r>
  <r>
    <x v="0"/>
    <x v="0"/>
    <s v="Plátanos"/>
    <x v="0"/>
  </r>
  <r>
    <x v="0"/>
    <x v="1"/>
    <s v="Naranjas"/>
    <x v="3"/>
  </r>
  <r>
    <x v="0"/>
    <x v="2"/>
    <s v="Uvas"/>
    <x v="2"/>
  </r>
  <r>
    <x v="0"/>
    <x v="0"/>
    <s v="Manzanas"/>
    <x v="1"/>
  </r>
  <r>
    <x v="0"/>
    <x v="1"/>
    <s v="Plátanos"/>
    <x v="0"/>
  </r>
  <r>
    <x v="0"/>
    <x v="2"/>
    <s v="Naranjas"/>
    <x v="4"/>
  </r>
  <r>
    <x v="0"/>
    <x v="0"/>
    <s v="Uvas"/>
    <x v="5"/>
  </r>
  <r>
    <x v="0"/>
    <x v="1"/>
    <s v="Manzanas"/>
    <x v="6"/>
  </r>
  <r>
    <x v="0"/>
    <x v="2"/>
    <s v="Plátanos"/>
    <x v="2"/>
  </r>
  <r>
    <x v="1"/>
    <x v="0"/>
    <s v="Remolachas"/>
    <x v="7"/>
  </r>
  <r>
    <x v="1"/>
    <x v="1"/>
    <s v="Patatas"/>
    <x v="0"/>
  </r>
  <r>
    <x v="1"/>
    <x v="2"/>
    <s v="Lechuga"/>
    <x v="2"/>
  </r>
  <r>
    <x v="1"/>
    <x v="0"/>
    <s v="Rábanos"/>
    <x v="5"/>
  </r>
  <r>
    <x v="1"/>
    <x v="1"/>
    <s v="Remolachas"/>
    <x v="8"/>
  </r>
  <r>
    <x v="1"/>
    <x v="2"/>
    <s v="Patatas"/>
    <x v="0"/>
  </r>
  <r>
    <x v="1"/>
    <x v="0"/>
    <s v="Lechuga"/>
    <x v="1"/>
  </r>
  <r>
    <x v="1"/>
    <x v="1"/>
    <s v="Rábanos"/>
    <x v="9"/>
  </r>
  <r>
    <x v="1"/>
    <x v="2"/>
    <s v="Remolachas"/>
    <x v="10"/>
  </r>
  <r>
    <x v="1"/>
    <x v="0"/>
    <s v="Patatas"/>
    <x v="2"/>
  </r>
  <r>
    <x v="1"/>
    <x v="1"/>
    <s v="Lechuga"/>
    <x v="1"/>
  </r>
  <r>
    <x v="1"/>
    <x v="2"/>
    <s v="Rábanos"/>
    <x v="2"/>
  </r>
  <r>
    <x v="2"/>
    <x v="0"/>
    <s v="Arándanos"/>
    <x v="11"/>
  </r>
  <r>
    <x v="2"/>
    <x v="1"/>
    <s v="Fresas"/>
    <x v="12"/>
  </r>
  <r>
    <x v="2"/>
    <x v="2"/>
    <s v="Uvas"/>
    <x v="13"/>
  </r>
  <r>
    <x v="2"/>
    <x v="0"/>
    <s v="Calabazas"/>
    <x v="0"/>
  </r>
  <r>
    <x v="2"/>
    <x v="1"/>
    <s v="Arándanos"/>
    <x v="14"/>
  </r>
  <r>
    <x v="2"/>
    <x v="2"/>
    <s v="Fresas"/>
    <x v="5"/>
  </r>
  <r>
    <x v="2"/>
    <x v="0"/>
    <s v="Uvas"/>
    <x v="6"/>
  </r>
  <r>
    <x v="2"/>
    <x v="1"/>
    <s v="Calabazas"/>
    <x v="15"/>
  </r>
  <r>
    <x v="2"/>
    <x v="2"/>
    <s v="Arándanos"/>
    <x v="16"/>
  </r>
  <r>
    <x v="2"/>
    <x v="0"/>
    <s v="Fresas"/>
    <x v="17"/>
  </r>
  <r>
    <x v="2"/>
    <x v="1"/>
    <s v="Uvas"/>
    <x v="18"/>
  </r>
  <r>
    <x v="2"/>
    <x v="2"/>
    <s v="Calabazas"/>
    <x v="19"/>
  </r>
  <r>
    <x v="3"/>
    <x v="0"/>
    <s v="Calabacín"/>
    <x v="20"/>
  </r>
  <r>
    <x v="3"/>
    <x v="1"/>
    <s v="Calabacita"/>
    <x v="21"/>
  </r>
  <r>
    <x v="3"/>
    <x v="2"/>
    <s v="Manzanas"/>
    <x v="22"/>
  </r>
  <r>
    <x v="3"/>
    <x v="0"/>
    <s v="Naranjas"/>
    <x v="23"/>
  </r>
  <r>
    <x v="3"/>
    <x v="1"/>
    <s v="Calabacín"/>
    <x v="24"/>
  </r>
  <r>
    <x v="3"/>
    <x v="2"/>
    <s v="Calabacita"/>
    <x v="25"/>
  </r>
  <r>
    <x v="3"/>
    <x v="0"/>
    <s v="Manzanas"/>
    <x v="26"/>
  </r>
  <r>
    <x v="3"/>
    <x v="1"/>
    <s v="Naranjas"/>
    <x v="27"/>
  </r>
  <r>
    <x v="3"/>
    <x v="2"/>
    <s v="Calabacín"/>
    <x v="28"/>
  </r>
  <r>
    <x v="3"/>
    <x v="0"/>
    <s v="Calabacita"/>
    <x v="29"/>
  </r>
  <r>
    <x v="3"/>
    <x v="1"/>
    <s v="Manzanas"/>
    <x v="6"/>
  </r>
  <r>
    <x v="3"/>
    <x v="2"/>
    <s v="Naranjas"/>
    <x v="3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Regalos"/>
    <n v="95"/>
  </r>
  <r>
    <d v="2017-01-15T00:00:00"/>
    <x v="1"/>
    <s v="Comida"/>
    <n v="325"/>
  </r>
  <r>
    <d v="2017-01-17T00:00:00"/>
    <x v="1"/>
    <s v="Entradas"/>
    <n v="250"/>
  </r>
  <r>
    <d v="2017-01-21T00:00:00"/>
    <x v="0"/>
    <s v="Comida"/>
    <n v="125"/>
  </r>
  <r>
    <d v="2017-02-02T00:00:00"/>
    <x v="1"/>
    <s v="Comida"/>
    <n v="235"/>
  </r>
  <r>
    <d v="2017-02-20T00:00:00"/>
    <x v="2"/>
    <s v="Música"/>
    <n v="20"/>
  </r>
  <r>
    <d v="2017-02-25T00:00:00"/>
    <x v="2"/>
    <s v="Entradas"/>
    <n v="125"/>
  </r>
  <r>
    <d v="2017-02-25T00:00:00"/>
    <x v="2"/>
    <s v="Deportes"/>
    <n v="1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119BE7-3EEF-4249-86CA-32EC88BCADED}" name="TablaDinámica1" cacheId="5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mprador">
  <location ref="H11:I15" firstHeaderRow="1" firstDataRow="1" firstDataCol="1"/>
  <pivotFields count="4">
    <pivotField numFmtId="165" showAll="0"/>
    <pivotField axis="axisRow" compact="0" outline="0" subtotalTop="0" showAll="0">
      <items count="4">
        <item x="0"/>
        <item x="2"/>
        <item x="1"/>
        <item t="default"/>
      </items>
    </pivotField>
    <pivotField showAll="0"/>
    <pivotField dataField="1" numFmtId="5" showAll="0"/>
  </pivotFields>
  <rowFields count="1">
    <field x="1"/>
  </rowFields>
  <rowItems count="4">
    <i>
      <x/>
    </i>
    <i>
      <x v="1"/>
    </i>
    <i>
      <x v="2"/>
    </i>
    <i t="grand">
      <x/>
    </i>
  </rowItems>
  <colItems count="1">
    <i/>
  </colItems>
  <dataFields count="1">
    <dataField name="Suma de Importe"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un campo de fila denominado Comprador que desglosa los valores de los Importes de la tabla Gastos12 y genera los valores del campo Suma de los importes."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BEFF6A2-EED3-4688-92BA-E4ECCE5AE19C}" name="TablaDinámica2" cacheId="5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B15:C19" firstHeaderRow="1" firstDataRow="1" firstDataCol="1"/>
  <pivotFields count="5">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showAll="0"/>
    <pivotField dataField="1" numFmtId="5"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
    <i>
      <x/>
    </i>
    <i>
      <x v="1"/>
    </i>
    <i>
      <x v="2"/>
    </i>
    <i t="grand">
      <x/>
    </i>
  </rowItems>
  <colItems count="1">
    <i/>
  </colItems>
  <dataFields count="1">
    <dataField name="Suma de Importe"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un campo de fila denominado Comprador que desglosa los valores de los Importes de la tabla Gastos12 y genera los valores del campo Suma de los importes."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FDC181B-EBDB-446D-971B-63065090A844}" name="TablaDinámica1" cacheId="5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F7:G31" firstHeaderRow="1" firstDataRow="1" firstDataCol="1"/>
  <pivotFields count="4">
    <pivotField numFmtId="165" showAll="0"/>
    <pivotField axis="axisRow" showAll="0">
      <items count="4">
        <item x="0"/>
        <item x="1"/>
        <item x="2"/>
        <item t="default"/>
      </items>
    </pivotField>
    <pivotField axis="axisRow" showAll="0">
      <items count="21">
        <item x="17"/>
        <item x="16"/>
        <item x="5"/>
        <item x="6"/>
        <item x="10"/>
        <item x="3"/>
        <item x="9"/>
        <item x="4"/>
        <item x="7"/>
        <item x="8"/>
        <item x="15"/>
        <item x="12"/>
        <item x="11"/>
        <item x="14"/>
        <item x="13"/>
        <item x="0"/>
        <item x="2"/>
        <item x="18"/>
        <item x="19"/>
        <item x="1"/>
        <item t="default"/>
      </items>
    </pivotField>
    <pivotField dataField="1" numFmtId="5" showAll="0"/>
  </pivotFields>
  <rowFields count="2">
    <field x="1"/>
    <field x="2"/>
  </rowFields>
  <rowItems count="24">
    <i>
      <x/>
    </i>
    <i r="1">
      <x v="15"/>
    </i>
    <i r="1">
      <x v="16"/>
    </i>
    <i r="1">
      <x v="19"/>
    </i>
    <i>
      <x v="1"/>
    </i>
    <i r="1">
      <x v="2"/>
    </i>
    <i r="1">
      <x v="3"/>
    </i>
    <i r="1">
      <x v="4"/>
    </i>
    <i r="1">
      <x v="5"/>
    </i>
    <i r="1">
      <x v="6"/>
    </i>
    <i r="1">
      <x v="7"/>
    </i>
    <i r="1">
      <x v="8"/>
    </i>
    <i r="1">
      <x v="9"/>
    </i>
    <i>
      <x v="2"/>
    </i>
    <i r="1">
      <x/>
    </i>
    <i r="1">
      <x v="1"/>
    </i>
    <i r="1">
      <x v="10"/>
    </i>
    <i r="1">
      <x v="11"/>
    </i>
    <i r="1">
      <x v="12"/>
    </i>
    <i r="1">
      <x v="13"/>
    </i>
    <i r="1">
      <x v="14"/>
    </i>
    <i r="1">
      <x v="17"/>
    </i>
    <i r="1">
      <x v="18"/>
    </i>
    <i t="grand">
      <x/>
    </i>
  </rowItems>
  <colItems count="1">
    <i/>
  </colItems>
  <dataFields count="1">
    <dataField name="Suma de Importe"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4D18CD0-3488-43E1-B0D7-FC43F5401A5D}" name="TablaDinámica7" cacheId="6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F7:G31" firstHeaderRow="1" firstDataRow="1" firstDataCol="1"/>
  <pivotFields count="4">
    <pivotField numFmtId="165" showAll="0"/>
    <pivotField axis="axisRow" showAll="0">
      <items count="4">
        <item x="0"/>
        <item x="1"/>
        <item x="2"/>
        <item t="default"/>
      </items>
    </pivotField>
    <pivotField axis="axisRow" showAll="0">
      <items count="21">
        <item x="17"/>
        <item x="16"/>
        <item x="5"/>
        <item x="6"/>
        <item x="10"/>
        <item x="3"/>
        <item x="9"/>
        <item x="4"/>
        <item x="7"/>
        <item x="8"/>
        <item x="15"/>
        <item x="12"/>
        <item x="11"/>
        <item x="14"/>
        <item x="13"/>
        <item x="0"/>
        <item x="2"/>
        <item x="18"/>
        <item x="19"/>
        <item x="1"/>
        <item t="default"/>
      </items>
    </pivotField>
    <pivotField dataField="1" numFmtId="5" showAll="0"/>
  </pivotFields>
  <rowFields count="2">
    <field x="1"/>
    <field x="2"/>
  </rowFields>
  <rowItems count="24">
    <i>
      <x/>
    </i>
    <i r="1">
      <x v="15"/>
    </i>
    <i r="1">
      <x v="16"/>
    </i>
    <i r="1">
      <x v="19"/>
    </i>
    <i>
      <x v="1"/>
    </i>
    <i r="1">
      <x v="2"/>
    </i>
    <i r="1">
      <x v="3"/>
    </i>
    <i r="1">
      <x v="4"/>
    </i>
    <i r="1">
      <x v="5"/>
    </i>
    <i r="1">
      <x v="6"/>
    </i>
    <i r="1">
      <x v="7"/>
    </i>
    <i r="1">
      <x v="8"/>
    </i>
    <i r="1">
      <x v="9"/>
    </i>
    <i>
      <x v="2"/>
    </i>
    <i r="1">
      <x/>
    </i>
    <i r="1">
      <x v="1"/>
    </i>
    <i r="1">
      <x v="10"/>
    </i>
    <i r="1">
      <x v="11"/>
    </i>
    <i r="1">
      <x v="12"/>
    </i>
    <i r="1">
      <x v="13"/>
    </i>
    <i r="1">
      <x v="14"/>
    </i>
    <i r="1">
      <x v="17"/>
    </i>
    <i r="1">
      <x v="18"/>
    </i>
    <i t="grand">
      <x/>
    </i>
  </rowItems>
  <colItems count="1">
    <i/>
  </colItems>
  <dataFields count="1">
    <dataField name="Suma de Importe"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D829BF0-6BAB-46F4-84C4-559109EC73A1}" name="TablaDinámica8" cacheId="6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B13:M19" firstHeaderRow="1" firstDataRow="3" firstDataCol="1"/>
  <pivotFields count="4">
    <pivotField axis="axisCol" showAll="0">
      <items count="5">
        <item x="0"/>
        <item x="1"/>
        <item x="2"/>
        <item x="3"/>
        <item t="default"/>
      </items>
    </pivotField>
    <pivotField axis="axisRow" showAll="0">
      <items count="4">
        <item x="0"/>
        <item x="1"/>
        <item x="2"/>
        <item t="default"/>
      </items>
    </pivotField>
    <pivotField axis="axisCol" showAll="0">
      <items count="3">
        <item x="0"/>
        <item x="1"/>
        <item t="default"/>
      </items>
    </pivotField>
    <pivotField dataField="1" numFmtId="5" showAll="0"/>
  </pivotFields>
  <rowFields count="1">
    <field x="1"/>
  </rowFields>
  <rowItems count="4">
    <i>
      <x/>
    </i>
    <i>
      <x v="1"/>
    </i>
    <i>
      <x v="2"/>
    </i>
    <i t="grand">
      <x/>
    </i>
  </rowItems>
  <colFields count="2">
    <field x="2"/>
    <field x="0"/>
  </colFields>
  <colItems count="11">
    <i>
      <x/>
      <x/>
    </i>
    <i r="1">
      <x v="1"/>
    </i>
    <i r="1">
      <x v="2"/>
    </i>
    <i r="1">
      <x v="3"/>
    </i>
    <i t="default">
      <x/>
    </i>
    <i>
      <x v="1"/>
      <x/>
    </i>
    <i r="1">
      <x v="1"/>
    </i>
    <i r="1">
      <x v="2"/>
    </i>
    <i r="1">
      <x v="3"/>
    </i>
    <i t="default">
      <x v="1"/>
    </i>
    <i t="grand">
      <x/>
    </i>
  </colItems>
  <dataFields count="1">
    <dataField name="Suma de Importe"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677D27D-7DF7-4590-BC5D-AD90531A5976}" name="TablaDinámica1" cacheId="6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D8:E30" firstHeaderRow="1" firstDataRow="1" firstDataCol="1"/>
  <pivotFields count="4">
    <pivotField axis="axisRow" showAll="0">
      <items count="3">
        <item x="1"/>
        <item x="0"/>
        <item t="default"/>
      </items>
    </pivotField>
    <pivotField axis="axisRow" showAll="0">
      <items count="5">
        <item x="3"/>
        <item x="1"/>
        <item x="2"/>
        <item x="0"/>
        <item t="default"/>
      </items>
    </pivotField>
    <pivotField axis="axisRow" showAll="0">
      <items count="5">
        <item x="0"/>
        <item x="1"/>
        <item x="2"/>
        <item x="3"/>
        <item t="default"/>
      </items>
    </pivotField>
    <pivotField dataField="1" numFmtId="5" showAll="0"/>
  </pivotFields>
  <rowFields count="3">
    <field x="1"/>
    <field x="0"/>
    <field x="2"/>
  </rowFields>
  <rowItems count="22">
    <i>
      <x/>
    </i>
    <i r="1">
      <x/>
    </i>
    <i r="2">
      <x/>
    </i>
    <i r="2">
      <x v="1"/>
    </i>
    <i r="2">
      <x v="2"/>
    </i>
    <i r="2">
      <x v="3"/>
    </i>
    <i>
      <x v="1"/>
    </i>
    <i r="1">
      <x v="1"/>
    </i>
    <i r="2">
      <x/>
    </i>
    <i r="2">
      <x v="1"/>
    </i>
    <i r="2">
      <x v="2"/>
    </i>
    <i>
      <x v="2"/>
    </i>
    <i r="1">
      <x/>
    </i>
    <i r="2">
      <x/>
    </i>
    <i r="2">
      <x v="1"/>
    </i>
    <i r="2">
      <x v="2"/>
    </i>
    <i>
      <x v="3"/>
    </i>
    <i r="1">
      <x v="1"/>
    </i>
    <i r="2">
      <x/>
    </i>
    <i r="2">
      <x v="1"/>
    </i>
    <i r="2">
      <x v="2"/>
    </i>
    <i t="grand">
      <x/>
    </i>
  </rowItems>
  <colItems count="1">
    <i/>
  </colItems>
  <dataFields count="1">
    <dataField name="Suma de Importe"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un campo de fila denominado Comprador que desglosa los valores de los Importes de la tabla Gastos12 y genera los valores del campo Suma de los importes."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B91FF96-C397-4E83-AF2E-3D7BAEC9874C}" name="TablaDinámica10" cacheId="5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B14:C19" firstHeaderRow="1" firstDataRow="1" firstDataCol="1"/>
  <pivotFields count="4">
    <pivotField axis="axisRow" showAll="0">
      <items count="5">
        <item x="3"/>
        <item x="1"/>
        <item x="2"/>
        <item x="0"/>
        <item t="default"/>
      </items>
    </pivotField>
    <pivotField showAll="0"/>
    <pivotField showAll="0"/>
    <pivotField dataField="1" numFmtId="166" showAll="0">
      <items count="32">
        <item x="12"/>
        <item x="30"/>
        <item x="20"/>
        <item x="11"/>
        <item x="6"/>
        <item x="13"/>
        <item x="28"/>
        <item x="1"/>
        <item x="23"/>
        <item x="7"/>
        <item x="10"/>
        <item x="5"/>
        <item x="18"/>
        <item x="19"/>
        <item x="0"/>
        <item x="22"/>
        <item x="14"/>
        <item x="2"/>
        <item x="25"/>
        <item x="4"/>
        <item x="24"/>
        <item x="29"/>
        <item x="26"/>
        <item x="16"/>
        <item x="17"/>
        <item x="21"/>
        <item x="15"/>
        <item x="3"/>
        <item x="8"/>
        <item x="9"/>
        <item x="27"/>
        <item t="default"/>
      </items>
    </pivotField>
  </pivotFields>
  <rowFields count="1">
    <field x="0"/>
  </rowFields>
  <rowItems count="5">
    <i>
      <x/>
    </i>
    <i>
      <x v="1"/>
    </i>
    <i>
      <x v="2"/>
    </i>
    <i>
      <x v="3"/>
    </i>
    <i t="grand">
      <x/>
    </i>
  </rowItems>
  <colItems count="1">
    <i/>
  </colItems>
  <dataFields count="1">
    <dataField name="Suma de Unidades vendidas" fld="3" baseField="0" baseItem="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4884492-E8BE-4364-A564-7BB5EA2E5E3A}" name="Suma de Unidades vendidas" cacheId="5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B13:B14" firstHeaderRow="1" firstDataRow="1" firstDataCol="0"/>
  <pivotFields count="4">
    <pivotField showAll="0"/>
    <pivotField showAll="0"/>
    <pivotField showAll="0"/>
    <pivotField dataField="1" numFmtId="166" showAll="0">
      <items count="32">
        <item x="12"/>
        <item x="30"/>
        <item x="20"/>
        <item x="11"/>
        <item x="6"/>
        <item x="13"/>
        <item x="28"/>
        <item x="1"/>
        <item x="23"/>
        <item x="7"/>
        <item x="10"/>
        <item x="5"/>
        <item x="18"/>
        <item x="19"/>
        <item x="0"/>
        <item x="22"/>
        <item x="14"/>
        <item x="2"/>
        <item x="25"/>
        <item x="4"/>
        <item x="24"/>
        <item x="29"/>
        <item x="26"/>
        <item x="16"/>
        <item x="17"/>
        <item x="21"/>
        <item x="15"/>
        <item x="3"/>
        <item x="8"/>
        <item x="9"/>
        <item x="27"/>
        <item t="default"/>
      </items>
    </pivotField>
  </pivotFields>
  <rowItems count="1">
    <i/>
  </rowItems>
  <colItems count="1">
    <i/>
  </colItems>
  <dataFields count="1">
    <dataField name="Suma de Unidades vendidas" fld="3" baseField="0" baseItem="157698833"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6BBB56A-4E78-4544-B94E-662D320F46C9}" name="TablaDinámica1" cacheId="5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B13:B14" firstHeaderRow="1" firstDataRow="1" firstDataCol="0"/>
  <pivotFields count="4">
    <pivotField showAll="0"/>
    <pivotField showAll="0"/>
    <pivotField showAll="0"/>
    <pivotField dataField="1" numFmtId="166" showAll="0">
      <items count="32">
        <item x="12"/>
        <item x="30"/>
        <item x="20"/>
        <item x="11"/>
        <item x="6"/>
        <item x="13"/>
        <item x="28"/>
        <item x="1"/>
        <item x="23"/>
        <item x="7"/>
        <item x="10"/>
        <item x="5"/>
        <item x="18"/>
        <item x="19"/>
        <item x="0"/>
        <item x="22"/>
        <item x="14"/>
        <item x="2"/>
        <item x="25"/>
        <item x="4"/>
        <item x="24"/>
        <item x="29"/>
        <item x="26"/>
        <item x="16"/>
        <item x="17"/>
        <item x="21"/>
        <item x="15"/>
        <item x="3"/>
        <item x="8"/>
        <item x="9"/>
        <item x="27"/>
        <item t="default"/>
      </items>
    </pivotField>
  </pivotFields>
  <rowItems count="1">
    <i/>
  </rowItems>
  <colItems count="1">
    <i/>
  </colItems>
  <dataFields count="1">
    <dataField name="Suma de Unidades vendidas" fld="3" baseField="0" baseItem="157698833"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DF4C1CF-0069-495F-9AB0-C796BB82091B}" name="Suma de Unidades vendidas" cacheId="5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B15:R18" firstHeaderRow="1" firstDataRow="3" firstDataCol="1"/>
  <pivotFields count="4">
    <pivotField axis="axisCol" showAll="0">
      <items count="5">
        <item x="3"/>
        <item x="1"/>
        <item x="2"/>
        <item x="0"/>
        <item t="default"/>
      </items>
    </pivotField>
    <pivotField axis="axisCol" showAll="0">
      <items count="4">
        <item x="2"/>
        <item x="1"/>
        <item x="0"/>
        <item t="default"/>
      </items>
    </pivotField>
    <pivotField showAll="0"/>
    <pivotField dataField="1" numFmtId="166" showAll="0">
      <items count="32">
        <item x="12"/>
        <item x="30"/>
        <item x="20"/>
        <item x="11"/>
        <item x="6"/>
        <item x="13"/>
        <item x="28"/>
        <item x="1"/>
        <item x="23"/>
        <item x="7"/>
        <item x="10"/>
        <item x="5"/>
        <item x="18"/>
        <item x="19"/>
        <item x="0"/>
        <item x="22"/>
        <item x="14"/>
        <item x="2"/>
        <item x="25"/>
        <item x="4"/>
        <item x="24"/>
        <item x="29"/>
        <item x="26"/>
        <item x="16"/>
        <item x="17"/>
        <item x="21"/>
        <item x="15"/>
        <item x="3"/>
        <item x="8"/>
        <item x="9"/>
        <item x="27"/>
        <item t="default"/>
      </items>
    </pivotField>
  </pivotFields>
  <rowItems count="1">
    <i/>
  </rowItems>
  <colFields count="2">
    <field x="1"/>
    <field x="0"/>
  </colFields>
  <colItems count="16">
    <i>
      <x/>
      <x/>
    </i>
    <i r="1">
      <x v="1"/>
    </i>
    <i r="1">
      <x v="2"/>
    </i>
    <i r="1">
      <x v="3"/>
    </i>
    <i t="default">
      <x/>
    </i>
    <i>
      <x v="1"/>
      <x/>
    </i>
    <i r="1">
      <x v="1"/>
    </i>
    <i r="1">
      <x v="2"/>
    </i>
    <i r="1">
      <x v="3"/>
    </i>
    <i t="default">
      <x v="1"/>
    </i>
    <i>
      <x v="2"/>
      <x/>
    </i>
    <i r="1">
      <x v="1"/>
    </i>
    <i r="1">
      <x v="2"/>
    </i>
    <i r="1">
      <x v="3"/>
    </i>
    <i t="default">
      <x v="2"/>
    </i>
    <i t="grand">
      <x/>
    </i>
  </colItems>
  <dataFields count="1">
    <dataField name="Suma de Unidades vendidas" fld="3"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C58F73C-0554-4D07-B7DC-A157FDC99C4C}" name="Suma de Unidades vendidas" cacheId="5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B14:B15" firstHeaderRow="1" firstDataRow="1" firstDataCol="0"/>
  <pivotFields count="4">
    <pivotField showAll="0"/>
    <pivotField showAll="0"/>
    <pivotField showAll="0"/>
    <pivotField dataField="1" numFmtId="166" showAll="0">
      <items count="32">
        <item x="12"/>
        <item x="30"/>
        <item x="20"/>
        <item x="11"/>
        <item x="6"/>
        <item x="13"/>
        <item x="28"/>
        <item x="1"/>
        <item x="23"/>
        <item x="7"/>
        <item x="10"/>
        <item x="5"/>
        <item x="18"/>
        <item x="19"/>
        <item x="0"/>
        <item x="22"/>
        <item x="14"/>
        <item x="2"/>
        <item x="25"/>
        <item x="4"/>
        <item x="24"/>
        <item x="29"/>
        <item x="26"/>
        <item x="16"/>
        <item x="17"/>
        <item x="21"/>
        <item x="15"/>
        <item x="3"/>
        <item x="8"/>
        <item x="9"/>
        <item x="27"/>
        <item t="default"/>
      </items>
    </pivotField>
  </pivotFields>
  <rowItems count="1">
    <i/>
  </rowItems>
  <colItems count="1">
    <i/>
  </colItems>
  <dataFields count="1">
    <dataField name="Suma de Unidades vendidas" fld="3" baseField="0" baseItem="157698833"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331F0D-0068-4100-ACA1-85C863F6F287}" name="tbl_2.1" cacheId="5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mprador">
  <location ref="F11:G15" firstHeaderRow="1" firstDataRow="1" firstDataCol="1"/>
  <pivotFields count="4">
    <pivotField numFmtId="165" showAll="0"/>
    <pivotField axis="axisRow" compact="0" outline="0" subtotalTop="0" showAll="0">
      <items count="4">
        <item x="0"/>
        <item x="2"/>
        <item x="1"/>
        <item t="default"/>
      </items>
    </pivotField>
    <pivotField showAll="0"/>
    <pivotField dataField="1" numFmtId="5" showAll="0"/>
  </pivotFields>
  <rowFields count="1">
    <field x="1"/>
  </rowFields>
  <rowItems count="4">
    <i>
      <x/>
    </i>
    <i>
      <x v="1"/>
    </i>
    <i>
      <x v="2"/>
    </i>
    <i t="grand">
      <x/>
    </i>
  </rowItems>
  <colItems count="1">
    <i/>
  </colItems>
  <dataFields count="1">
    <dataField name="Suma de Importe"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un campo de fila denominado Comprador que desglosa los valores de los Importes de la tabla Gastos12 y genera los valores del campo Suma de los importes."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996E8D-443B-424C-9E4A-773C7F3D1DC0}" name="TablaDinámica1" cacheId="5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mprador">
  <location ref="F11:G15" firstHeaderRow="1" firstDataRow="1" firstDataCol="1"/>
  <pivotFields count="4">
    <pivotField numFmtId="165" showAll="0"/>
    <pivotField axis="axisRow" compact="0" outline="0" subtotalTop="0" showAll="0">
      <items count="4">
        <item x="0"/>
        <item x="2"/>
        <item x="1"/>
        <item t="default"/>
      </items>
    </pivotField>
    <pivotField showAll="0"/>
    <pivotField dataField="1" numFmtId="5" showAll="0"/>
  </pivotFields>
  <rowFields count="1">
    <field x="1"/>
  </rowFields>
  <rowItems count="4">
    <i>
      <x/>
    </i>
    <i>
      <x v="1"/>
    </i>
    <i>
      <x v="2"/>
    </i>
    <i t="grand">
      <x/>
    </i>
  </rowItems>
  <colItems count="1">
    <i/>
  </colItems>
  <dataFields count="1">
    <dataField name="Suma de Importe"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un campo de fila denominado Comprador que desglosa los valores de los Importes de la tabla Gastos12 y genera los valores del campo Suma de los importes."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FC2F2C-6EB6-4E74-AA1C-460950E812C6}" name="TablaDinámica1" cacheId="4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mprador" colHeaderCaption="Tipo">
  <location ref="C11:I16" firstHeaderRow="1" firstDataRow="2" firstDataCol="1"/>
  <pivotFields count="4">
    <pivotField numFmtId="165" showAll="0"/>
    <pivotField axis="axisRow" compact="0" outline="0" subtotalTop="0" showAll="0">
      <items count="4">
        <item x="0"/>
        <item x="2"/>
        <item x="1"/>
        <item t="default"/>
      </items>
    </pivotField>
    <pivotField axis="axisCol" compact="0" outline="0" subtotalTop="0" showAll="0">
      <items count="6">
        <item x="1"/>
        <item x="3"/>
        <item x="4"/>
        <item x="2"/>
        <item x="0"/>
        <item t="default"/>
      </items>
    </pivotField>
    <pivotField dataField="1" numFmtId="5" showAll="0"/>
  </pivotFields>
  <rowFields count="1">
    <field x="1"/>
  </rowFields>
  <rowItems count="4">
    <i>
      <x/>
    </i>
    <i>
      <x v="1"/>
    </i>
    <i>
      <x v="2"/>
    </i>
    <i t="grand">
      <x/>
    </i>
  </rowItems>
  <colFields count="1">
    <field x="2"/>
  </colFields>
  <colItems count="6">
    <i>
      <x/>
    </i>
    <i>
      <x v="1"/>
    </i>
    <i>
      <x v="2"/>
    </i>
    <i>
      <x v="3"/>
    </i>
    <i>
      <x v="4"/>
    </i>
    <i t="grand">
      <x/>
    </i>
  </colItems>
  <dataFields count="1">
    <dataField name="Suma de Importe"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un campo de fila denominado Comprador que desglosa los valores de los Importes de la tabla Gastos12 y genera los valores del campo Suma de los importes."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513A0C-B0A3-42F5-8076-32911E76A83B}" name="TablaDinámica3" cacheId="4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mprador" colHeaderCaption="Tipo">
  <location ref="C11:I16" firstHeaderRow="1" firstDataRow="2" firstDataCol="1"/>
  <pivotFields count="4">
    <pivotField numFmtId="165" showAll="0"/>
    <pivotField axis="axisRow" compact="0" outline="0" showAll="0">
      <items count="4">
        <item x="0"/>
        <item x="2"/>
        <item x="1"/>
        <item t="default"/>
      </items>
    </pivotField>
    <pivotField axis="axisCol" compact="0" outline="0" showAll="0">
      <items count="6">
        <item x="1"/>
        <item x="0"/>
        <item x="3"/>
        <item x="4"/>
        <item x="2"/>
        <item t="default"/>
      </items>
    </pivotField>
    <pivotField dataField="1" numFmtId="5" showAll="0"/>
  </pivotFields>
  <rowFields count="1">
    <field x="1"/>
  </rowFields>
  <rowItems count="4">
    <i>
      <x/>
    </i>
    <i>
      <x v="1"/>
    </i>
    <i>
      <x v="2"/>
    </i>
    <i t="grand">
      <x/>
    </i>
  </rowItems>
  <colFields count="1">
    <field x="2"/>
  </colFields>
  <colItems count="6">
    <i>
      <x/>
    </i>
    <i>
      <x v="1"/>
    </i>
    <i>
      <x v="2"/>
    </i>
    <i>
      <x v="3"/>
    </i>
    <i>
      <x v="4"/>
    </i>
    <i t="grand">
      <x/>
    </i>
  </colItems>
  <dataFields count="1">
    <dataField name="Suma de Importe"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FEFB93-1A50-4A10-84FB-AAE87754E103}" name="TablaDinámica1" cacheId="5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mprador">
  <location ref="B15:C19" firstHeaderRow="1" firstDataRow="1" firstDataCol="1"/>
  <pivotFields count="4">
    <pivotField numFmtId="165" showAll="0"/>
    <pivotField axis="axisRow" compact="0" outline="0" subtotalTop="0" showAll="0">
      <items count="4">
        <item x="0"/>
        <item x="2"/>
        <item x="1"/>
        <item t="default"/>
      </items>
    </pivotField>
    <pivotField showAll="0"/>
    <pivotField dataField="1" numFmtId="5" showAll="0"/>
  </pivotFields>
  <rowFields count="1">
    <field x="1"/>
  </rowFields>
  <rowItems count="4">
    <i>
      <x/>
    </i>
    <i>
      <x v="1"/>
    </i>
    <i>
      <x v="2"/>
    </i>
    <i t="grand">
      <x/>
    </i>
  </rowItems>
  <colItems count="1">
    <i/>
  </colItems>
  <dataFields count="1">
    <dataField name="Suma de Importe"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un campo de fila denominado Comprador que desglosa los valores de los Importes de la tabla Gastos12 y genera los valores del campo Suma de los importes."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C35B24-02B7-4E7E-9075-5AEC03CD1EC2}" name="TablaDinámica4" cacheId="5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mprador" colHeaderCaption="Tipo">
  <location ref="C10:I15" firstHeaderRow="1" firstDataRow="2" firstDataCol="1"/>
  <pivotFields count="4">
    <pivotField numFmtId="165" showAll="0"/>
    <pivotField axis="axisRow" compact="0" outline="0" showAll="0">
      <items count="4">
        <item x="0"/>
        <item x="2"/>
        <item x="1"/>
        <item t="default"/>
      </items>
    </pivotField>
    <pivotField axis="axisCol" compact="0" outline="0" showAll="0">
      <items count="6">
        <item x="1"/>
        <item x="0"/>
        <item x="3"/>
        <item x="4"/>
        <item x="2"/>
        <item t="default"/>
      </items>
    </pivotField>
    <pivotField dataField="1" numFmtId="5" showAll="0"/>
  </pivotFields>
  <rowFields count="1">
    <field x="1"/>
  </rowFields>
  <rowItems count="4">
    <i>
      <x/>
    </i>
    <i>
      <x v="1"/>
    </i>
    <i>
      <x v="2"/>
    </i>
    <i t="grand">
      <x/>
    </i>
  </rowItems>
  <colFields count="1">
    <field x="2"/>
  </colFields>
  <colItems count="6">
    <i>
      <x/>
    </i>
    <i>
      <x v="1"/>
    </i>
    <i>
      <x v="2"/>
    </i>
    <i>
      <x v="3"/>
    </i>
    <i>
      <x v="4"/>
    </i>
    <i t="grand">
      <x/>
    </i>
  </colItems>
  <dataFields count="1">
    <dataField name="Suma de Importe" fld="3" baseField="1" baseItem="2" numFmtId="5"/>
  </dataFields>
  <formats count="18">
    <format dxfId="77">
      <pivotArea type="origin" dataOnly="0" labelOnly="1" outline="0" fieldPosition="0"/>
    </format>
    <format dxfId="76">
      <pivotArea field="1" type="button" dataOnly="0" labelOnly="1" outline="0" axis="axisRow" fieldPosition="0"/>
    </format>
    <format dxfId="75">
      <pivotArea dataOnly="0" labelOnly="1" outline="0" fieldPosition="0">
        <references count="1">
          <reference field="1" count="0"/>
        </references>
      </pivotArea>
    </format>
    <format dxfId="74">
      <pivotArea field="2" type="button" dataOnly="0" labelOnly="1" outline="0" axis="axisCol" fieldPosition="0"/>
    </format>
    <format dxfId="73">
      <pivotArea dataOnly="0" labelOnly="1" outline="0" fieldPosition="0">
        <references count="1">
          <reference field="2" count="0"/>
        </references>
      </pivotArea>
    </format>
    <format dxfId="72">
      <pivotArea dataOnly="0" labelOnly="1" grandCol="1" outline="0" fieldPosition="0"/>
    </format>
    <format dxfId="71">
      <pivotArea type="topRight" dataOnly="0" labelOnly="1" outline="0" fieldPosition="0"/>
    </format>
    <format dxfId="70">
      <pivotArea outline="0" fieldPosition="0">
        <references count="2">
          <reference field="1" count="1" selected="0">
            <x v="0"/>
          </reference>
          <reference field="2" count="1" selected="0">
            <x v="0"/>
          </reference>
        </references>
      </pivotArea>
    </format>
    <format dxfId="69">
      <pivotArea outline="0" fieldPosition="0">
        <references count="2">
          <reference field="1" count="2" selected="0">
            <x v="1"/>
            <x v="2"/>
          </reference>
          <reference field="2" count="1" selected="0">
            <x v="0"/>
          </reference>
        </references>
      </pivotArea>
    </format>
    <format dxfId="68">
      <pivotArea outline="0" fieldPosition="0">
        <references count="2">
          <reference field="1" count="0" selected="0"/>
          <reference field="2" count="4" selected="0">
            <x v="1"/>
            <x v="2"/>
            <x v="3"/>
            <x v="4"/>
          </reference>
        </references>
      </pivotArea>
    </format>
    <format dxfId="67">
      <pivotArea dataOnly="0" labelOnly="1" grandRow="1" outline="0" fieldPosition="0"/>
    </format>
    <format dxfId="66">
      <pivotArea grandRow="1" outline="0" collapsedLevelsAreSubtotals="1" fieldPosition="0"/>
    </format>
    <format dxfId="65">
      <pivotArea dataOnly="0" labelOnly="1" grandCol="1" outline="0" fieldPosition="0"/>
    </format>
    <format dxfId="64">
      <pivotArea field="1" grandCol="1" outline="0" axis="axisRow" fieldPosition="0">
        <references count="1">
          <reference field="1" count="0" selected="0"/>
        </references>
      </pivotArea>
    </format>
    <format dxfId="63">
      <pivotArea dataOnly="0" labelOnly="1" grandCol="1" outline="0" fieldPosition="0"/>
    </format>
    <format dxfId="62">
      <pivotArea field="2" grandRow="1" outline="0" axis="axisCol" fieldPosition="0">
        <references count="1">
          <reference field="2" count="0" selected="0"/>
        </references>
      </pivotArea>
    </format>
    <format dxfId="61">
      <pivotArea grandRow="1" grandCol="1" outline="0" collapsedLevelsAreSubtotals="1" fieldPosition="0"/>
    </format>
    <format dxfId="60">
      <pivotArea field="1" grandCol="1" outline="0" axis="axisRow" fieldPosition="0">
        <references count="1">
          <reference field="1"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50B332-AAD1-4DAA-9E63-423E61DCCF89}" name="TablaDinámica1" cacheId="5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mprador" colHeaderCaption="Tipo">
  <location ref="C10:X15" firstHeaderRow="1" firstDataRow="2" firstDataCol="1"/>
  <pivotFields count="5">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4">
        <item x="0"/>
        <item x="1"/>
        <item x="2"/>
        <item t="default"/>
      </items>
    </pivotField>
    <pivotField axis="axisCol" compact="0" outline="0" showAll="0">
      <items count="21">
        <item x="5"/>
        <item x="12"/>
        <item x="11"/>
        <item x="3"/>
        <item x="0"/>
        <item x="4"/>
        <item x="6"/>
        <item x="15"/>
        <item x="14"/>
        <item x="16"/>
        <item x="2"/>
        <item x="18"/>
        <item x="9"/>
        <item x="10"/>
        <item x="1"/>
        <item x="7"/>
        <item x="8"/>
        <item x="13"/>
        <item x="17"/>
        <item x="19"/>
        <item t="default"/>
      </items>
    </pivotField>
    <pivotField dataField="1" numFmtId="5"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
    <i>
      <x/>
    </i>
    <i>
      <x v="1"/>
    </i>
    <i>
      <x v="2"/>
    </i>
    <i t="grand">
      <x/>
    </i>
  </rowItems>
  <colFields count="1">
    <field x="2"/>
  </colFields>
  <colItems count="21">
    <i>
      <x/>
    </i>
    <i>
      <x v="1"/>
    </i>
    <i>
      <x v="2"/>
    </i>
    <i>
      <x v="3"/>
    </i>
    <i>
      <x v="4"/>
    </i>
    <i>
      <x v="5"/>
    </i>
    <i>
      <x v="6"/>
    </i>
    <i>
      <x v="7"/>
    </i>
    <i>
      <x v="8"/>
    </i>
    <i>
      <x v="9"/>
    </i>
    <i>
      <x v="10"/>
    </i>
    <i>
      <x v="11"/>
    </i>
    <i>
      <x v="12"/>
    </i>
    <i>
      <x v="13"/>
    </i>
    <i>
      <x v="14"/>
    </i>
    <i>
      <x v="15"/>
    </i>
    <i>
      <x v="16"/>
    </i>
    <i>
      <x v="17"/>
    </i>
    <i>
      <x v="18"/>
    </i>
    <i>
      <x v="19"/>
    </i>
    <i t="grand">
      <x/>
    </i>
  </colItems>
  <dataFields count="1">
    <dataField name="Suma de Importe"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un campo de fila denominado Comprador que desglosa los valores de los Importes de la tabla Gastos12 y genera los valores del campo Suma de los importes."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729BB6-AC5F-4E34-A807-5D811ECC7B4B}" name="TablaDinámica1" cacheId="5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D8:E32" firstHeaderRow="1" firstDataRow="1" firstDataCol="1"/>
  <pivotFields count="5">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axis="axisRow" showAll="0">
      <items count="21">
        <item x="12"/>
        <item x="5"/>
        <item x="3"/>
        <item x="4"/>
        <item x="6"/>
        <item x="9"/>
        <item x="10"/>
        <item x="7"/>
        <item x="8"/>
        <item x="11"/>
        <item x="15"/>
        <item x="14"/>
        <item x="16"/>
        <item x="17"/>
        <item x="13"/>
        <item x="0"/>
        <item x="2"/>
        <item x="18"/>
        <item x="19"/>
        <item x="1"/>
        <item t="default"/>
      </items>
    </pivotField>
    <pivotField dataField="1" numFmtId="5" showAll="0"/>
    <pivotField showAll="0">
      <items count="15">
        <item sd="0" x="0"/>
        <item sd="0" x="1"/>
        <item sd="0" x="2"/>
        <item sd="0" x="3"/>
        <item sd="0" x="4"/>
        <item sd="0" x="5"/>
        <item sd="0" x="6"/>
        <item sd="0" x="7"/>
        <item sd="0" x="8"/>
        <item sd="0" x="9"/>
        <item sd="0" x="10"/>
        <item sd="0" x="11"/>
        <item sd="0" x="12"/>
        <item sd="0" x="13"/>
        <item t="default"/>
      </items>
    </pivotField>
  </pivotFields>
  <rowFields count="2">
    <field x="1"/>
    <field x="2"/>
  </rowFields>
  <rowItems count="24">
    <i>
      <x/>
    </i>
    <i r="1">
      <x v="15"/>
    </i>
    <i r="1">
      <x v="16"/>
    </i>
    <i r="1">
      <x v="19"/>
    </i>
    <i>
      <x v="1"/>
    </i>
    <i r="1">
      <x v="1"/>
    </i>
    <i r="1">
      <x v="2"/>
    </i>
    <i r="1">
      <x v="3"/>
    </i>
    <i r="1">
      <x v="4"/>
    </i>
    <i r="1">
      <x v="5"/>
    </i>
    <i r="1">
      <x v="6"/>
    </i>
    <i r="1">
      <x v="7"/>
    </i>
    <i r="1">
      <x v="8"/>
    </i>
    <i>
      <x v="2"/>
    </i>
    <i r="1">
      <x/>
    </i>
    <i r="1">
      <x v="9"/>
    </i>
    <i r="1">
      <x v="10"/>
    </i>
    <i r="1">
      <x v="11"/>
    </i>
    <i r="1">
      <x v="12"/>
    </i>
    <i r="1">
      <x v="13"/>
    </i>
    <i r="1">
      <x v="14"/>
    </i>
    <i r="1">
      <x v="17"/>
    </i>
    <i r="1">
      <x v="18"/>
    </i>
    <i t="grand">
      <x/>
    </i>
  </rowItems>
  <colItems count="1">
    <i/>
  </colItems>
  <dataFields count="1">
    <dataField name="Suma de Importe"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un campo de fila denominado Comprador que desglosa los valores de los Importes de la tabla Gastos12 y genera los valores del campo Suma de los import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1.1" displayName="tbl_1.1" ref="B9:E17" totalsRowShown="0" headerRowDxfId="121" dataDxfId="120" tableBorderDxfId="119">
  <autoFilter ref="B9:E17" xr:uid="{00000000-0009-0000-0100-000001000000}">
    <filterColumn colId="0" hiddenButton="1"/>
    <filterColumn colId="1" hiddenButton="1"/>
    <filterColumn colId="2" hiddenButton="1"/>
    <filterColumn colId="3" hiddenButton="1"/>
  </autoFilter>
  <tableColumns count="4">
    <tableColumn id="1" xr3:uid="{00000000-0010-0000-0000-000001000000}" name="Fecha" dataDxfId="118" dataCellStyle="Fecha 2"/>
    <tableColumn id="2" xr3:uid="{00000000-0010-0000-0000-000002000000}" name="Comprador" dataDxfId="117"/>
    <tableColumn id="3" xr3:uid="{00000000-0010-0000-0000-000003000000}" name="Tipo" dataDxfId="116"/>
    <tableColumn id="4" xr3:uid="{00000000-0010-0000-0000-000004000000}" name="Importe" dataDxfId="115" dataCellStyle="Divisa 2"/>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tbl_13.1" displayName="tbl_13.1" ref="B101:E122" totalsRowShown="0" headerRowDxfId="38" dataDxfId="37" tableBorderDxfId="36">
  <autoFilter ref="B101:E122" xr:uid="{00000000-0009-0000-0100-000009000000}"/>
  <sortState xmlns:xlrd2="http://schemas.microsoft.com/office/spreadsheetml/2017/richdata2" ref="B102:E122">
    <sortCondition ref="C101"/>
  </sortState>
  <tableColumns count="4">
    <tableColumn id="1" xr3:uid="{00000000-0010-0000-0900-000001000000}" name="Fecha" dataDxfId="35" dataCellStyle="Fecha"/>
    <tableColumn id="2" xr3:uid="{00000000-0010-0000-0900-000002000000}" name="Comprador" dataDxfId="34"/>
    <tableColumn id="3" xr3:uid="{00000000-0010-0000-0900-000003000000}" name="Tipo" dataDxfId="33"/>
    <tableColumn id="4" xr3:uid="{00000000-0010-0000-0900-000004000000}" name="Importe" dataDxfId="32" dataCellStyle="Divisa 2"/>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Gastos1281710" displayName="Gastos1281710" ref="B100:E121" totalsRowShown="0" headerRowDxfId="31" dataDxfId="30" tableBorderDxfId="29">
  <autoFilter ref="B100:E121" xr:uid="{00000000-0009-0000-0100-00000A000000}"/>
  <tableColumns count="4">
    <tableColumn id="1" xr3:uid="{00000000-0010-0000-0A00-000001000000}" name="Fecha" dataDxfId="28" dataCellStyle="Fecha"/>
    <tableColumn id="2" xr3:uid="{00000000-0010-0000-0A00-000002000000}" name="Comprador" dataDxfId="27"/>
    <tableColumn id="3" xr3:uid="{00000000-0010-0000-0A00-000003000000}" name="Tipo" dataDxfId="26"/>
    <tableColumn id="4" xr3:uid="{00000000-0010-0000-0A00-000004000000}" name="Importe" dataDxfId="25" dataCellStyle="Divisa 2"/>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tbl_15.1" displayName="tbl_15.1" ref="B100:E121" totalsRowShown="0" headerRowDxfId="24" dataDxfId="23" tableBorderDxfId="22">
  <autoFilter ref="B100:E121" xr:uid="{00000000-0009-0000-0100-00000B000000}"/>
  <tableColumns count="4">
    <tableColumn id="1" xr3:uid="{00000000-0010-0000-0B00-000001000000}" name="Fecha" dataDxfId="21" dataCellStyle="Fecha"/>
    <tableColumn id="2" xr3:uid="{00000000-0010-0000-0B00-000002000000}" name="Comprador" dataDxfId="20"/>
    <tableColumn id="3" xr3:uid="{00000000-0010-0000-0B00-000003000000}" name="Tipo" dataDxfId="19"/>
    <tableColumn id="4" xr3:uid="{00000000-0010-0000-0B00-000004000000}" name="Importe" dataDxfId="18" dataCellStyle="Divisa 2"/>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tbl_16.1" displayName="tbl_16.1" ref="B95:E107" totalsRowShown="0" headerRowDxfId="17" dataDxfId="16" headerRowCellStyle="Normal" dataCellStyle="Normal">
  <autoFilter ref="B95:E107" xr:uid="{00000000-0009-0000-0100-00000C000000}"/>
  <tableColumns count="4">
    <tableColumn id="1" xr3:uid="{00000000-0010-0000-0C00-000001000000}" name="Mes" dataDxfId="15" dataCellStyle="Normal 2"/>
    <tableColumn id="2" xr3:uid="{00000000-0010-0000-0C00-000002000000}" name="Comprador" dataDxfId="14" dataCellStyle="Normal 2"/>
    <tableColumn id="3" xr3:uid="{00000000-0010-0000-0C00-000003000000}" name="Tipo" dataDxfId="13" dataCellStyle="Normal 2"/>
    <tableColumn id="4" xr3:uid="{00000000-0010-0000-0C00-000004000000}" name="Importe" dataDxfId="12" dataCellStyle="Normal 2"/>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D000000}" name="tbl_17.1" displayName="tbl_17.1" ref="B98:E146" totalsRowShown="0" headerRowDxfId="11" dataDxfId="10">
  <tableColumns count="4">
    <tableColumn id="5" xr3:uid="{00000000-0010-0000-0D00-000005000000}" name="Comprador" dataDxfId="9"/>
    <tableColumn id="1" xr3:uid="{00000000-0010-0000-0D00-000001000000}" name="Temporada" dataDxfId="8"/>
    <tableColumn id="2" xr3:uid="{00000000-0010-0000-0D00-000002000000}" name="Tipo" dataDxfId="7"/>
    <tableColumn id="4" xr3:uid="{00000000-0010-0000-0D00-000004000000}" name="Importe" dataDxfId="6"/>
  </tableColumns>
  <tableStyleInfo name="TableStyleLight14"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E000000}" name="tbl_18.1" displayName="tbl_18.1" ref="B7:E55" totalsRowShown="0" headerRowDxfId="5" dataDxfId="4">
  <tableColumns count="4">
    <tableColumn id="1" xr3:uid="{00000000-0010-0000-0E00-000001000000}" name="Temporada" dataDxfId="3"/>
    <tableColumn id="2" xr3:uid="{00000000-0010-0000-0E00-000002000000}" name="Representante de ventas" dataDxfId="2"/>
    <tableColumn id="3" xr3:uid="{00000000-0010-0000-0E00-000003000000}" name="Producto" dataDxfId="1"/>
    <tableColumn id="4" xr3:uid="{00000000-0010-0000-0E00-000004000000}" name="Unidades vendidas" dataDxfId="0"/>
  </tableColumns>
  <tableStyleInfo name="TableStyleMedium3"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1000000}" name="tbl_2.1" displayName="tbl_2.1" ref="B100:E108" headerRowDxfId="114" dataDxfId="113" tableBorderDxfId="112">
  <autoFilter ref="B100:E108" xr:uid="{00000000-0009-0000-0100-000012000000}"/>
  <tableColumns count="4">
    <tableColumn id="1" xr3:uid="{00000000-0010-0000-0100-000001000000}" name="Fecha" totalsRowLabel="Total" dataDxfId="111" totalsRowDxfId="110" dataCellStyle="Fecha 2"/>
    <tableColumn id="2" xr3:uid="{00000000-0010-0000-0100-000002000000}" name="Comprador" dataDxfId="109" totalsRowDxfId="108" dataCellStyle="Normal 2"/>
    <tableColumn id="3" xr3:uid="{00000000-0010-0000-0100-000003000000}" name="Tipo" dataDxfId="107" totalsRowDxfId="106" dataCellStyle="Normal 2"/>
    <tableColumn id="4" xr3:uid="{00000000-0010-0000-0100-000004000000}" name="Importe" totalsRowFunction="sum" dataDxfId="105" totalsRowDxfId="104" dataCellStyle="Divisa 2"/>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2000000}" name="tbl_3.1" displayName="tbl_3.1" ref="B100:E108" totalsRowShown="0" headerRowDxfId="103" dataDxfId="102" tableBorderDxfId="101">
  <autoFilter ref="B100:E108" xr:uid="{00000000-0009-0000-0100-000013000000}"/>
  <tableColumns count="4">
    <tableColumn id="1" xr3:uid="{00000000-0010-0000-0200-000001000000}" name="Fecha" dataDxfId="100" dataCellStyle="Fecha 2"/>
    <tableColumn id="2" xr3:uid="{00000000-0010-0000-0200-000002000000}" name="Comprador" dataDxfId="99" dataCellStyle="Normal 2"/>
    <tableColumn id="3" xr3:uid="{00000000-0010-0000-0200-000003000000}" name="Tipo" dataDxfId="98" dataCellStyle="Normal 2"/>
    <tableColumn id="4" xr3:uid="{00000000-0010-0000-0200-000004000000}" name="Importe" dataDxfId="97" dataCellStyle="Divisa 2"/>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3000000}" name="tbl_4.1" displayName="tbl_4.1" ref="B100:E108" totalsRowShown="0" headerRowDxfId="96" dataDxfId="95" tableBorderDxfId="94">
  <autoFilter ref="B100:E108" xr:uid="{00000000-0009-0000-0100-000014000000}"/>
  <tableColumns count="4">
    <tableColumn id="1" xr3:uid="{00000000-0010-0000-0300-000001000000}" name="Fecha" dataDxfId="93" dataCellStyle="Fecha 2"/>
    <tableColumn id="2" xr3:uid="{00000000-0010-0000-0300-000002000000}" name="Comprador" dataDxfId="92" dataCellStyle="Normal 2"/>
    <tableColumn id="3" xr3:uid="{00000000-0010-0000-0300-000003000000}" name="Tipo" dataDxfId="91" dataCellStyle="Normal 2"/>
    <tableColumn id="4" xr3:uid="{00000000-0010-0000-0300-000004000000}" name="Importe" dataDxfId="90" dataCellStyle="Divisa 2"/>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tbl_4.116" displayName="tbl_4.116" ref="B100:E108" totalsRowShown="0" headerRowDxfId="89" dataDxfId="88" headerRowCellStyle="Normal 2">
  <autoFilter ref="B100:E108" xr:uid="{00000000-0009-0000-0100-00000F000000}"/>
  <tableColumns count="4">
    <tableColumn id="1" xr3:uid="{00000000-0010-0000-0400-000001000000}" name="Fecha" dataDxfId="87" dataCellStyle="Fecha 2"/>
    <tableColumn id="2" xr3:uid="{00000000-0010-0000-0400-000002000000}" name="Comprador" dataDxfId="86" dataCellStyle="Normal"/>
    <tableColumn id="3" xr3:uid="{00000000-0010-0000-0400-000003000000}" name="Tipo" dataDxfId="85" dataCellStyle="Normal"/>
    <tableColumn id="4" xr3:uid="{00000000-0010-0000-0400-000004000000}" name="Importe" dataDxfId="84" dataCellStyle="Divisa 2"/>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5000000}" name="tbl_6.1" displayName="tbl_6.1" ref="B100:E108" totalsRowShown="0" headerRowDxfId="83" dataDxfId="82" headerRowCellStyle="Normal 2">
  <autoFilter ref="B100:E108" xr:uid="{00000000-0009-0000-0100-000016000000}"/>
  <tableColumns count="4">
    <tableColumn id="1" xr3:uid="{00000000-0010-0000-0500-000001000000}" name="Fecha" dataDxfId="81" dataCellStyle="Fecha 2"/>
    <tableColumn id="2" xr3:uid="{00000000-0010-0000-0500-000002000000}" name="Comprador" dataDxfId="80" dataCellStyle="Normal"/>
    <tableColumn id="3" xr3:uid="{00000000-0010-0000-0500-000003000000}" name="Tipo" dataDxfId="79" dataCellStyle="Normal"/>
    <tableColumn id="4" xr3:uid="{00000000-0010-0000-0500-000004000000}" name="Importe" dataDxfId="78" dataCellStyle="Divisa 2"/>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bl_7.1" displayName="tbl_7.1" ref="B100:E108" totalsRowShown="0" headerRowDxfId="59" dataDxfId="58" tableBorderDxfId="57">
  <autoFilter ref="B100:E108" xr:uid="{00000000-0009-0000-0100-000006000000}"/>
  <tableColumns count="4">
    <tableColumn id="1" xr3:uid="{00000000-0010-0000-0600-000001000000}" name="Fecha" dataDxfId="56" dataCellStyle="Fecha 2"/>
    <tableColumn id="2" xr3:uid="{00000000-0010-0000-0600-000002000000}" name="Comprador" dataDxfId="55" dataCellStyle="Normal"/>
    <tableColumn id="3" xr3:uid="{00000000-0010-0000-0600-000003000000}" name="Tipo" dataDxfId="54" dataCellStyle="Normal"/>
    <tableColumn id="4" xr3:uid="{00000000-0010-0000-0600-000004000000}" name="Importe" dataDxfId="53" dataCellStyle="Divisa 2"/>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bl_10.1" displayName="tbl_10.1" ref="B100:E121" totalsRowShown="0" headerRowDxfId="52" dataDxfId="51" tableBorderDxfId="50">
  <autoFilter ref="B100:E121" xr:uid="{00000000-0009-0000-0100-000007000000}"/>
  <sortState xmlns:xlrd2="http://schemas.microsoft.com/office/spreadsheetml/2017/richdata2" ref="B101:E121">
    <sortCondition ref="C101"/>
  </sortState>
  <tableColumns count="4">
    <tableColumn id="1" xr3:uid="{00000000-0010-0000-0700-000001000000}" name="Fecha" dataDxfId="49" dataCellStyle="Fecha"/>
    <tableColumn id="2" xr3:uid="{00000000-0010-0000-0700-000002000000}" name="Comprador" dataDxfId="48"/>
    <tableColumn id="3" xr3:uid="{00000000-0010-0000-0700-000003000000}" name="Tipo" dataDxfId="47"/>
    <tableColumn id="4" xr3:uid="{00000000-0010-0000-0700-000004000000}" name="Importe" dataDxfId="46" dataCellStyle="Divisa 2"/>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bl_11.1" displayName="tbl_11.1" ref="B98:E119" totalsRowShown="0" headerRowDxfId="45" dataDxfId="44" tableBorderDxfId="43">
  <autoFilter ref="B98:E119" xr:uid="{00000000-0009-0000-0100-000008000000}"/>
  <sortState xmlns:xlrd2="http://schemas.microsoft.com/office/spreadsheetml/2017/richdata2" ref="B99:E119">
    <sortCondition ref="C101"/>
  </sortState>
  <tableColumns count="4">
    <tableColumn id="1" xr3:uid="{00000000-0010-0000-0800-000001000000}" name="Fecha" dataDxfId="42" dataCellStyle="Fecha"/>
    <tableColumn id="2" xr3:uid="{00000000-0010-0000-0800-000002000000}" name="Comprador" dataDxfId="41"/>
    <tableColumn id="3" xr3:uid="{00000000-0010-0000-0800-000003000000}" name="Tipo" dataDxfId="40"/>
    <tableColumn id="4" xr3:uid="{00000000-0010-0000-0800-000004000000}" name="Importe" dataDxfId="39" dataCellStyle="Divisa 2"/>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pivotTable" Target="../pivotTables/pivotTable10.xml"/><Relationship Id="rId4" Type="http://schemas.openxmlformats.org/officeDocument/2006/relationships/table" Target="../tables/table10.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1.xml"/><Relationship Id="rId4" Type="http://schemas.openxmlformats.org/officeDocument/2006/relationships/table" Target="../tables/table11.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2.xml"/><Relationship Id="rId4"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3.xml"/><Relationship Id="rId4" Type="http://schemas.openxmlformats.org/officeDocument/2006/relationships/table" Target="../tables/table13.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4.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pivotTable" Target="../pivotTables/pivotTable15.xm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pivotTable" Target="../pivotTables/pivotTable16.x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pivotTable" Target="../pivotTables/pivotTable17.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4.bin"/><Relationship Id="rId1" Type="http://schemas.openxmlformats.org/officeDocument/2006/relationships/pivotTable" Target="../pivotTables/pivotTable18.xm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pivotTable" Target="../pivotTables/pivotTable19.xml"/></Relationships>
</file>

<file path=xl/worksheets/_rels/sheet26.xml.rels><?xml version="1.0" encoding="UTF-8" standalone="yes"?>
<Relationships xmlns="http://schemas.openxmlformats.org/package/2006/relationships"><Relationship Id="rId3" Type="http://schemas.openxmlformats.org/officeDocument/2006/relationships/hyperlink" Target="https://learning.linkedin.com/in/microsoft-excel?trk=par_acq_msfthelp-excel-tc-template-learnmoretab-t002-link_learning&amp;src=mi-inprod&amp;veh=excel-help&amp;utm_source=microsoft&amp;utm_medium=help-integration&amp;utm_campaign=par_acq_msfthelp-excel-tc-template-learnmoretab-t002-link_learning" TargetMode="External"/><Relationship Id="rId2" Type="http://schemas.openxmlformats.org/officeDocument/2006/relationships/hyperlink" Target="https://support.office.com/es-ES/article/refresh-pivottable-data-6d24cece-a038-468a-8176-8b6568ca9be2" TargetMode="External"/><Relationship Id="rId1" Type="http://schemas.openxmlformats.org/officeDocument/2006/relationships/hyperlink" Target="https://support.office.com/es-ES/article/create-a-pivottable-to-analyze-worksheet-data-a9a84538-bfe9-40a9-a8e9-f99134456576" TargetMode="External"/><Relationship Id="rId6" Type="http://schemas.openxmlformats.org/officeDocument/2006/relationships/drawing" Target="../drawings/drawing26.xml"/><Relationship Id="rId5" Type="http://schemas.openxmlformats.org/officeDocument/2006/relationships/printerSettings" Target="../printerSettings/printerSettings26.bin"/><Relationship Id="rId4" Type="http://schemas.openxmlformats.org/officeDocument/2006/relationships/hyperlink" Target="https://techcommunity.microsoft.com/t5/excel/ct-p/excel_ca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5.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6.xml"/><Relationship Id="rId4"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7.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s_Start">
    <tabColor theme="9"/>
    <pageSetUpPr autoPageBreaks="0"/>
  </sheetPr>
  <dimension ref="A1:A5"/>
  <sheetViews>
    <sheetView showGridLines="0" showRowColHeaders="0" tabSelected="1" zoomScaleNormal="100" workbookViewId="0"/>
  </sheetViews>
  <sheetFormatPr baseColWidth="10" defaultColWidth="11.1796875" defaultRowHeight="15" customHeight="1" x14ac:dyDescent="0.35"/>
  <cols>
    <col min="1" max="1" width="115.54296875" style="19" customWidth="1"/>
    <col min="2" max="2" width="3.54296875" style="19" customWidth="1"/>
    <col min="3" max="16384" width="11.1796875" style="19"/>
  </cols>
  <sheetData>
    <row r="1" spans="1:1" ht="15" customHeight="1" x14ac:dyDescent="0.35">
      <c r="A1" s="39" t="s">
        <v>0</v>
      </c>
    </row>
    <row r="2" spans="1:1" ht="123" x14ac:dyDescent="1.45">
      <c r="A2" s="48" t="s">
        <v>1</v>
      </c>
    </row>
    <row r="3" spans="1:1" ht="66" x14ac:dyDescent="0.5">
      <c r="A3" s="40" t="s">
        <v>2</v>
      </c>
    </row>
    <row r="4" spans="1:1" ht="190" customHeight="1" x14ac:dyDescent="0.35">
      <c r="A4" s="41" t="s">
        <v>126</v>
      </c>
    </row>
    <row r="5" spans="1:1" ht="15" customHeight="1" x14ac:dyDescent="0.35">
      <c r="A5" s="41" t="s">
        <v>3</v>
      </c>
    </row>
  </sheetData>
  <phoneticPr fontId="15" type="noConversion"/>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2"/>
  <dimension ref="A1:Q18"/>
  <sheetViews>
    <sheetView showGridLines="0" zoomScaleNormal="100" workbookViewId="0"/>
  </sheetViews>
  <sheetFormatPr baseColWidth="10" defaultColWidth="9.1796875" defaultRowHeight="14.5" x14ac:dyDescent="0.35"/>
  <cols>
    <col min="1" max="1" width="9.1796875" style="12"/>
    <col min="2" max="3" width="9.1796875" style="13"/>
    <col min="4" max="4" width="14.453125" style="13" bestFit="1" customWidth="1"/>
    <col min="5" max="16" width="9.1796875" style="13"/>
    <col min="17" max="17" width="9.7265625" style="13" bestFit="1" customWidth="1"/>
    <col min="18" max="16384" width="9.1796875" style="13"/>
  </cols>
  <sheetData>
    <row r="1" spans="1:17" x14ac:dyDescent="0.35">
      <c r="A1" s="14" t="s">
        <v>34</v>
      </c>
    </row>
    <row r="2" spans="1:17" x14ac:dyDescent="0.35">
      <c r="A2" s="14" t="s">
        <v>35</v>
      </c>
    </row>
    <row r="3" spans="1:17" x14ac:dyDescent="0.35">
      <c r="A3" s="14" t="s">
        <v>5</v>
      </c>
    </row>
    <row r="4" spans="1:17" x14ac:dyDescent="0.35">
      <c r="A4" s="14"/>
      <c r="O4" s="17"/>
      <c r="P4" s="17"/>
      <c r="Q4" s="17"/>
    </row>
    <row r="5" spans="1:17" x14ac:dyDescent="0.35">
      <c r="A5" s="14"/>
      <c r="O5" s="17"/>
      <c r="P5" s="17"/>
      <c r="Q5" s="17"/>
    </row>
    <row r="6" spans="1:17" x14ac:dyDescent="0.35">
      <c r="O6" s="17"/>
      <c r="P6" s="17"/>
      <c r="Q6" s="17"/>
    </row>
    <row r="7" spans="1:17" x14ac:dyDescent="0.35">
      <c r="O7" s="17"/>
      <c r="P7" s="17"/>
      <c r="Q7" s="17"/>
    </row>
    <row r="8" spans="1:17" x14ac:dyDescent="0.35">
      <c r="O8" s="17"/>
      <c r="P8" s="17"/>
      <c r="Q8" s="17"/>
    </row>
    <row r="9" spans="1:17" x14ac:dyDescent="0.35">
      <c r="O9" s="17"/>
      <c r="P9" s="17"/>
      <c r="Q9" s="17"/>
    </row>
    <row r="10" spans="1:17" x14ac:dyDescent="0.35">
      <c r="O10" s="17"/>
      <c r="P10" s="17"/>
      <c r="Q10" s="17"/>
    </row>
    <row r="11" spans="1:17" x14ac:dyDescent="0.35">
      <c r="O11" s="17"/>
      <c r="P11" s="17"/>
      <c r="Q11" s="17"/>
    </row>
    <row r="12" spans="1:17" x14ac:dyDescent="0.35">
      <c r="O12" s="17"/>
      <c r="P12" s="17"/>
      <c r="Q12" s="17"/>
    </row>
    <row r="13" spans="1:17" x14ac:dyDescent="0.35">
      <c r="O13" s="17"/>
      <c r="P13" s="17"/>
      <c r="Q13" s="17"/>
    </row>
    <row r="14" spans="1:17" x14ac:dyDescent="0.35">
      <c r="O14" s="17"/>
      <c r="P14" s="17"/>
      <c r="Q14" s="17"/>
    </row>
    <row r="15" spans="1:17" x14ac:dyDescent="0.35">
      <c r="O15" s="17"/>
      <c r="P15" s="17"/>
      <c r="Q15" s="17"/>
    </row>
    <row r="16" spans="1:17" x14ac:dyDescent="0.35">
      <c r="O16" s="17"/>
      <c r="P16" s="17"/>
      <c r="Q16" s="17"/>
    </row>
    <row r="17" spans="15:17" x14ac:dyDescent="0.35">
      <c r="O17" s="17"/>
      <c r="P17" s="17"/>
      <c r="Q17" s="17"/>
    </row>
    <row r="18" spans="15:17" x14ac:dyDescent="0.35">
      <c r="O18" s="17"/>
      <c r="P18" s="17"/>
      <c r="Q18" s="17"/>
    </row>
  </sheetData>
  <phoneticPr fontId="15" type="noConversion"/>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A4"/>
  <sheetViews>
    <sheetView showGridLines="0" zoomScaleNormal="100" workbookViewId="0"/>
  </sheetViews>
  <sheetFormatPr baseColWidth="10" defaultColWidth="9.1796875" defaultRowHeight="14.5" x14ac:dyDescent="0.35"/>
  <cols>
    <col min="1" max="1" width="9.1796875" style="12"/>
    <col min="2" max="16384" width="9.1796875" style="13"/>
  </cols>
  <sheetData>
    <row r="1" spans="1:1" x14ac:dyDescent="0.35">
      <c r="A1" s="12" t="s">
        <v>36</v>
      </c>
    </row>
    <row r="2" spans="1:1" x14ac:dyDescent="0.35">
      <c r="A2" s="12" t="s">
        <v>135</v>
      </c>
    </row>
    <row r="3" spans="1:1" x14ac:dyDescent="0.35">
      <c r="A3" s="14" t="s">
        <v>5</v>
      </c>
    </row>
    <row r="4" spans="1:1" x14ac:dyDescent="0.35">
      <c r="A4" s="47"/>
    </row>
  </sheetData>
  <phoneticPr fontId="15" type="noConversion"/>
  <pageMargins left="0.7" right="0.7" top="0.75" bottom="0.75" header="0.3" footer="0.3"/>
  <pageSetup scale="77" orientation="portrait" r:id="rId1"/>
  <colBreaks count="1" manualBreakCount="1">
    <brk id="10" max="37"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9"/>
  <dimension ref="A1:X121"/>
  <sheetViews>
    <sheetView showGridLines="0" zoomScaleNormal="100" workbookViewId="0"/>
  </sheetViews>
  <sheetFormatPr baseColWidth="10" defaultColWidth="9.1796875" defaultRowHeight="14.5" x14ac:dyDescent="0.35"/>
  <cols>
    <col min="1" max="1" width="9.54296875" style="12" bestFit="1" customWidth="1"/>
    <col min="2" max="2" width="9.7265625" style="13" bestFit="1" customWidth="1"/>
    <col min="3" max="3" width="16.26953125" style="13" bestFit="1" customWidth="1"/>
    <col min="4" max="4" width="18.1796875" style="13" customWidth="1"/>
    <col min="5" max="5" width="11" style="13" customWidth="1"/>
    <col min="6" max="6" width="12.26953125" style="13" bestFit="1" customWidth="1"/>
    <col min="7" max="7" width="7.26953125" style="13" bestFit="1" customWidth="1"/>
    <col min="8" max="8" width="9.1796875" style="13" bestFit="1" customWidth="1"/>
    <col min="9" max="9" width="8.54296875" style="13" bestFit="1" customWidth="1"/>
    <col min="10" max="10" width="12.54296875" style="13" bestFit="1" customWidth="1"/>
    <col min="11" max="11" width="11.26953125" style="13" bestFit="1" customWidth="1"/>
    <col min="12" max="12" width="8.54296875" style="13" bestFit="1" customWidth="1"/>
    <col min="13" max="13" width="9.26953125" style="13" bestFit="1" customWidth="1"/>
    <col min="14" max="14" width="10.26953125" style="13" bestFit="1" customWidth="1"/>
    <col min="15" max="15" width="15" style="13" bestFit="1" customWidth="1"/>
    <col min="16" max="16" width="13.453125" style="13" bestFit="1" customWidth="1"/>
    <col min="17" max="17" width="10.7265625" style="13" bestFit="1" customWidth="1"/>
    <col min="18" max="18" width="11.453125" style="13" bestFit="1" customWidth="1"/>
    <col min="19" max="19" width="5.453125" style="13" bestFit="1" customWidth="1"/>
    <col min="20" max="20" width="15.81640625" style="13" bestFit="1" customWidth="1"/>
    <col min="21" max="21" width="13.54296875" style="13" bestFit="1" customWidth="1"/>
    <col min="22" max="22" width="16.1796875" style="13" bestFit="1" customWidth="1"/>
    <col min="23" max="23" width="15.81640625" style="13" bestFit="1" customWidth="1"/>
    <col min="24" max="24" width="12.54296875" style="13" bestFit="1" customWidth="1"/>
    <col min="25" max="16384" width="9.1796875" style="13"/>
  </cols>
  <sheetData>
    <row r="1" spans="1:24" x14ac:dyDescent="0.35">
      <c r="A1" s="14" t="s">
        <v>37</v>
      </c>
    </row>
    <row r="2" spans="1:24" x14ac:dyDescent="0.35">
      <c r="A2" s="14" t="s">
        <v>38</v>
      </c>
    </row>
    <row r="3" spans="1:24" x14ac:dyDescent="0.35">
      <c r="A3" s="14" t="s">
        <v>23</v>
      </c>
    </row>
    <row r="4" spans="1:24" x14ac:dyDescent="0.35">
      <c r="A4" s="14"/>
    </row>
    <row r="10" spans="1:24" x14ac:dyDescent="0.35">
      <c r="C10" s="3" t="s">
        <v>121</v>
      </c>
      <c r="D10" s="3" t="s">
        <v>13</v>
      </c>
      <c r="E10"/>
      <c r="F10"/>
      <c r="G10"/>
      <c r="H10"/>
      <c r="I10"/>
      <c r="J10"/>
      <c r="K10"/>
      <c r="L10"/>
      <c r="M10"/>
      <c r="N10"/>
      <c r="O10"/>
      <c r="P10"/>
      <c r="Q10"/>
      <c r="R10"/>
      <c r="S10"/>
      <c r="T10"/>
      <c r="U10"/>
      <c r="V10"/>
      <c r="W10"/>
      <c r="X10"/>
    </row>
    <row r="11" spans="1:24" x14ac:dyDescent="0.35">
      <c r="C11" s="3" t="s">
        <v>9</v>
      </c>
      <c r="D11" t="s">
        <v>39</v>
      </c>
      <c r="E11" t="s">
        <v>15</v>
      </c>
      <c r="F11" t="s">
        <v>47</v>
      </c>
      <c r="G11" t="s">
        <v>17</v>
      </c>
      <c r="H11" t="s">
        <v>18</v>
      </c>
      <c r="I11" t="s">
        <v>16</v>
      </c>
      <c r="J11" t="s">
        <v>42</v>
      </c>
      <c r="K11" t="s">
        <v>50</v>
      </c>
      <c r="L11" t="s">
        <v>49</v>
      </c>
      <c r="M11" t="s">
        <v>51</v>
      </c>
      <c r="N11" t="s">
        <v>41</v>
      </c>
      <c r="O11" t="s">
        <v>53</v>
      </c>
      <c r="P11" t="s">
        <v>45</v>
      </c>
      <c r="Q11" t="s">
        <v>46</v>
      </c>
      <c r="R11" t="s">
        <v>40</v>
      </c>
      <c r="S11" t="s">
        <v>43</v>
      </c>
      <c r="T11" t="s">
        <v>44</v>
      </c>
      <c r="U11" t="s">
        <v>48</v>
      </c>
      <c r="V11" t="s">
        <v>52</v>
      </c>
      <c r="W11" t="s">
        <v>54</v>
      </c>
      <c r="X11" t="s">
        <v>20</v>
      </c>
    </row>
    <row r="12" spans="1:24" x14ac:dyDescent="0.35">
      <c r="C12" t="s">
        <v>10</v>
      </c>
      <c r="D12" s="51"/>
      <c r="E12" s="51"/>
      <c r="F12" s="51"/>
      <c r="G12" s="51"/>
      <c r="H12" s="51">
        <v>1000</v>
      </c>
      <c r="I12" s="51"/>
      <c r="J12" s="51"/>
      <c r="K12" s="51"/>
      <c r="L12" s="51"/>
      <c r="M12" s="51"/>
      <c r="N12" s="51">
        <v>500</v>
      </c>
      <c r="O12" s="51"/>
      <c r="P12" s="51"/>
      <c r="Q12" s="51"/>
      <c r="R12" s="51">
        <v>500</v>
      </c>
      <c r="S12" s="51"/>
      <c r="T12" s="51"/>
      <c r="U12" s="51"/>
      <c r="V12" s="51"/>
      <c r="W12" s="51"/>
      <c r="X12" s="51">
        <v>2000</v>
      </c>
    </row>
    <row r="13" spans="1:24" x14ac:dyDescent="0.35">
      <c r="C13" t="s">
        <v>12</v>
      </c>
      <c r="D13" s="51">
        <v>250</v>
      </c>
      <c r="E13" s="51"/>
      <c r="F13" s="51"/>
      <c r="G13" s="51">
        <v>20</v>
      </c>
      <c r="H13" s="51"/>
      <c r="I13" s="51">
        <v>125</v>
      </c>
      <c r="J13" s="51">
        <v>20</v>
      </c>
      <c r="K13" s="51"/>
      <c r="L13" s="51"/>
      <c r="M13" s="51"/>
      <c r="N13" s="51"/>
      <c r="O13" s="51"/>
      <c r="P13" s="51">
        <v>20</v>
      </c>
      <c r="Q13" s="51">
        <v>125</v>
      </c>
      <c r="R13" s="51"/>
      <c r="S13" s="51">
        <v>125</v>
      </c>
      <c r="T13" s="51">
        <v>250</v>
      </c>
      <c r="U13" s="51"/>
      <c r="V13" s="51"/>
      <c r="W13" s="51"/>
      <c r="X13" s="51">
        <v>935</v>
      </c>
    </row>
    <row r="14" spans="1:24" x14ac:dyDescent="0.35">
      <c r="C14" t="s">
        <v>11</v>
      </c>
      <c r="D14" s="51"/>
      <c r="E14" s="51">
        <v>470</v>
      </c>
      <c r="F14" s="51">
        <v>74</v>
      </c>
      <c r="G14" s="51"/>
      <c r="H14" s="51"/>
      <c r="I14" s="51"/>
      <c r="J14" s="51"/>
      <c r="K14" s="51">
        <v>70</v>
      </c>
      <c r="L14" s="51">
        <v>74</v>
      </c>
      <c r="M14" s="51">
        <v>235</v>
      </c>
      <c r="N14" s="51"/>
      <c r="O14" s="51">
        <v>70</v>
      </c>
      <c r="P14" s="51"/>
      <c r="Q14" s="51"/>
      <c r="R14" s="51"/>
      <c r="S14" s="51"/>
      <c r="T14" s="51"/>
      <c r="U14" s="51">
        <v>125</v>
      </c>
      <c r="V14" s="51">
        <v>74</v>
      </c>
      <c r="W14" s="51">
        <v>235</v>
      </c>
      <c r="X14" s="51">
        <v>1427</v>
      </c>
    </row>
    <row r="15" spans="1:24" x14ac:dyDescent="0.35">
      <c r="C15" t="s">
        <v>20</v>
      </c>
      <c r="D15" s="51">
        <v>250</v>
      </c>
      <c r="E15" s="51">
        <v>470</v>
      </c>
      <c r="F15" s="51">
        <v>74</v>
      </c>
      <c r="G15" s="51">
        <v>20</v>
      </c>
      <c r="H15" s="51">
        <v>1000</v>
      </c>
      <c r="I15" s="51">
        <v>125</v>
      </c>
      <c r="J15" s="51">
        <v>20</v>
      </c>
      <c r="K15" s="51">
        <v>70</v>
      </c>
      <c r="L15" s="51">
        <v>74</v>
      </c>
      <c r="M15" s="51">
        <v>235</v>
      </c>
      <c r="N15" s="51">
        <v>500</v>
      </c>
      <c r="O15" s="51">
        <v>70</v>
      </c>
      <c r="P15" s="51">
        <v>20</v>
      </c>
      <c r="Q15" s="51">
        <v>125</v>
      </c>
      <c r="R15" s="51">
        <v>500</v>
      </c>
      <c r="S15" s="51">
        <v>125</v>
      </c>
      <c r="T15" s="51">
        <v>250</v>
      </c>
      <c r="U15" s="51">
        <v>125</v>
      </c>
      <c r="V15" s="51">
        <v>74</v>
      </c>
      <c r="W15" s="51">
        <v>235</v>
      </c>
      <c r="X15" s="51">
        <v>4362</v>
      </c>
    </row>
    <row r="16" spans="1:24" x14ac:dyDescent="0.35">
      <c r="C16"/>
      <c r="D16"/>
      <c r="E16"/>
      <c r="F16"/>
      <c r="G16"/>
      <c r="H16"/>
      <c r="I16"/>
      <c r="J16"/>
      <c r="K16"/>
      <c r="L16"/>
      <c r="M16"/>
      <c r="N16"/>
      <c r="O16"/>
      <c r="P16"/>
      <c r="Q16"/>
      <c r="R16"/>
      <c r="S16"/>
      <c r="T16"/>
      <c r="U16"/>
      <c r="V16"/>
      <c r="W16"/>
      <c r="X16"/>
    </row>
    <row r="17" spans="3:24" x14ac:dyDescent="0.35">
      <c r="C17"/>
      <c r="D17"/>
      <c r="E17"/>
      <c r="F17"/>
      <c r="G17"/>
      <c r="H17"/>
      <c r="I17"/>
      <c r="J17"/>
      <c r="K17"/>
      <c r="L17"/>
      <c r="M17"/>
      <c r="N17"/>
      <c r="O17"/>
      <c r="P17"/>
      <c r="Q17"/>
      <c r="R17"/>
      <c r="S17"/>
      <c r="T17"/>
      <c r="U17"/>
      <c r="V17"/>
      <c r="W17"/>
      <c r="X17"/>
    </row>
    <row r="18" spans="3:24" x14ac:dyDescent="0.35">
      <c r="C18"/>
      <c r="D18"/>
      <c r="E18"/>
      <c r="F18"/>
      <c r="G18"/>
      <c r="H18"/>
      <c r="I18"/>
      <c r="J18"/>
      <c r="K18"/>
      <c r="L18"/>
      <c r="M18"/>
      <c r="N18"/>
      <c r="O18"/>
      <c r="P18"/>
      <c r="Q18"/>
      <c r="R18"/>
      <c r="S18"/>
      <c r="T18"/>
      <c r="U18"/>
      <c r="V18"/>
      <c r="W18"/>
      <c r="X18"/>
    </row>
    <row r="19" spans="3:24" x14ac:dyDescent="0.35">
      <c r="C19"/>
      <c r="D19"/>
      <c r="E19"/>
      <c r="F19"/>
      <c r="G19"/>
      <c r="H19"/>
      <c r="I19"/>
      <c r="J19"/>
      <c r="K19"/>
      <c r="L19"/>
      <c r="M19"/>
      <c r="N19"/>
      <c r="O19"/>
      <c r="P19"/>
      <c r="Q19"/>
      <c r="R19"/>
      <c r="S19"/>
      <c r="T19"/>
      <c r="U19"/>
      <c r="V19"/>
      <c r="W19"/>
      <c r="X19"/>
    </row>
    <row r="20" spans="3:24" x14ac:dyDescent="0.35">
      <c r="C20"/>
      <c r="D20"/>
      <c r="E20"/>
      <c r="F20"/>
      <c r="G20"/>
      <c r="H20"/>
      <c r="I20"/>
      <c r="J20"/>
      <c r="K20"/>
      <c r="L20"/>
      <c r="M20"/>
      <c r="N20"/>
      <c r="O20"/>
      <c r="P20"/>
      <c r="Q20"/>
      <c r="R20"/>
      <c r="S20"/>
      <c r="T20"/>
      <c r="U20"/>
      <c r="V20"/>
      <c r="W20"/>
      <c r="X20"/>
    </row>
    <row r="21" spans="3:24" x14ac:dyDescent="0.35">
      <c r="C21"/>
      <c r="D21"/>
      <c r="E21"/>
      <c r="F21"/>
      <c r="G21"/>
      <c r="H21"/>
      <c r="I21"/>
      <c r="J21"/>
      <c r="K21"/>
      <c r="L21"/>
      <c r="M21"/>
      <c r="N21"/>
      <c r="O21"/>
      <c r="P21"/>
      <c r="Q21"/>
      <c r="R21"/>
      <c r="S21"/>
      <c r="T21"/>
      <c r="U21"/>
      <c r="V21"/>
      <c r="W21"/>
      <c r="X21"/>
    </row>
    <row r="22" spans="3:24" x14ac:dyDescent="0.35">
      <c r="C22"/>
      <c r="D22"/>
      <c r="E22"/>
      <c r="F22"/>
      <c r="G22"/>
      <c r="H22"/>
      <c r="I22"/>
      <c r="J22"/>
      <c r="K22"/>
      <c r="L22"/>
      <c r="M22"/>
      <c r="N22"/>
      <c r="O22"/>
      <c r="P22"/>
      <c r="Q22"/>
      <c r="R22"/>
      <c r="S22"/>
      <c r="T22"/>
      <c r="U22"/>
      <c r="V22"/>
      <c r="W22"/>
      <c r="X22"/>
    </row>
    <row r="23" spans="3:24" x14ac:dyDescent="0.35">
      <c r="C23"/>
      <c r="D23"/>
      <c r="E23"/>
      <c r="F23"/>
      <c r="G23"/>
      <c r="H23"/>
      <c r="I23"/>
      <c r="J23"/>
      <c r="K23"/>
      <c r="L23"/>
      <c r="M23"/>
      <c r="N23"/>
      <c r="O23"/>
      <c r="P23"/>
      <c r="Q23"/>
      <c r="R23"/>
      <c r="S23"/>
      <c r="T23"/>
      <c r="U23"/>
      <c r="V23"/>
      <c r="W23"/>
      <c r="X23"/>
    </row>
    <row r="24" spans="3:24" x14ac:dyDescent="0.35">
      <c r="C24"/>
      <c r="D24"/>
      <c r="E24"/>
      <c r="F24"/>
      <c r="G24"/>
      <c r="H24"/>
      <c r="I24"/>
      <c r="J24"/>
      <c r="K24"/>
      <c r="L24"/>
      <c r="M24"/>
      <c r="N24"/>
      <c r="O24"/>
      <c r="P24"/>
      <c r="Q24"/>
      <c r="R24"/>
      <c r="S24"/>
      <c r="T24"/>
      <c r="U24"/>
      <c r="V24"/>
      <c r="W24"/>
      <c r="X24"/>
    </row>
    <row r="25" spans="3:24" x14ac:dyDescent="0.35">
      <c r="C25"/>
      <c r="D25"/>
      <c r="E25"/>
      <c r="F25"/>
      <c r="G25"/>
      <c r="H25"/>
      <c r="I25"/>
      <c r="J25"/>
      <c r="K25"/>
      <c r="L25"/>
      <c r="M25"/>
      <c r="N25"/>
      <c r="O25"/>
      <c r="P25"/>
      <c r="Q25"/>
      <c r="R25"/>
      <c r="S25"/>
      <c r="T25"/>
      <c r="U25"/>
      <c r="V25"/>
      <c r="W25"/>
      <c r="X25"/>
    </row>
    <row r="26" spans="3:24" x14ac:dyDescent="0.35">
      <c r="C26"/>
      <c r="D26"/>
      <c r="E26"/>
      <c r="F26"/>
      <c r="G26"/>
      <c r="H26"/>
      <c r="I26"/>
      <c r="J26"/>
      <c r="K26"/>
      <c r="L26"/>
      <c r="M26"/>
      <c r="N26"/>
      <c r="O26"/>
      <c r="P26"/>
      <c r="Q26"/>
      <c r="R26"/>
      <c r="S26"/>
      <c r="T26"/>
      <c r="U26"/>
      <c r="V26"/>
      <c r="W26"/>
      <c r="X26"/>
    </row>
    <row r="27" spans="3:24" x14ac:dyDescent="0.35">
      <c r="C27"/>
      <c r="D27"/>
      <c r="E27"/>
      <c r="F27"/>
      <c r="G27"/>
      <c r="H27"/>
      <c r="I27"/>
      <c r="J27"/>
      <c r="K27"/>
      <c r="L27"/>
      <c r="M27"/>
      <c r="N27"/>
      <c r="O27"/>
      <c r="P27"/>
      <c r="Q27"/>
      <c r="R27"/>
      <c r="S27"/>
      <c r="T27"/>
      <c r="U27"/>
      <c r="V27"/>
      <c r="W27"/>
      <c r="X27"/>
    </row>
    <row r="28" spans="3:24" x14ac:dyDescent="0.35">
      <c r="C28"/>
      <c r="D28"/>
      <c r="E28"/>
      <c r="F28"/>
      <c r="G28"/>
      <c r="H28"/>
      <c r="I28"/>
      <c r="J28"/>
      <c r="K28"/>
      <c r="L28"/>
      <c r="M28"/>
      <c r="N28"/>
      <c r="O28"/>
      <c r="P28"/>
      <c r="Q28"/>
      <c r="R28"/>
      <c r="S28"/>
      <c r="T28"/>
      <c r="U28"/>
      <c r="V28"/>
      <c r="W28"/>
      <c r="X28"/>
    </row>
    <row r="29" spans="3:24" x14ac:dyDescent="0.35">
      <c r="C29"/>
      <c r="D29"/>
    </row>
    <row r="30" spans="3:24" x14ac:dyDescent="0.35">
      <c r="C30"/>
      <c r="D30"/>
    </row>
    <row r="31" spans="3:24" x14ac:dyDescent="0.35">
      <c r="C31"/>
      <c r="D31"/>
    </row>
    <row r="32" spans="3:24" x14ac:dyDescent="0.35">
      <c r="C32"/>
      <c r="D32"/>
    </row>
    <row r="33" spans="3:4" x14ac:dyDescent="0.35">
      <c r="C33"/>
      <c r="D33"/>
    </row>
    <row r="34" spans="3:4" x14ac:dyDescent="0.35">
      <c r="C34"/>
      <c r="D34"/>
    </row>
    <row r="100" spans="2:5" x14ac:dyDescent="0.35">
      <c r="B100" s="29" t="s">
        <v>8</v>
      </c>
      <c r="C100" s="29" t="s">
        <v>9</v>
      </c>
      <c r="D100" s="29" t="s">
        <v>13</v>
      </c>
      <c r="E100" s="29" t="s">
        <v>19</v>
      </c>
    </row>
    <row r="101" spans="2:5" x14ac:dyDescent="0.35">
      <c r="B101" s="57">
        <v>42752</v>
      </c>
      <c r="C101" s="30" t="s">
        <v>10</v>
      </c>
      <c r="D101" s="30" t="s">
        <v>18</v>
      </c>
      <c r="E101" s="35">
        <v>1000</v>
      </c>
    </row>
    <row r="102" spans="2:5" x14ac:dyDescent="0.35">
      <c r="B102" s="57">
        <v>42752</v>
      </c>
      <c r="C102" s="30" t="s">
        <v>10</v>
      </c>
      <c r="D102" s="30" t="s">
        <v>40</v>
      </c>
      <c r="E102" s="35">
        <v>500</v>
      </c>
    </row>
    <row r="103" spans="2:5" x14ac:dyDescent="0.35">
      <c r="B103" s="57">
        <v>42752</v>
      </c>
      <c r="C103" s="30" t="s">
        <v>10</v>
      </c>
      <c r="D103" s="30" t="s">
        <v>41</v>
      </c>
      <c r="E103" s="35">
        <v>500</v>
      </c>
    </row>
    <row r="104" spans="2:5" x14ac:dyDescent="0.35">
      <c r="B104" s="57">
        <v>42786</v>
      </c>
      <c r="C104" s="30" t="s">
        <v>12</v>
      </c>
      <c r="D104" s="30" t="s">
        <v>17</v>
      </c>
      <c r="E104" s="35">
        <v>20</v>
      </c>
    </row>
    <row r="105" spans="2:5" x14ac:dyDescent="0.35">
      <c r="B105" s="57">
        <v>42791</v>
      </c>
      <c r="C105" s="30" t="s">
        <v>12</v>
      </c>
      <c r="D105" s="30" t="s">
        <v>16</v>
      </c>
      <c r="E105" s="35">
        <v>125</v>
      </c>
    </row>
    <row r="106" spans="2:5" x14ac:dyDescent="0.35">
      <c r="B106" s="57">
        <v>42756</v>
      </c>
      <c r="C106" s="30" t="s">
        <v>12</v>
      </c>
      <c r="D106" s="30" t="s">
        <v>39</v>
      </c>
      <c r="E106" s="35">
        <v>250</v>
      </c>
    </row>
    <row r="107" spans="2:5" x14ac:dyDescent="0.35">
      <c r="B107" s="57">
        <v>42786</v>
      </c>
      <c r="C107" s="30" t="s">
        <v>12</v>
      </c>
      <c r="D107" s="30" t="s">
        <v>42</v>
      </c>
      <c r="E107" s="35">
        <v>20</v>
      </c>
    </row>
    <row r="108" spans="2:5" x14ac:dyDescent="0.35">
      <c r="B108" s="57">
        <v>42791</v>
      </c>
      <c r="C108" s="30" t="s">
        <v>12</v>
      </c>
      <c r="D108" s="30" t="s">
        <v>43</v>
      </c>
      <c r="E108" s="35">
        <v>125</v>
      </c>
    </row>
    <row r="109" spans="2:5" x14ac:dyDescent="0.35">
      <c r="B109" s="57">
        <v>42756</v>
      </c>
      <c r="C109" s="30" t="s">
        <v>12</v>
      </c>
      <c r="D109" s="30" t="s">
        <v>44</v>
      </c>
      <c r="E109" s="35">
        <v>250</v>
      </c>
    </row>
    <row r="110" spans="2:5" x14ac:dyDescent="0.35">
      <c r="B110" s="57">
        <v>42786</v>
      </c>
      <c r="C110" s="30" t="s">
        <v>12</v>
      </c>
      <c r="D110" s="30" t="s">
        <v>45</v>
      </c>
      <c r="E110" s="35">
        <v>20</v>
      </c>
    </row>
    <row r="111" spans="2:5" x14ac:dyDescent="0.35">
      <c r="B111" s="57">
        <v>42791</v>
      </c>
      <c r="C111" s="30" t="s">
        <v>12</v>
      </c>
      <c r="D111" s="30" t="s">
        <v>46</v>
      </c>
      <c r="E111" s="35">
        <v>125</v>
      </c>
    </row>
    <row r="112" spans="2:5" x14ac:dyDescent="0.35">
      <c r="B112" s="57">
        <v>42736</v>
      </c>
      <c r="C112" s="30" t="s">
        <v>11</v>
      </c>
      <c r="D112" s="30" t="s">
        <v>47</v>
      </c>
      <c r="E112" s="35">
        <v>74</v>
      </c>
    </row>
    <row r="113" spans="2:24" x14ac:dyDescent="0.35">
      <c r="B113" s="57">
        <v>42750</v>
      </c>
      <c r="C113" s="30" t="s">
        <v>11</v>
      </c>
      <c r="D113" s="30" t="s">
        <v>15</v>
      </c>
      <c r="E113" s="35">
        <v>235</v>
      </c>
    </row>
    <row r="114" spans="2:24" x14ac:dyDescent="0.35">
      <c r="B114" s="57">
        <v>42756</v>
      </c>
      <c r="C114" s="30" t="s">
        <v>11</v>
      </c>
      <c r="D114" s="30" t="s">
        <v>48</v>
      </c>
      <c r="E114" s="35">
        <v>125</v>
      </c>
    </row>
    <row r="115" spans="2:24" x14ac:dyDescent="0.35">
      <c r="B115" s="57">
        <v>42768</v>
      </c>
      <c r="C115" s="30" t="s">
        <v>11</v>
      </c>
      <c r="D115" s="30" t="s">
        <v>15</v>
      </c>
      <c r="E115" s="35">
        <v>235</v>
      </c>
    </row>
    <row r="116" spans="2:24" x14ac:dyDescent="0.35">
      <c r="B116" s="57">
        <v>42736</v>
      </c>
      <c r="C116" s="30" t="s">
        <v>11</v>
      </c>
      <c r="D116" s="30" t="s">
        <v>49</v>
      </c>
      <c r="E116" s="35">
        <v>74</v>
      </c>
    </row>
    <row r="117" spans="2:24" x14ac:dyDescent="0.35">
      <c r="B117" s="57">
        <v>42750</v>
      </c>
      <c r="C117" s="30" t="s">
        <v>11</v>
      </c>
      <c r="D117" s="30" t="s">
        <v>50</v>
      </c>
      <c r="E117" s="35">
        <v>70</v>
      </c>
    </row>
    <row r="118" spans="2:24" x14ac:dyDescent="0.35">
      <c r="B118" s="57">
        <v>42768</v>
      </c>
      <c r="C118" s="30" t="s">
        <v>11</v>
      </c>
      <c r="D118" s="30" t="s">
        <v>51</v>
      </c>
      <c r="E118" s="35">
        <v>235</v>
      </c>
    </row>
    <row r="119" spans="2:24" x14ac:dyDescent="0.35">
      <c r="B119" s="57">
        <v>42736</v>
      </c>
      <c r="C119" s="30" t="s">
        <v>11</v>
      </c>
      <c r="D119" s="30" t="s">
        <v>52</v>
      </c>
      <c r="E119" s="35">
        <v>74</v>
      </c>
    </row>
    <row r="120" spans="2:24" x14ac:dyDescent="0.35">
      <c r="B120" s="57">
        <v>42750</v>
      </c>
      <c r="C120" s="30" t="s">
        <v>11</v>
      </c>
      <c r="D120" s="30" t="s">
        <v>53</v>
      </c>
      <c r="E120" s="35">
        <v>70</v>
      </c>
    </row>
    <row r="121" spans="2:24" x14ac:dyDescent="0.35">
      <c r="B121" s="57">
        <v>42768</v>
      </c>
      <c r="C121" s="30" t="s">
        <v>11</v>
      </c>
      <c r="D121" s="30" t="s">
        <v>54</v>
      </c>
      <c r="E121" s="35">
        <v>235</v>
      </c>
      <c r="X121" s="17"/>
    </row>
  </sheetData>
  <phoneticPr fontId="15" type="noConversion"/>
  <pageMargins left="0.7" right="0.7" top="0.75" bottom="0.75" header="0.3" footer="0.3"/>
  <pageSetup orientation="portrait" r:id="rId2"/>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0"/>
  <dimension ref="A1:F119"/>
  <sheetViews>
    <sheetView showGridLines="0" zoomScaleNormal="100" workbookViewId="0"/>
  </sheetViews>
  <sheetFormatPr baseColWidth="10" defaultColWidth="9.1796875" defaultRowHeight="14.5" x14ac:dyDescent="0.35"/>
  <cols>
    <col min="1" max="1" width="9.1796875" style="12"/>
    <col min="2" max="2" width="9.1796875" style="13"/>
    <col min="3" max="3" width="19.26953125" style="13" bestFit="1" customWidth="1"/>
    <col min="4" max="4" width="19.81640625" style="13" bestFit="1" customWidth="1"/>
    <col min="5" max="5" width="16.26953125" style="13" bestFit="1" customWidth="1"/>
    <col min="6" max="6" width="16" style="13" bestFit="1" customWidth="1"/>
    <col min="7" max="7" width="20.81640625" style="13" bestFit="1" customWidth="1"/>
    <col min="8" max="8" width="14.81640625" style="13" bestFit="1" customWidth="1"/>
    <col min="9" max="9" width="13.7265625" style="13" bestFit="1" customWidth="1"/>
    <col min="10" max="10" width="6.1796875" style="13" bestFit="1" customWidth="1"/>
    <col min="11" max="11" width="9.26953125" style="13" bestFit="1" customWidth="1"/>
    <col min="12" max="12" width="6.453125" style="13" bestFit="1" customWidth="1"/>
    <col min="13" max="13" width="6.26953125" style="13" bestFit="1" customWidth="1"/>
    <col min="14" max="14" width="9.1796875" style="13" bestFit="1" customWidth="1"/>
    <col min="15" max="15" width="10" style="13" bestFit="1" customWidth="1"/>
    <col min="16" max="16" width="5.26953125" style="13" bestFit="1" customWidth="1"/>
    <col min="17" max="17" width="4.453125" style="13" bestFit="1" customWidth="1"/>
    <col min="18" max="18" width="7.7265625" style="13" bestFit="1" customWidth="1"/>
    <col min="19" max="19" width="6" style="13" bestFit="1" customWidth="1"/>
    <col min="20" max="20" width="10.453125" style="13" bestFit="1" customWidth="1"/>
    <col min="21" max="21" width="7.26953125" style="13" bestFit="1" customWidth="1"/>
    <col min="22" max="22" width="12.26953125" style="13" bestFit="1" customWidth="1"/>
    <col min="23" max="23" width="15" style="13" bestFit="1" customWidth="1"/>
    <col min="24" max="24" width="6.26953125" style="13" bestFit="1" customWidth="1"/>
    <col min="25" max="25" width="5.7265625" style="13" bestFit="1" customWidth="1"/>
    <col min="26" max="26" width="6.7265625" style="13" bestFit="1" customWidth="1"/>
    <col min="27" max="27" width="6.1796875" style="13" bestFit="1" customWidth="1"/>
    <col min="28" max="28" width="10.7265625" style="13" bestFit="1" customWidth="1"/>
    <col min="29" max="16384" width="9.1796875" style="13"/>
  </cols>
  <sheetData>
    <row r="1" spans="1:6" x14ac:dyDescent="0.35">
      <c r="A1" s="14" t="s">
        <v>55</v>
      </c>
    </row>
    <row r="2" spans="1:6" x14ac:dyDescent="0.35">
      <c r="A2" s="14" t="s">
        <v>56</v>
      </c>
    </row>
    <row r="3" spans="1:6" x14ac:dyDescent="0.35">
      <c r="A3" s="14" t="s">
        <v>57</v>
      </c>
    </row>
    <row r="4" spans="1:6" x14ac:dyDescent="0.35">
      <c r="A4" s="14" t="s">
        <v>58</v>
      </c>
    </row>
    <row r="5" spans="1:6" x14ac:dyDescent="0.35">
      <c r="A5" s="14" t="s">
        <v>23</v>
      </c>
    </row>
    <row r="6" spans="1:6" x14ac:dyDescent="0.35">
      <c r="A6" s="14"/>
    </row>
    <row r="8" spans="1:6" x14ac:dyDescent="0.35">
      <c r="D8" s="3" t="s">
        <v>59</v>
      </c>
      <c r="E8" t="s">
        <v>121</v>
      </c>
      <c r="F8"/>
    </row>
    <row r="9" spans="1:6" x14ac:dyDescent="0.35">
      <c r="D9" s="4" t="s">
        <v>10</v>
      </c>
      <c r="E9" s="51">
        <v>2000</v>
      </c>
      <c r="F9"/>
    </row>
    <row r="10" spans="1:6" x14ac:dyDescent="0.35">
      <c r="D10" s="5" t="s">
        <v>18</v>
      </c>
      <c r="E10" s="51">
        <v>1000</v>
      </c>
      <c r="F10"/>
    </row>
    <row r="11" spans="1:6" x14ac:dyDescent="0.35">
      <c r="D11" s="5" t="s">
        <v>41</v>
      </c>
      <c r="E11" s="51">
        <v>500</v>
      </c>
      <c r="F11"/>
    </row>
    <row r="12" spans="1:6" x14ac:dyDescent="0.35">
      <c r="D12" s="5" t="s">
        <v>40</v>
      </c>
      <c r="E12" s="51">
        <v>500</v>
      </c>
      <c r="F12"/>
    </row>
    <row r="13" spans="1:6" x14ac:dyDescent="0.35">
      <c r="D13" s="4" t="s">
        <v>12</v>
      </c>
      <c r="E13" s="51">
        <v>935</v>
      </c>
      <c r="F13"/>
    </row>
    <row r="14" spans="1:6" x14ac:dyDescent="0.35">
      <c r="D14" s="5" t="s">
        <v>39</v>
      </c>
      <c r="E14" s="51">
        <v>250</v>
      </c>
      <c r="F14"/>
    </row>
    <row r="15" spans="1:6" x14ac:dyDescent="0.35">
      <c r="D15" s="5" t="s">
        <v>17</v>
      </c>
      <c r="E15" s="51">
        <v>20</v>
      </c>
      <c r="F15"/>
    </row>
    <row r="16" spans="1:6" x14ac:dyDescent="0.35">
      <c r="D16" s="5" t="s">
        <v>16</v>
      </c>
      <c r="E16" s="51">
        <v>125</v>
      </c>
      <c r="F16"/>
    </row>
    <row r="17" spans="4:6" x14ac:dyDescent="0.35">
      <c r="D17" s="5" t="s">
        <v>42</v>
      </c>
      <c r="E17" s="51">
        <v>20</v>
      </c>
      <c r="F17"/>
    </row>
    <row r="18" spans="4:6" x14ac:dyDescent="0.35">
      <c r="D18" s="5" t="s">
        <v>45</v>
      </c>
      <c r="E18" s="51">
        <v>20</v>
      </c>
      <c r="F18"/>
    </row>
    <row r="19" spans="4:6" x14ac:dyDescent="0.35">
      <c r="D19" s="5" t="s">
        <v>46</v>
      </c>
      <c r="E19" s="51">
        <v>125</v>
      </c>
      <c r="F19"/>
    </row>
    <row r="20" spans="4:6" x14ac:dyDescent="0.35">
      <c r="D20" s="5" t="s">
        <v>43</v>
      </c>
      <c r="E20" s="51">
        <v>125</v>
      </c>
      <c r="F20"/>
    </row>
    <row r="21" spans="4:6" x14ac:dyDescent="0.35">
      <c r="D21" s="5" t="s">
        <v>44</v>
      </c>
      <c r="E21" s="51">
        <v>250</v>
      </c>
      <c r="F21"/>
    </row>
    <row r="22" spans="4:6" x14ac:dyDescent="0.35">
      <c r="D22" s="4" t="s">
        <v>11</v>
      </c>
      <c r="E22" s="51">
        <v>1427</v>
      </c>
      <c r="F22"/>
    </row>
    <row r="23" spans="4:6" x14ac:dyDescent="0.35">
      <c r="D23" s="5" t="s">
        <v>15</v>
      </c>
      <c r="E23" s="51">
        <v>470</v>
      </c>
      <c r="F23"/>
    </row>
    <row r="24" spans="4:6" x14ac:dyDescent="0.35">
      <c r="D24" s="5" t="s">
        <v>47</v>
      </c>
      <c r="E24" s="51">
        <v>74</v>
      </c>
      <c r="F24"/>
    </row>
    <row r="25" spans="4:6" x14ac:dyDescent="0.35">
      <c r="D25" s="5" t="s">
        <v>50</v>
      </c>
      <c r="E25" s="51">
        <v>70</v>
      </c>
      <c r="F25"/>
    </row>
    <row r="26" spans="4:6" x14ac:dyDescent="0.35">
      <c r="D26" s="5" t="s">
        <v>49</v>
      </c>
      <c r="E26" s="51">
        <v>74</v>
      </c>
    </row>
    <row r="27" spans="4:6" x14ac:dyDescent="0.35">
      <c r="D27" s="5" t="s">
        <v>51</v>
      </c>
      <c r="E27" s="51">
        <v>235</v>
      </c>
    </row>
    <row r="28" spans="4:6" x14ac:dyDescent="0.35">
      <c r="D28" s="5" t="s">
        <v>52</v>
      </c>
      <c r="E28" s="51">
        <v>74</v>
      </c>
    </row>
    <row r="29" spans="4:6" x14ac:dyDescent="0.35">
      <c r="D29" s="5" t="s">
        <v>48</v>
      </c>
      <c r="E29" s="51">
        <v>125</v>
      </c>
    </row>
    <row r="30" spans="4:6" x14ac:dyDescent="0.35">
      <c r="D30" s="5" t="s">
        <v>53</v>
      </c>
      <c r="E30" s="51">
        <v>70</v>
      </c>
    </row>
    <row r="31" spans="4:6" x14ac:dyDescent="0.35">
      <c r="D31" s="5" t="s">
        <v>54</v>
      </c>
      <c r="E31" s="51">
        <v>235</v>
      </c>
    </row>
    <row r="32" spans="4:6" x14ac:dyDescent="0.35">
      <c r="D32" s="4" t="s">
        <v>20</v>
      </c>
      <c r="E32" s="51">
        <v>4362</v>
      </c>
    </row>
    <row r="33" spans="4:5" x14ac:dyDescent="0.35">
      <c r="D33"/>
      <c r="E33"/>
    </row>
    <row r="34" spans="4:5" x14ac:dyDescent="0.35">
      <c r="D34"/>
      <c r="E34"/>
    </row>
    <row r="35" spans="4:5" x14ac:dyDescent="0.35">
      <c r="D35"/>
      <c r="E35"/>
    </row>
    <row r="36" spans="4:5" x14ac:dyDescent="0.35">
      <c r="D36"/>
      <c r="E36"/>
    </row>
    <row r="37" spans="4:5" x14ac:dyDescent="0.35">
      <c r="D37"/>
      <c r="E37"/>
    </row>
    <row r="38" spans="4:5" x14ac:dyDescent="0.35">
      <c r="D38"/>
      <c r="E38"/>
    </row>
    <row r="39" spans="4:5" x14ac:dyDescent="0.35">
      <c r="D39"/>
      <c r="E39"/>
    </row>
    <row r="40" spans="4:5" x14ac:dyDescent="0.35">
      <c r="D40"/>
      <c r="E40"/>
    </row>
    <row r="41" spans="4:5" x14ac:dyDescent="0.35">
      <c r="D41"/>
      <c r="E41"/>
    </row>
    <row r="42" spans="4:5" x14ac:dyDescent="0.35">
      <c r="D42"/>
      <c r="E42"/>
    </row>
    <row r="43" spans="4:5" x14ac:dyDescent="0.35">
      <c r="D43"/>
      <c r="E43"/>
    </row>
    <row r="44" spans="4:5" x14ac:dyDescent="0.35">
      <c r="D44"/>
      <c r="E44"/>
    </row>
    <row r="45" spans="4:5" x14ac:dyDescent="0.35">
      <c r="D45"/>
      <c r="E45"/>
    </row>
    <row r="46" spans="4:5" x14ac:dyDescent="0.35">
      <c r="D46"/>
      <c r="E46"/>
    </row>
    <row r="47" spans="4:5" x14ac:dyDescent="0.35">
      <c r="D47"/>
      <c r="E47"/>
    </row>
    <row r="48" spans="4:5" x14ac:dyDescent="0.35">
      <c r="D48"/>
      <c r="E48"/>
    </row>
    <row r="49" spans="4:5" x14ac:dyDescent="0.35">
      <c r="D49"/>
      <c r="E49"/>
    </row>
    <row r="50" spans="4:5" x14ac:dyDescent="0.35">
      <c r="D50"/>
      <c r="E50"/>
    </row>
    <row r="51" spans="4:5" x14ac:dyDescent="0.35">
      <c r="D51"/>
      <c r="E51"/>
    </row>
    <row r="52" spans="4:5" x14ac:dyDescent="0.35">
      <c r="D52"/>
      <c r="E52"/>
    </row>
    <row r="53" spans="4:5" x14ac:dyDescent="0.35">
      <c r="D53"/>
      <c r="E53"/>
    </row>
    <row r="54" spans="4:5" x14ac:dyDescent="0.35">
      <c r="D54"/>
      <c r="E54"/>
    </row>
    <row r="55" spans="4:5" x14ac:dyDescent="0.35">
      <c r="D55"/>
      <c r="E55"/>
    </row>
    <row r="56" spans="4:5" x14ac:dyDescent="0.35">
      <c r="D56"/>
      <c r="E56"/>
    </row>
    <row r="57" spans="4:5" x14ac:dyDescent="0.35">
      <c r="D57"/>
      <c r="E57"/>
    </row>
    <row r="58" spans="4:5" x14ac:dyDescent="0.35">
      <c r="D58"/>
      <c r="E58"/>
    </row>
    <row r="59" spans="4:5" x14ac:dyDescent="0.35">
      <c r="D59"/>
      <c r="E59"/>
    </row>
    <row r="60" spans="4:5" x14ac:dyDescent="0.35">
      <c r="D60"/>
      <c r="E60"/>
    </row>
    <row r="61" spans="4:5" x14ac:dyDescent="0.35">
      <c r="D61"/>
      <c r="E61"/>
    </row>
    <row r="62" spans="4:5" x14ac:dyDescent="0.35">
      <c r="D62"/>
      <c r="E62"/>
    </row>
    <row r="63" spans="4:5" x14ac:dyDescent="0.35">
      <c r="D63"/>
      <c r="E63"/>
    </row>
    <row r="64" spans="4:5" x14ac:dyDescent="0.35">
      <c r="D64"/>
      <c r="E64"/>
    </row>
    <row r="65" spans="4:5" x14ac:dyDescent="0.35">
      <c r="D65"/>
      <c r="E65"/>
    </row>
    <row r="66" spans="4:5" x14ac:dyDescent="0.35">
      <c r="D66"/>
      <c r="E66"/>
    </row>
    <row r="67" spans="4:5" x14ac:dyDescent="0.35">
      <c r="D67"/>
      <c r="E67"/>
    </row>
    <row r="68" spans="4:5" x14ac:dyDescent="0.35">
      <c r="D68"/>
      <c r="E68"/>
    </row>
    <row r="69" spans="4:5" x14ac:dyDescent="0.35">
      <c r="D69"/>
      <c r="E69"/>
    </row>
    <row r="70" spans="4:5" x14ac:dyDescent="0.35">
      <c r="D70"/>
      <c r="E70"/>
    </row>
    <row r="71" spans="4:5" x14ac:dyDescent="0.35">
      <c r="D71"/>
      <c r="E71"/>
    </row>
    <row r="72" spans="4:5" x14ac:dyDescent="0.35">
      <c r="D72"/>
      <c r="E72"/>
    </row>
    <row r="73" spans="4:5" x14ac:dyDescent="0.35">
      <c r="D73"/>
      <c r="E73"/>
    </row>
    <row r="74" spans="4:5" x14ac:dyDescent="0.35">
      <c r="D74"/>
      <c r="E74"/>
    </row>
    <row r="98" spans="2:5" x14ac:dyDescent="0.35">
      <c r="B98" s="29" t="s">
        <v>8</v>
      </c>
      <c r="C98" s="29" t="s">
        <v>9</v>
      </c>
      <c r="D98" s="29" t="s">
        <v>13</v>
      </c>
      <c r="E98" s="29" t="s">
        <v>19</v>
      </c>
    </row>
    <row r="99" spans="2:5" x14ac:dyDescent="0.35">
      <c r="B99" s="57">
        <v>42752</v>
      </c>
      <c r="C99" s="30" t="s">
        <v>10</v>
      </c>
      <c r="D99" s="30" t="s">
        <v>18</v>
      </c>
      <c r="E99" s="35">
        <v>1000</v>
      </c>
    </row>
    <row r="100" spans="2:5" x14ac:dyDescent="0.35">
      <c r="B100" s="57">
        <v>42752</v>
      </c>
      <c r="C100" s="30" t="s">
        <v>10</v>
      </c>
      <c r="D100" s="30" t="s">
        <v>40</v>
      </c>
      <c r="E100" s="35">
        <v>500</v>
      </c>
    </row>
    <row r="101" spans="2:5" x14ac:dyDescent="0.35">
      <c r="B101" s="57">
        <v>42752</v>
      </c>
      <c r="C101" s="30" t="s">
        <v>10</v>
      </c>
      <c r="D101" s="30" t="s">
        <v>41</v>
      </c>
      <c r="E101" s="35">
        <v>500</v>
      </c>
    </row>
    <row r="102" spans="2:5" x14ac:dyDescent="0.35">
      <c r="B102" s="57">
        <v>42786</v>
      </c>
      <c r="C102" s="30" t="s">
        <v>12</v>
      </c>
      <c r="D102" s="30" t="s">
        <v>17</v>
      </c>
      <c r="E102" s="35">
        <v>20</v>
      </c>
    </row>
    <row r="103" spans="2:5" x14ac:dyDescent="0.35">
      <c r="B103" s="57">
        <v>42791</v>
      </c>
      <c r="C103" s="30" t="s">
        <v>12</v>
      </c>
      <c r="D103" s="30" t="s">
        <v>16</v>
      </c>
      <c r="E103" s="35">
        <v>125</v>
      </c>
    </row>
    <row r="104" spans="2:5" x14ac:dyDescent="0.35">
      <c r="B104" s="57">
        <v>42756</v>
      </c>
      <c r="C104" s="30" t="s">
        <v>12</v>
      </c>
      <c r="D104" s="30" t="s">
        <v>39</v>
      </c>
      <c r="E104" s="35">
        <v>250</v>
      </c>
    </row>
    <row r="105" spans="2:5" x14ac:dyDescent="0.35">
      <c r="B105" s="57">
        <v>42786</v>
      </c>
      <c r="C105" s="30" t="s">
        <v>12</v>
      </c>
      <c r="D105" s="30" t="s">
        <v>42</v>
      </c>
      <c r="E105" s="35">
        <v>20</v>
      </c>
    </row>
    <row r="106" spans="2:5" x14ac:dyDescent="0.35">
      <c r="B106" s="57">
        <v>42791</v>
      </c>
      <c r="C106" s="30" t="s">
        <v>12</v>
      </c>
      <c r="D106" s="30" t="s">
        <v>43</v>
      </c>
      <c r="E106" s="35">
        <v>125</v>
      </c>
    </row>
    <row r="107" spans="2:5" x14ac:dyDescent="0.35">
      <c r="B107" s="57">
        <v>42756</v>
      </c>
      <c r="C107" s="30" t="s">
        <v>12</v>
      </c>
      <c r="D107" s="30" t="s">
        <v>44</v>
      </c>
      <c r="E107" s="35">
        <v>250</v>
      </c>
    </row>
    <row r="108" spans="2:5" x14ac:dyDescent="0.35">
      <c r="B108" s="57">
        <v>42786</v>
      </c>
      <c r="C108" s="30" t="s">
        <v>12</v>
      </c>
      <c r="D108" s="30" t="s">
        <v>45</v>
      </c>
      <c r="E108" s="35">
        <v>20</v>
      </c>
    </row>
    <row r="109" spans="2:5" x14ac:dyDescent="0.35">
      <c r="B109" s="57">
        <v>42791</v>
      </c>
      <c r="C109" s="30" t="s">
        <v>12</v>
      </c>
      <c r="D109" s="30" t="s">
        <v>46</v>
      </c>
      <c r="E109" s="35">
        <v>125</v>
      </c>
    </row>
    <row r="110" spans="2:5" x14ac:dyDescent="0.35">
      <c r="B110" s="57">
        <v>42736</v>
      </c>
      <c r="C110" s="30" t="s">
        <v>11</v>
      </c>
      <c r="D110" s="30" t="s">
        <v>47</v>
      </c>
      <c r="E110" s="35">
        <v>74</v>
      </c>
    </row>
    <row r="111" spans="2:5" x14ac:dyDescent="0.35">
      <c r="B111" s="57">
        <v>42750</v>
      </c>
      <c r="C111" s="30" t="s">
        <v>11</v>
      </c>
      <c r="D111" s="30" t="s">
        <v>15</v>
      </c>
      <c r="E111" s="35">
        <v>235</v>
      </c>
    </row>
    <row r="112" spans="2:5" x14ac:dyDescent="0.35">
      <c r="B112" s="57">
        <v>42756</v>
      </c>
      <c r="C112" s="30" t="s">
        <v>11</v>
      </c>
      <c r="D112" s="30" t="s">
        <v>48</v>
      </c>
      <c r="E112" s="35">
        <v>125</v>
      </c>
    </row>
    <row r="113" spans="2:5" x14ac:dyDescent="0.35">
      <c r="B113" s="57">
        <v>42768</v>
      </c>
      <c r="C113" s="30" t="s">
        <v>11</v>
      </c>
      <c r="D113" s="30" t="s">
        <v>15</v>
      </c>
      <c r="E113" s="35">
        <v>235</v>
      </c>
    </row>
    <row r="114" spans="2:5" x14ac:dyDescent="0.35">
      <c r="B114" s="57">
        <v>42736</v>
      </c>
      <c r="C114" s="30" t="s">
        <v>11</v>
      </c>
      <c r="D114" s="30" t="s">
        <v>49</v>
      </c>
      <c r="E114" s="35">
        <v>74</v>
      </c>
    </row>
    <row r="115" spans="2:5" x14ac:dyDescent="0.35">
      <c r="B115" s="57">
        <v>42750</v>
      </c>
      <c r="C115" s="30" t="s">
        <v>11</v>
      </c>
      <c r="D115" s="30" t="s">
        <v>50</v>
      </c>
      <c r="E115" s="35">
        <v>70</v>
      </c>
    </row>
    <row r="116" spans="2:5" x14ac:dyDescent="0.35">
      <c r="B116" s="57">
        <v>42768</v>
      </c>
      <c r="C116" s="30" t="s">
        <v>11</v>
      </c>
      <c r="D116" s="30" t="s">
        <v>51</v>
      </c>
      <c r="E116" s="35">
        <v>235</v>
      </c>
    </row>
    <row r="117" spans="2:5" x14ac:dyDescent="0.35">
      <c r="B117" s="57">
        <v>42736</v>
      </c>
      <c r="C117" s="30" t="s">
        <v>11</v>
      </c>
      <c r="D117" s="30" t="s">
        <v>52</v>
      </c>
      <c r="E117" s="35">
        <v>74</v>
      </c>
    </row>
    <row r="118" spans="2:5" x14ac:dyDescent="0.35">
      <c r="B118" s="57">
        <v>42750</v>
      </c>
      <c r="C118" s="30" t="s">
        <v>11</v>
      </c>
      <c r="D118" s="30" t="s">
        <v>53</v>
      </c>
      <c r="E118" s="35">
        <v>70</v>
      </c>
    </row>
    <row r="119" spans="2:5" x14ac:dyDescent="0.35">
      <c r="B119" s="57">
        <v>42768</v>
      </c>
      <c r="C119" s="30" t="s">
        <v>11</v>
      </c>
      <c r="D119" s="30" t="s">
        <v>54</v>
      </c>
      <c r="E119" s="35">
        <v>235</v>
      </c>
    </row>
  </sheetData>
  <phoneticPr fontId="15" type="noConversion"/>
  <pageMargins left="0.7" right="0.7" top="0.75" bottom="0.75" header="0.3" footer="0.3"/>
  <pageSetup orientation="portrait" r:id="rId2"/>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dimension ref="A1:A4"/>
  <sheetViews>
    <sheetView showGridLines="0" zoomScaleNormal="100" workbookViewId="0"/>
  </sheetViews>
  <sheetFormatPr baseColWidth="10" defaultColWidth="9.1796875" defaultRowHeight="14.5" x14ac:dyDescent="0.35"/>
  <cols>
    <col min="1" max="1" width="9.1796875" style="12"/>
    <col min="2" max="16384" width="9.1796875" style="13"/>
  </cols>
  <sheetData>
    <row r="1" spans="1:1" x14ac:dyDescent="0.35">
      <c r="A1" s="14" t="s">
        <v>60</v>
      </c>
    </row>
    <row r="2" spans="1:1" x14ac:dyDescent="0.35">
      <c r="A2" s="14" t="s">
        <v>136</v>
      </c>
    </row>
    <row r="3" spans="1:1" x14ac:dyDescent="0.35">
      <c r="A3" s="14" t="s">
        <v>5</v>
      </c>
    </row>
    <row r="4" spans="1:1" x14ac:dyDescent="0.35">
      <c r="A4" s="14"/>
    </row>
  </sheetData>
  <phoneticPr fontId="15" type="noConversion"/>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K122"/>
  <sheetViews>
    <sheetView showGridLines="0" zoomScaleNormal="100" workbookViewId="0"/>
  </sheetViews>
  <sheetFormatPr baseColWidth="10" defaultColWidth="9.1796875" defaultRowHeight="14.5" x14ac:dyDescent="0.35"/>
  <cols>
    <col min="1" max="1" width="9.1796875" style="32"/>
    <col min="2" max="2" width="17.54296875" style="27" bestFit="1" customWidth="1"/>
    <col min="3" max="3" width="16.26953125" style="27" bestFit="1" customWidth="1"/>
    <col min="4" max="4" width="16.7265625" style="27" customWidth="1"/>
    <col min="5" max="5" width="11.26953125" style="27" customWidth="1"/>
    <col min="6" max="23" width="9.1796875" style="27" customWidth="1"/>
    <col min="24" max="16384" width="9.1796875" style="27"/>
  </cols>
  <sheetData>
    <row r="1" spans="1:11" ht="15" customHeight="1" x14ac:dyDescent="0.35">
      <c r="A1" s="23" t="s">
        <v>125</v>
      </c>
    </row>
    <row r="2" spans="1:11" ht="15" customHeight="1" x14ac:dyDescent="0.35">
      <c r="A2" s="32" t="s">
        <v>61</v>
      </c>
    </row>
    <row r="3" spans="1:11" ht="15" customHeight="1" x14ac:dyDescent="0.35">
      <c r="A3" s="32" t="s">
        <v>137</v>
      </c>
    </row>
    <row r="4" spans="1:11" ht="15" customHeight="1" x14ac:dyDescent="0.35">
      <c r="A4" s="32" t="s">
        <v>138</v>
      </c>
    </row>
    <row r="5" spans="1:11" ht="15" customHeight="1" x14ac:dyDescent="0.45">
      <c r="A5" s="14" t="s">
        <v>5</v>
      </c>
      <c r="I5" s="10" t="str">
        <f>IF(AND($B$19="Tarifa aérea",$C$35=74),"Bien hecho! Ha agregado"," ")</f>
        <v xml:space="preserve"> </v>
      </c>
    </row>
    <row r="6" spans="1:11" ht="15" customHeight="1" x14ac:dyDescent="0.45">
      <c r="A6" s="14"/>
      <c r="I6" s="10" t="str">
        <f>IF(AND($B$19="Tarifa aérea",$C$35=74),"un segundo campo de fila a"," ")</f>
        <v xml:space="preserve"> </v>
      </c>
    </row>
    <row r="7" spans="1:11" ht="15" customHeight="1" x14ac:dyDescent="0.45">
      <c r="I7" s="10" t="str">
        <f>IF(AND($B$19="Tarifa aérea",$C$35=74),"la tabla dinámica. Desplácese "," ")</f>
        <v xml:space="preserve"> </v>
      </c>
    </row>
    <row r="8" spans="1:11" ht="15" customHeight="1" x14ac:dyDescent="0.45">
      <c r="I8" s="10" t="str">
        <f>IF(AND($B$19="Tarifa aérea",$C$35=74),"hacia abajo y haga clic en siguiente..."," ")</f>
        <v xml:space="preserve"> </v>
      </c>
    </row>
    <row r="9" spans="1:11" ht="15" customHeight="1" x14ac:dyDescent="0.45">
      <c r="K9" s="10"/>
    </row>
    <row r="10" spans="1:11" ht="15" customHeight="1" x14ac:dyDescent="0.35"/>
    <row r="11" spans="1:11" ht="15" customHeight="1" x14ac:dyDescent="0.35"/>
    <row r="12" spans="1:11" ht="15" customHeight="1" x14ac:dyDescent="0.35"/>
    <row r="13" spans="1:11" ht="15" customHeight="1" x14ac:dyDescent="0.35">
      <c r="D13"/>
    </row>
    <row r="14" spans="1:11" x14ac:dyDescent="0.35">
      <c r="D14"/>
    </row>
    <row r="15" spans="1:11" x14ac:dyDescent="0.35">
      <c r="B15" s="3" t="s">
        <v>59</v>
      </c>
      <c r="C15" t="s">
        <v>121</v>
      </c>
      <c r="D15"/>
    </row>
    <row r="16" spans="1:11" x14ac:dyDescent="0.35">
      <c r="B16" s="4" t="s">
        <v>10</v>
      </c>
      <c r="C16" s="51">
        <v>2000</v>
      </c>
      <c r="D16"/>
    </row>
    <row r="17" spans="2:4" x14ac:dyDescent="0.35">
      <c r="B17" s="4" t="s">
        <v>12</v>
      </c>
      <c r="C17" s="51">
        <v>935</v>
      </c>
      <c r="D17"/>
    </row>
    <row r="18" spans="2:4" x14ac:dyDescent="0.35">
      <c r="B18" s="4" t="s">
        <v>11</v>
      </c>
      <c r="C18" s="51">
        <v>1427</v>
      </c>
      <c r="D18"/>
    </row>
    <row r="19" spans="2:4" x14ac:dyDescent="0.35">
      <c r="B19" s="4" t="s">
        <v>20</v>
      </c>
      <c r="C19" s="51">
        <v>4362</v>
      </c>
      <c r="D19"/>
    </row>
    <row r="20" spans="2:4" x14ac:dyDescent="0.35">
      <c r="B20"/>
      <c r="C20"/>
      <c r="D20"/>
    </row>
    <row r="21" spans="2:4" x14ac:dyDescent="0.35">
      <c r="B21"/>
      <c r="C21"/>
      <c r="D21"/>
    </row>
    <row r="22" spans="2:4" x14ac:dyDescent="0.35">
      <c r="B22"/>
      <c r="C22"/>
      <c r="D22"/>
    </row>
    <row r="23" spans="2:4" x14ac:dyDescent="0.35">
      <c r="B23"/>
      <c r="C23"/>
      <c r="D23"/>
    </row>
    <row r="24" spans="2:4" x14ac:dyDescent="0.35">
      <c r="B24"/>
      <c r="C24"/>
      <c r="D24"/>
    </row>
    <row r="25" spans="2:4" x14ac:dyDescent="0.35">
      <c r="B25"/>
      <c r="C25"/>
      <c r="D25"/>
    </row>
    <row r="26" spans="2:4" x14ac:dyDescent="0.35">
      <c r="B26"/>
      <c r="C26"/>
      <c r="D26"/>
    </row>
    <row r="27" spans="2:4" x14ac:dyDescent="0.35">
      <c r="B27"/>
      <c r="C27"/>
      <c r="D27"/>
    </row>
    <row r="28" spans="2:4" x14ac:dyDescent="0.35">
      <c r="B28"/>
      <c r="C28"/>
      <c r="D28"/>
    </row>
    <row r="29" spans="2:4" x14ac:dyDescent="0.35">
      <c r="B29"/>
      <c r="C29"/>
      <c r="D29"/>
    </row>
    <row r="30" spans="2:4" x14ac:dyDescent="0.35">
      <c r="B30"/>
      <c r="C30"/>
      <c r="D30"/>
    </row>
    <row r="31" spans="2:4" x14ac:dyDescent="0.35">
      <c r="B31"/>
      <c r="C31"/>
    </row>
    <row r="32" spans="2:4" x14ac:dyDescent="0.35">
      <c r="B32"/>
      <c r="C32"/>
    </row>
    <row r="33" spans="2:3" x14ac:dyDescent="0.35">
      <c r="B33"/>
      <c r="C33"/>
    </row>
    <row r="34" spans="2:3" x14ac:dyDescent="0.35">
      <c r="B34"/>
      <c r="C34"/>
    </row>
    <row r="35" spans="2:3" x14ac:dyDescent="0.35">
      <c r="B35"/>
      <c r="C35"/>
    </row>
    <row r="36" spans="2:3" x14ac:dyDescent="0.35">
      <c r="B36"/>
      <c r="C36"/>
    </row>
    <row r="37" spans="2:3" x14ac:dyDescent="0.35">
      <c r="B37"/>
      <c r="C37"/>
    </row>
    <row r="38" spans="2:3" x14ac:dyDescent="0.35">
      <c r="B38"/>
      <c r="C38"/>
    </row>
    <row r="39" spans="2:3" x14ac:dyDescent="0.35">
      <c r="B39"/>
      <c r="C39"/>
    </row>
    <row r="101" spans="2:5" x14ac:dyDescent="0.35">
      <c r="B101" s="33" t="s">
        <v>8</v>
      </c>
      <c r="C101" s="33" t="s">
        <v>9</v>
      </c>
      <c r="D101" s="33" t="s">
        <v>13</v>
      </c>
      <c r="E101" s="33" t="s">
        <v>19</v>
      </c>
    </row>
    <row r="102" spans="2:5" x14ac:dyDescent="0.35">
      <c r="B102" s="57">
        <v>42752</v>
      </c>
      <c r="C102" s="34" t="s">
        <v>10</v>
      </c>
      <c r="D102" s="34" t="s">
        <v>18</v>
      </c>
      <c r="E102" s="35">
        <v>1000</v>
      </c>
    </row>
    <row r="103" spans="2:5" x14ac:dyDescent="0.35">
      <c r="B103" s="57">
        <v>42752</v>
      </c>
      <c r="C103" s="34" t="s">
        <v>10</v>
      </c>
      <c r="D103" s="34" t="s">
        <v>40</v>
      </c>
      <c r="E103" s="35">
        <v>500</v>
      </c>
    </row>
    <row r="104" spans="2:5" x14ac:dyDescent="0.35">
      <c r="B104" s="57">
        <v>42752</v>
      </c>
      <c r="C104" s="34" t="s">
        <v>10</v>
      </c>
      <c r="D104" s="34" t="s">
        <v>41</v>
      </c>
      <c r="E104" s="35">
        <v>500</v>
      </c>
    </row>
    <row r="105" spans="2:5" x14ac:dyDescent="0.35">
      <c r="B105" s="57">
        <v>42786</v>
      </c>
      <c r="C105" s="34" t="s">
        <v>12</v>
      </c>
      <c r="D105" s="34" t="s">
        <v>17</v>
      </c>
      <c r="E105" s="35">
        <v>20</v>
      </c>
    </row>
    <row r="106" spans="2:5" x14ac:dyDescent="0.35">
      <c r="B106" s="57">
        <v>42791</v>
      </c>
      <c r="C106" s="34" t="s">
        <v>12</v>
      </c>
      <c r="D106" s="34" t="s">
        <v>16</v>
      </c>
      <c r="E106" s="35">
        <v>125</v>
      </c>
    </row>
    <row r="107" spans="2:5" x14ac:dyDescent="0.35">
      <c r="B107" s="57">
        <v>42756</v>
      </c>
      <c r="C107" s="34" t="s">
        <v>12</v>
      </c>
      <c r="D107" s="34" t="s">
        <v>39</v>
      </c>
      <c r="E107" s="35">
        <v>250</v>
      </c>
    </row>
    <row r="108" spans="2:5" x14ac:dyDescent="0.35">
      <c r="B108" s="57">
        <v>42786</v>
      </c>
      <c r="C108" s="34" t="s">
        <v>12</v>
      </c>
      <c r="D108" s="34" t="s">
        <v>42</v>
      </c>
      <c r="E108" s="35">
        <v>20</v>
      </c>
    </row>
    <row r="109" spans="2:5" x14ac:dyDescent="0.35">
      <c r="B109" s="57">
        <v>42791</v>
      </c>
      <c r="C109" s="34" t="s">
        <v>12</v>
      </c>
      <c r="D109" s="34" t="s">
        <v>43</v>
      </c>
      <c r="E109" s="35">
        <v>125</v>
      </c>
    </row>
    <row r="110" spans="2:5" x14ac:dyDescent="0.35">
      <c r="B110" s="57">
        <v>42756</v>
      </c>
      <c r="C110" s="34" t="s">
        <v>12</v>
      </c>
      <c r="D110" s="34" t="s">
        <v>44</v>
      </c>
      <c r="E110" s="35">
        <v>250</v>
      </c>
    </row>
    <row r="111" spans="2:5" x14ac:dyDescent="0.35">
      <c r="B111" s="57">
        <v>42786</v>
      </c>
      <c r="C111" s="34" t="s">
        <v>12</v>
      </c>
      <c r="D111" s="34" t="s">
        <v>45</v>
      </c>
      <c r="E111" s="35">
        <v>20</v>
      </c>
    </row>
    <row r="112" spans="2:5" x14ac:dyDescent="0.35">
      <c r="B112" s="57">
        <v>42791</v>
      </c>
      <c r="C112" s="34" t="s">
        <v>12</v>
      </c>
      <c r="D112" s="34" t="s">
        <v>46</v>
      </c>
      <c r="E112" s="35">
        <v>125</v>
      </c>
    </row>
    <row r="113" spans="2:11" x14ac:dyDescent="0.35">
      <c r="B113" s="57">
        <v>42736</v>
      </c>
      <c r="C113" s="34" t="s">
        <v>11</v>
      </c>
      <c r="D113" s="34" t="s">
        <v>47</v>
      </c>
      <c r="E113" s="35">
        <v>74</v>
      </c>
    </row>
    <row r="114" spans="2:11" x14ac:dyDescent="0.35">
      <c r="B114" s="57">
        <v>42750</v>
      </c>
      <c r="C114" s="34" t="s">
        <v>11</v>
      </c>
      <c r="D114" s="34" t="s">
        <v>15</v>
      </c>
      <c r="E114" s="35">
        <v>235</v>
      </c>
    </row>
    <row r="115" spans="2:11" x14ac:dyDescent="0.35">
      <c r="B115" s="57">
        <v>42756</v>
      </c>
      <c r="C115" s="34" t="s">
        <v>11</v>
      </c>
      <c r="D115" s="34" t="s">
        <v>48</v>
      </c>
      <c r="E115" s="35">
        <v>125</v>
      </c>
    </row>
    <row r="116" spans="2:11" x14ac:dyDescent="0.35">
      <c r="B116" s="57">
        <v>42768</v>
      </c>
      <c r="C116" s="34" t="s">
        <v>11</v>
      </c>
      <c r="D116" s="34" t="s">
        <v>15</v>
      </c>
      <c r="E116" s="35">
        <v>235</v>
      </c>
    </row>
    <row r="117" spans="2:11" x14ac:dyDescent="0.35">
      <c r="B117" s="57">
        <v>42736</v>
      </c>
      <c r="C117" s="34" t="s">
        <v>11</v>
      </c>
      <c r="D117" s="34" t="s">
        <v>49</v>
      </c>
      <c r="E117" s="35">
        <v>74</v>
      </c>
    </row>
    <row r="118" spans="2:11" x14ac:dyDescent="0.35">
      <c r="B118" s="57">
        <v>42750</v>
      </c>
      <c r="C118" s="34" t="s">
        <v>11</v>
      </c>
      <c r="D118" s="34" t="s">
        <v>50</v>
      </c>
      <c r="E118" s="35">
        <v>70</v>
      </c>
    </row>
    <row r="119" spans="2:11" x14ac:dyDescent="0.35">
      <c r="B119" s="57">
        <v>42768</v>
      </c>
      <c r="C119" s="34" t="s">
        <v>11</v>
      </c>
      <c r="D119" s="34" t="s">
        <v>51</v>
      </c>
      <c r="E119" s="35">
        <v>235</v>
      </c>
    </row>
    <row r="120" spans="2:11" x14ac:dyDescent="0.35">
      <c r="B120" s="57">
        <v>42736</v>
      </c>
      <c r="C120" s="34" t="s">
        <v>11</v>
      </c>
      <c r="D120" s="34" t="s">
        <v>52</v>
      </c>
      <c r="E120" s="35">
        <v>74</v>
      </c>
    </row>
    <row r="121" spans="2:11" x14ac:dyDescent="0.35">
      <c r="B121" s="57">
        <v>42750</v>
      </c>
      <c r="C121" s="34" t="s">
        <v>11</v>
      </c>
      <c r="D121" s="34" t="s">
        <v>53</v>
      </c>
      <c r="E121" s="35">
        <v>70</v>
      </c>
    </row>
    <row r="122" spans="2:11" x14ac:dyDescent="0.35">
      <c r="B122" s="57">
        <v>42768</v>
      </c>
      <c r="C122" s="34" t="s">
        <v>11</v>
      </c>
      <c r="D122" s="34" t="s">
        <v>54</v>
      </c>
      <c r="E122" s="35">
        <v>235</v>
      </c>
      <c r="K122" s="1"/>
    </row>
  </sheetData>
  <phoneticPr fontId="15" type="noConversion"/>
  <pageMargins left="0.7" right="0.7" top="0.75" bottom="0.75" header="0.3" footer="0.3"/>
  <pageSetup orientation="portrait" r:id="rId2"/>
  <drawing r:id="rId3"/>
  <tableParts count="1">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0"/>
  <dimension ref="A1:I121"/>
  <sheetViews>
    <sheetView showGridLines="0" zoomScaleNormal="100" workbookViewId="0"/>
  </sheetViews>
  <sheetFormatPr baseColWidth="10" defaultColWidth="9.1796875" defaultRowHeight="14.5" x14ac:dyDescent="0.35"/>
  <cols>
    <col min="1" max="1" width="9.1796875" style="12"/>
    <col min="2" max="2" width="9.1796875" style="13"/>
    <col min="3" max="3" width="14.7265625" style="13" customWidth="1"/>
    <col min="4" max="4" width="16.54296875" style="13" customWidth="1"/>
    <col min="5" max="5" width="11.26953125" style="13" customWidth="1"/>
    <col min="6" max="6" width="19.81640625" style="13" bestFit="1" customWidth="1"/>
    <col min="7" max="7" width="16.26953125" style="13" bestFit="1" customWidth="1"/>
    <col min="8" max="16384" width="9.1796875" style="13"/>
  </cols>
  <sheetData>
    <row r="1" spans="1:9" x14ac:dyDescent="0.35">
      <c r="A1" s="14" t="s">
        <v>62</v>
      </c>
    </row>
    <row r="2" spans="1:9" x14ac:dyDescent="0.35">
      <c r="A2" s="14" t="s">
        <v>139</v>
      </c>
    </row>
    <row r="3" spans="1:9" x14ac:dyDescent="0.35">
      <c r="A3" s="14" t="s">
        <v>23</v>
      </c>
    </row>
    <row r="4" spans="1:9" x14ac:dyDescent="0.35">
      <c r="A4" s="14"/>
    </row>
    <row r="6" spans="1:9" ht="18.5" x14ac:dyDescent="0.45">
      <c r="F6" s="2" t="str">
        <f>IF(AND($F$9="Julia",$G$9=935),"Muy bien!"," ")</f>
        <v xml:space="preserve"> </v>
      </c>
    </row>
    <row r="7" spans="1:9" x14ac:dyDescent="0.35">
      <c r="F7" s="3" t="s">
        <v>59</v>
      </c>
      <c r="G7" t="s">
        <v>121</v>
      </c>
      <c r="H7"/>
    </row>
    <row r="8" spans="1:9" ht="18.5" x14ac:dyDescent="0.45">
      <c r="F8" s="4" t="s">
        <v>10</v>
      </c>
      <c r="G8" s="51">
        <v>2000</v>
      </c>
      <c r="H8"/>
      <c r="I8" s="2"/>
    </row>
    <row r="9" spans="1:9" ht="18.5" x14ac:dyDescent="0.45">
      <c r="F9" s="5" t="s">
        <v>18</v>
      </c>
      <c r="G9" s="51">
        <v>1000</v>
      </c>
      <c r="H9"/>
      <c r="I9" s="2"/>
    </row>
    <row r="10" spans="1:9" x14ac:dyDescent="0.35">
      <c r="F10" s="5" t="s">
        <v>41</v>
      </c>
      <c r="G10" s="51">
        <v>500</v>
      </c>
      <c r="H10"/>
    </row>
    <row r="11" spans="1:9" x14ac:dyDescent="0.35">
      <c r="F11" s="5" t="s">
        <v>40</v>
      </c>
      <c r="G11" s="51">
        <v>500</v>
      </c>
      <c r="H11"/>
    </row>
    <row r="12" spans="1:9" x14ac:dyDescent="0.35">
      <c r="F12" s="4" t="s">
        <v>12</v>
      </c>
      <c r="G12" s="51">
        <v>935</v>
      </c>
      <c r="H12"/>
    </row>
    <row r="13" spans="1:9" x14ac:dyDescent="0.35">
      <c r="F13" s="5" t="s">
        <v>39</v>
      </c>
      <c r="G13" s="51">
        <v>250</v>
      </c>
      <c r="H13"/>
    </row>
    <row r="14" spans="1:9" x14ac:dyDescent="0.35">
      <c r="F14" s="5" t="s">
        <v>42</v>
      </c>
      <c r="G14" s="51">
        <v>20</v>
      </c>
      <c r="H14"/>
    </row>
    <row r="15" spans="1:9" x14ac:dyDescent="0.35">
      <c r="F15" s="5" t="s">
        <v>46</v>
      </c>
      <c r="G15" s="51">
        <v>125</v>
      </c>
      <c r="H15"/>
    </row>
    <row r="16" spans="1:9" x14ac:dyDescent="0.35">
      <c r="F16" s="5" t="s">
        <v>17</v>
      </c>
      <c r="G16" s="51">
        <v>20</v>
      </c>
      <c r="H16"/>
    </row>
    <row r="17" spans="6:8" x14ac:dyDescent="0.35">
      <c r="F17" s="5" t="s">
        <v>45</v>
      </c>
      <c r="G17" s="51">
        <v>20</v>
      </c>
      <c r="H17"/>
    </row>
    <row r="18" spans="6:8" x14ac:dyDescent="0.35">
      <c r="F18" s="5" t="s">
        <v>16</v>
      </c>
      <c r="G18" s="51">
        <v>125</v>
      </c>
      <c r="H18"/>
    </row>
    <row r="19" spans="6:8" x14ac:dyDescent="0.35">
      <c r="F19" s="5" t="s">
        <v>43</v>
      </c>
      <c r="G19" s="51">
        <v>125</v>
      </c>
      <c r="H19"/>
    </row>
    <row r="20" spans="6:8" x14ac:dyDescent="0.35">
      <c r="F20" s="5" t="s">
        <v>44</v>
      </c>
      <c r="G20" s="51">
        <v>250</v>
      </c>
      <c r="H20"/>
    </row>
    <row r="21" spans="6:8" x14ac:dyDescent="0.35">
      <c r="F21" s="4" t="s">
        <v>11</v>
      </c>
      <c r="G21" s="51">
        <v>1427</v>
      </c>
      <c r="H21"/>
    </row>
    <row r="22" spans="6:8" x14ac:dyDescent="0.35">
      <c r="F22" s="5" t="s">
        <v>52</v>
      </c>
      <c r="G22" s="51">
        <v>74</v>
      </c>
      <c r="H22"/>
    </row>
    <row r="23" spans="6:8" x14ac:dyDescent="0.35">
      <c r="F23" s="5" t="s">
        <v>51</v>
      </c>
      <c r="G23" s="51">
        <v>235</v>
      </c>
      <c r="H23"/>
    </row>
    <row r="24" spans="6:8" x14ac:dyDescent="0.35">
      <c r="F24" s="5" t="s">
        <v>50</v>
      </c>
      <c r="G24" s="51">
        <v>70</v>
      </c>
      <c r="H24"/>
    </row>
    <row r="25" spans="6:8" x14ac:dyDescent="0.35">
      <c r="F25" s="5" t="s">
        <v>15</v>
      </c>
      <c r="G25" s="51">
        <v>470</v>
      </c>
    </row>
    <row r="26" spans="6:8" x14ac:dyDescent="0.35">
      <c r="F26" s="5" t="s">
        <v>47</v>
      </c>
      <c r="G26" s="51">
        <v>74</v>
      </c>
    </row>
    <row r="27" spans="6:8" x14ac:dyDescent="0.35">
      <c r="F27" s="5" t="s">
        <v>49</v>
      </c>
      <c r="G27" s="51">
        <v>74</v>
      </c>
    </row>
    <row r="28" spans="6:8" x14ac:dyDescent="0.35">
      <c r="F28" s="5" t="s">
        <v>48</v>
      </c>
      <c r="G28" s="51">
        <v>125</v>
      </c>
    </row>
    <row r="29" spans="6:8" x14ac:dyDescent="0.35">
      <c r="F29" s="5" t="s">
        <v>53</v>
      </c>
      <c r="G29" s="51">
        <v>70</v>
      </c>
    </row>
    <row r="30" spans="6:8" x14ac:dyDescent="0.35">
      <c r="F30" s="5" t="s">
        <v>54</v>
      </c>
      <c r="G30" s="51">
        <v>235</v>
      </c>
    </row>
    <row r="31" spans="6:8" x14ac:dyDescent="0.35">
      <c r="F31" s="4" t="s">
        <v>20</v>
      </c>
      <c r="G31" s="51">
        <v>4362</v>
      </c>
    </row>
    <row r="100" spans="2:5" x14ac:dyDescent="0.35">
      <c r="B100" s="29" t="s">
        <v>8</v>
      </c>
      <c r="C100" s="29" t="s">
        <v>9</v>
      </c>
      <c r="D100" s="29" t="s">
        <v>13</v>
      </c>
      <c r="E100" s="29" t="s">
        <v>19</v>
      </c>
    </row>
    <row r="101" spans="2:5" x14ac:dyDescent="0.35">
      <c r="B101" s="57">
        <v>42752</v>
      </c>
      <c r="C101" s="30" t="s">
        <v>10</v>
      </c>
      <c r="D101" s="30" t="s">
        <v>18</v>
      </c>
      <c r="E101" s="35">
        <v>1000</v>
      </c>
    </row>
    <row r="102" spans="2:5" x14ac:dyDescent="0.35">
      <c r="B102" s="57">
        <v>42752</v>
      </c>
      <c r="C102" s="30" t="s">
        <v>10</v>
      </c>
      <c r="D102" s="30" t="s">
        <v>40</v>
      </c>
      <c r="E102" s="35">
        <v>500</v>
      </c>
    </row>
    <row r="103" spans="2:5" x14ac:dyDescent="0.35">
      <c r="B103" s="57">
        <v>42752</v>
      </c>
      <c r="C103" s="30" t="s">
        <v>10</v>
      </c>
      <c r="D103" s="30" t="s">
        <v>41</v>
      </c>
      <c r="E103" s="35">
        <v>500</v>
      </c>
    </row>
    <row r="104" spans="2:5" x14ac:dyDescent="0.35">
      <c r="B104" s="57">
        <v>42786</v>
      </c>
      <c r="C104" s="30" t="s">
        <v>12</v>
      </c>
      <c r="D104" s="30" t="s">
        <v>17</v>
      </c>
      <c r="E104" s="35">
        <v>20</v>
      </c>
    </row>
    <row r="105" spans="2:5" x14ac:dyDescent="0.35">
      <c r="B105" s="57">
        <v>42791</v>
      </c>
      <c r="C105" s="30" t="s">
        <v>12</v>
      </c>
      <c r="D105" s="30" t="s">
        <v>16</v>
      </c>
      <c r="E105" s="35">
        <v>125</v>
      </c>
    </row>
    <row r="106" spans="2:5" x14ac:dyDescent="0.35">
      <c r="B106" s="57">
        <v>42756</v>
      </c>
      <c r="C106" s="30" t="s">
        <v>12</v>
      </c>
      <c r="D106" s="30" t="s">
        <v>39</v>
      </c>
      <c r="E106" s="35">
        <v>250</v>
      </c>
    </row>
    <row r="107" spans="2:5" x14ac:dyDescent="0.35">
      <c r="B107" s="57">
        <v>42786</v>
      </c>
      <c r="C107" s="30" t="s">
        <v>12</v>
      </c>
      <c r="D107" s="30" t="s">
        <v>42</v>
      </c>
      <c r="E107" s="35">
        <v>20</v>
      </c>
    </row>
    <row r="108" spans="2:5" x14ac:dyDescent="0.35">
      <c r="B108" s="57">
        <v>42791</v>
      </c>
      <c r="C108" s="30" t="s">
        <v>12</v>
      </c>
      <c r="D108" s="30" t="s">
        <v>43</v>
      </c>
      <c r="E108" s="35">
        <v>125</v>
      </c>
    </row>
    <row r="109" spans="2:5" x14ac:dyDescent="0.35">
      <c r="B109" s="57">
        <v>42756</v>
      </c>
      <c r="C109" s="30" t="s">
        <v>12</v>
      </c>
      <c r="D109" s="30" t="s">
        <v>44</v>
      </c>
      <c r="E109" s="35">
        <v>250</v>
      </c>
    </row>
    <row r="110" spans="2:5" x14ac:dyDescent="0.35">
      <c r="B110" s="57">
        <v>42786</v>
      </c>
      <c r="C110" s="30" t="s">
        <v>12</v>
      </c>
      <c r="D110" s="30" t="s">
        <v>45</v>
      </c>
      <c r="E110" s="35">
        <v>20</v>
      </c>
    </row>
    <row r="111" spans="2:5" x14ac:dyDescent="0.35">
      <c r="B111" s="57">
        <v>42791</v>
      </c>
      <c r="C111" s="30" t="s">
        <v>12</v>
      </c>
      <c r="D111" s="30" t="s">
        <v>46</v>
      </c>
      <c r="E111" s="35">
        <v>125</v>
      </c>
    </row>
    <row r="112" spans="2:5" x14ac:dyDescent="0.35">
      <c r="B112" s="57">
        <v>42736</v>
      </c>
      <c r="C112" s="30" t="s">
        <v>11</v>
      </c>
      <c r="D112" s="30" t="s">
        <v>47</v>
      </c>
      <c r="E112" s="35">
        <v>74</v>
      </c>
    </row>
    <row r="113" spans="2:9" x14ac:dyDescent="0.35">
      <c r="B113" s="57">
        <v>42750</v>
      </c>
      <c r="C113" s="30" t="s">
        <v>11</v>
      </c>
      <c r="D113" s="30" t="s">
        <v>15</v>
      </c>
      <c r="E113" s="35">
        <v>235</v>
      </c>
    </row>
    <row r="114" spans="2:9" x14ac:dyDescent="0.35">
      <c r="B114" s="57">
        <v>42756</v>
      </c>
      <c r="C114" s="30" t="s">
        <v>11</v>
      </c>
      <c r="D114" s="30" t="s">
        <v>48</v>
      </c>
      <c r="E114" s="35">
        <v>125</v>
      </c>
    </row>
    <row r="115" spans="2:9" x14ac:dyDescent="0.35">
      <c r="B115" s="57">
        <v>42768</v>
      </c>
      <c r="C115" s="30" t="s">
        <v>11</v>
      </c>
      <c r="D115" s="30" t="s">
        <v>15</v>
      </c>
      <c r="E115" s="35">
        <v>235</v>
      </c>
    </row>
    <row r="116" spans="2:9" x14ac:dyDescent="0.35">
      <c r="B116" s="57">
        <v>42736</v>
      </c>
      <c r="C116" s="30" t="s">
        <v>11</v>
      </c>
      <c r="D116" s="30" t="s">
        <v>49</v>
      </c>
      <c r="E116" s="35">
        <v>74</v>
      </c>
    </row>
    <row r="117" spans="2:9" x14ac:dyDescent="0.35">
      <c r="B117" s="57">
        <v>42750</v>
      </c>
      <c r="C117" s="30" t="s">
        <v>11</v>
      </c>
      <c r="D117" s="30" t="s">
        <v>50</v>
      </c>
      <c r="E117" s="35">
        <v>70</v>
      </c>
    </row>
    <row r="118" spans="2:9" x14ac:dyDescent="0.35">
      <c r="B118" s="57">
        <v>42768</v>
      </c>
      <c r="C118" s="30" t="s">
        <v>11</v>
      </c>
      <c r="D118" s="30" t="s">
        <v>51</v>
      </c>
      <c r="E118" s="35">
        <v>235</v>
      </c>
    </row>
    <row r="119" spans="2:9" x14ac:dyDescent="0.35">
      <c r="B119" s="57">
        <v>42736</v>
      </c>
      <c r="C119" s="30" t="s">
        <v>11</v>
      </c>
      <c r="D119" s="30" t="s">
        <v>52</v>
      </c>
      <c r="E119" s="35">
        <v>74</v>
      </c>
    </row>
    <row r="120" spans="2:9" x14ac:dyDescent="0.35">
      <c r="B120" s="57">
        <v>42750</v>
      </c>
      <c r="C120" s="30" t="s">
        <v>11</v>
      </c>
      <c r="D120" s="30" t="s">
        <v>53</v>
      </c>
      <c r="E120" s="35">
        <v>70</v>
      </c>
    </row>
    <row r="121" spans="2:9" x14ac:dyDescent="0.35">
      <c r="B121" s="57">
        <v>42768</v>
      </c>
      <c r="C121" s="30" t="s">
        <v>11</v>
      </c>
      <c r="D121" s="30" t="s">
        <v>54</v>
      </c>
      <c r="E121" s="35">
        <v>235</v>
      </c>
      <c r="I121" s="31"/>
    </row>
  </sheetData>
  <phoneticPr fontId="15" type="noConversion"/>
  <pageMargins left="0.7" right="0.7" top="0.75" bottom="0.75" header="0.3" footer="0.3"/>
  <pageSetup orientation="portrait" r:id="rId2"/>
  <drawing r:id="rId3"/>
  <tableParts count="1">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dimension ref="A1:I121"/>
  <sheetViews>
    <sheetView showGridLines="0" zoomScaleNormal="100" workbookViewId="0"/>
  </sheetViews>
  <sheetFormatPr baseColWidth="10" defaultColWidth="9.1796875" defaultRowHeight="14.5" x14ac:dyDescent="0.35"/>
  <cols>
    <col min="1" max="1" width="9.54296875" style="12" bestFit="1" customWidth="1"/>
    <col min="2" max="2" width="9.1796875" style="13"/>
    <col min="3" max="3" width="13.1796875" style="13" customWidth="1"/>
    <col min="4" max="4" width="16.54296875" style="13" customWidth="1"/>
    <col min="5" max="5" width="12" style="13" customWidth="1"/>
    <col min="6" max="6" width="19.81640625" style="13" bestFit="1" customWidth="1"/>
    <col min="7" max="7" width="16.26953125" style="13" bestFit="1" customWidth="1"/>
    <col min="8" max="8" width="9.1796875" style="13"/>
    <col min="9" max="9" width="20.81640625" style="13" bestFit="1" customWidth="1"/>
    <col min="10" max="10" width="14.81640625" style="13" bestFit="1" customWidth="1"/>
    <col min="11" max="11" width="14.453125" style="13" bestFit="1" customWidth="1"/>
    <col min="12" max="12" width="6.26953125" style="13" bestFit="1" customWidth="1"/>
    <col min="13" max="13" width="9.7265625" style="13" bestFit="1" customWidth="1"/>
    <col min="14" max="14" width="6.81640625" style="13" bestFit="1" customWidth="1"/>
    <col min="15" max="15" width="6.7265625" style="13" bestFit="1" customWidth="1"/>
    <col min="16" max="16" width="9.7265625" style="13" bestFit="1" customWidth="1"/>
    <col min="17" max="17" width="10.54296875" style="13" bestFit="1" customWidth="1"/>
    <col min="18" max="18" width="5.453125" style="13" bestFit="1" customWidth="1"/>
    <col min="19" max="19" width="4.81640625" style="13" bestFit="1" customWidth="1"/>
    <col min="20" max="20" width="8.1796875" style="13" bestFit="1" customWidth="1"/>
    <col min="21" max="21" width="6.26953125" style="13" bestFit="1" customWidth="1"/>
    <col min="22" max="22" width="10.81640625" style="13" bestFit="1" customWidth="1"/>
    <col min="23" max="23" width="7.54296875" style="13" bestFit="1" customWidth="1"/>
    <col min="24" max="24" width="13.1796875" style="13" bestFit="1" customWidth="1"/>
    <col min="25" max="25" width="15.81640625" style="13" bestFit="1" customWidth="1"/>
    <col min="26" max="26" width="6.54296875" style="13" bestFit="1" customWidth="1"/>
    <col min="27" max="27" width="6" style="13" bestFit="1" customWidth="1"/>
    <col min="28" max="28" width="7.1796875" style="13" bestFit="1" customWidth="1"/>
    <col min="29" max="29" width="6.54296875" style="13" bestFit="1" customWidth="1"/>
    <col min="30" max="30" width="11.26953125" style="13" bestFit="1" customWidth="1"/>
    <col min="31" max="16384" width="9.1796875" style="13"/>
  </cols>
  <sheetData>
    <row r="1" spans="1:9" x14ac:dyDescent="0.35">
      <c r="A1" s="14" t="s">
        <v>63</v>
      </c>
    </row>
    <row r="2" spans="1:9" x14ac:dyDescent="0.35">
      <c r="A2" s="14" t="s">
        <v>64</v>
      </c>
    </row>
    <row r="3" spans="1:9" x14ac:dyDescent="0.35">
      <c r="A3" s="14" t="s">
        <v>140</v>
      </c>
    </row>
    <row r="4" spans="1:9" x14ac:dyDescent="0.35">
      <c r="A4" s="14" t="s">
        <v>23</v>
      </c>
    </row>
    <row r="5" spans="1:9" x14ac:dyDescent="0.35">
      <c r="A5" s="14"/>
    </row>
    <row r="6" spans="1:9" ht="18.5" x14ac:dyDescent="0.45">
      <c r="F6" s="2" t="str">
        <f>IF(AND($F$9="Julia",$G$9=935),"Genial!"," ")</f>
        <v xml:space="preserve"> </v>
      </c>
    </row>
    <row r="7" spans="1:9" x14ac:dyDescent="0.35">
      <c r="F7" s="3" t="s">
        <v>59</v>
      </c>
      <c r="G7" t="s">
        <v>121</v>
      </c>
      <c r="H7"/>
    </row>
    <row r="8" spans="1:9" ht="18.5" x14ac:dyDescent="0.45">
      <c r="F8" s="4" t="s">
        <v>10</v>
      </c>
      <c r="G8" s="51">
        <v>2000</v>
      </c>
      <c r="H8"/>
      <c r="I8" s="2"/>
    </row>
    <row r="9" spans="1:9" ht="18.5" x14ac:dyDescent="0.45">
      <c r="F9" s="5" t="s">
        <v>18</v>
      </c>
      <c r="G9" s="51">
        <v>1000</v>
      </c>
      <c r="H9"/>
      <c r="I9" s="2"/>
    </row>
    <row r="10" spans="1:9" x14ac:dyDescent="0.35">
      <c r="F10" s="5" t="s">
        <v>41</v>
      </c>
      <c r="G10" s="51">
        <v>500</v>
      </c>
      <c r="H10"/>
    </row>
    <row r="11" spans="1:9" x14ac:dyDescent="0.35">
      <c r="F11" s="5" t="s">
        <v>40</v>
      </c>
      <c r="G11" s="51">
        <v>500</v>
      </c>
      <c r="H11"/>
    </row>
    <row r="12" spans="1:9" x14ac:dyDescent="0.35">
      <c r="F12" s="4" t="s">
        <v>12</v>
      </c>
      <c r="G12" s="51">
        <v>935</v>
      </c>
      <c r="H12"/>
    </row>
    <row r="13" spans="1:9" x14ac:dyDescent="0.35">
      <c r="F13" s="5" t="s">
        <v>39</v>
      </c>
      <c r="G13" s="51">
        <v>250</v>
      </c>
      <c r="H13"/>
    </row>
    <row r="14" spans="1:9" x14ac:dyDescent="0.35">
      <c r="F14" s="5" t="s">
        <v>42</v>
      </c>
      <c r="G14" s="51">
        <v>20</v>
      </c>
      <c r="H14"/>
    </row>
    <row r="15" spans="1:9" x14ac:dyDescent="0.35">
      <c r="F15" s="5" t="s">
        <v>46</v>
      </c>
      <c r="G15" s="51">
        <v>125</v>
      </c>
      <c r="H15"/>
    </row>
    <row r="16" spans="1:9" x14ac:dyDescent="0.35">
      <c r="F16" s="5" t="s">
        <v>17</v>
      </c>
      <c r="G16" s="51">
        <v>20</v>
      </c>
      <c r="H16"/>
    </row>
    <row r="17" spans="6:8" x14ac:dyDescent="0.35">
      <c r="F17" s="5" t="s">
        <v>45</v>
      </c>
      <c r="G17" s="51">
        <v>20</v>
      </c>
      <c r="H17"/>
    </row>
    <row r="18" spans="6:8" x14ac:dyDescent="0.35">
      <c r="F18" s="5" t="s">
        <v>16</v>
      </c>
      <c r="G18" s="51">
        <v>125</v>
      </c>
      <c r="H18"/>
    </row>
    <row r="19" spans="6:8" x14ac:dyDescent="0.35">
      <c r="F19" s="5" t="s">
        <v>43</v>
      </c>
      <c r="G19" s="51">
        <v>125</v>
      </c>
      <c r="H19"/>
    </row>
    <row r="20" spans="6:8" x14ac:dyDescent="0.35">
      <c r="F20" s="5" t="s">
        <v>44</v>
      </c>
      <c r="G20" s="51">
        <v>250</v>
      </c>
      <c r="H20"/>
    </row>
    <row r="21" spans="6:8" x14ac:dyDescent="0.35">
      <c r="F21" s="4" t="s">
        <v>11</v>
      </c>
      <c r="G21" s="51">
        <v>1427</v>
      </c>
      <c r="H21"/>
    </row>
    <row r="22" spans="6:8" x14ac:dyDescent="0.35">
      <c r="F22" s="5" t="s">
        <v>52</v>
      </c>
      <c r="G22" s="51">
        <v>74</v>
      </c>
      <c r="H22"/>
    </row>
    <row r="23" spans="6:8" x14ac:dyDescent="0.35">
      <c r="F23" s="5" t="s">
        <v>51</v>
      </c>
      <c r="G23" s="51">
        <v>235</v>
      </c>
      <c r="H23"/>
    </row>
    <row r="24" spans="6:8" x14ac:dyDescent="0.35">
      <c r="F24" s="5" t="s">
        <v>50</v>
      </c>
      <c r="G24" s="51">
        <v>70</v>
      </c>
      <c r="H24"/>
    </row>
    <row r="25" spans="6:8" x14ac:dyDescent="0.35">
      <c r="F25" s="5" t="s">
        <v>15</v>
      </c>
      <c r="G25" s="51">
        <v>470</v>
      </c>
    </row>
    <row r="26" spans="6:8" x14ac:dyDescent="0.35">
      <c r="F26" s="5" t="s">
        <v>47</v>
      </c>
      <c r="G26" s="51">
        <v>74</v>
      </c>
    </row>
    <row r="27" spans="6:8" x14ac:dyDescent="0.35">
      <c r="F27" s="5" t="s">
        <v>49</v>
      </c>
      <c r="G27" s="51">
        <v>74</v>
      </c>
    </row>
    <row r="28" spans="6:8" x14ac:dyDescent="0.35">
      <c r="F28" s="5" t="s">
        <v>48</v>
      </c>
      <c r="G28" s="51">
        <v>125</v>
      </c>
    </row>
    <row r="29" spans="6:8" x14ac:dyDescent="0.35">
      <c r="F29" s="5" t="s">
        <v>53</v>
      </c>
      <c r="G29" s="51">
        <v>70</v>
      </c>
    </row>
    <row r="30" spans="6:8" x14ac:dyDescent="0.35">
      <c r="F30" s="5" t="s">
        <v>54</v>
      </c>
      <c r="G30" s="51">
        <v>235</v>
      </c>
    </row>
    <row r="31" spans="6:8" x14ac:dyDescent="0.35">
      <c r="F31" s="4" t="s">
        <v>20</v>
      </c>
      <c r="G31" s="51">
        <v>4362</v>
      </c>
    </row>
    <row r="100" spans="2:5" x14ac:dyDescent="0.35">
      <c r="B100" s="29" t="s">
        <v>8</v>
      </c>
      <c r="C100" s="29" t="s">
        <v>9</v>
      </c>
      <c r="D100" s="29" t="s">
        <v>13</v>
      </c>
      <c r="E100" s="29" t="s">
        <v>19</v>
      </c>
    </row>
    <row r="101" spans="2:5" x14ac:dyDescent="0.35">
      <c r="B101" s="57">
        <v>42752</v>
      </c>
      <c r="C101" s="30" t="s">
        <v>10</v>
      </c>
      <c r="D101" s="30" t="s">
        <v>18</v>
      </c>
      <c r="E101" s="35">
        <v>1000</v>
      </c>
    </row>
    <row r="102" spans="2:5" x14ac:dyDescent="0.35">
      <c r="B102" s="57">
        <v>42752</v>
      </c>
      <c r="C102" s="30" t="s">
        <v>10</v>
      </c>
      <c r="D102" s="30" t="s">
        <v>40</v>
      </c>
      <c r="E102" s="35">
        <v>500</v>
      </c>
    </row>
    <row r="103" spans="2:5" x14ac:dyDescent="0.35">
      <c r="B103" s="57">
        <v>42752</v>
      </c>
      <c r="C103" s="30" t="s">
        <v>10</v>
      </c>
      <c r="D103" s="30" t="s">
        <v>41</v>
      </c>
      <c r="E103" s="35">
        <v>500</v>
      </c>
    </row>
    <row r="104" spans="2:5" x14ac:dyDescent="0.35">
      <c r="B104" s="57">
        <v>42786</v>
      </c>
      <c r="C104" s="30" t="s">
        <v>12</v>
      </c>
      <c r="D104" s="30" t="s">
        <v>17</v>
      </c>
      <c r="E104" s="35">
        <v>20</v>
      </c>
    </row>
    <row r="105" spans="2:5" x14ac:dyDescent="0.35">
      <c r="B105" s="57">
        <v>42791</v>
      </c>
      <c r="C105" s="30" t="s">
        <v>12</v>
      </c>
      <c r="D105" s="30" t="s">
        <v>16</v>
      </c>
      <c r="E105" s="35">
        <v>125</v>
      </c>
    </row>
    <row r="106" spans="2:5" x14ac:dyDescent="0.35">
      <c r="B106" s="57">
        <v>42756</v>
      </c>
      <c r="C106" s="30" t="s">
        <v>12</v>
      </c>
      <c r="D106" s="30" t="s">
        <v>39</v>
      </c>
      <c r="E106" s="35">
        <v>250</v>
      </c>
    </row>
    <row r="107" spans="2:5" x14ac:dyDescent="0.35">
      <c r="B107" s="57">
        <v>42786</v>
      </c>
      <c r="C107" s="30" t="s">
        <v>12</v>
      </c>
      <c r="D107" s="30" t="s">
        <v>42</v>
      </c>
      <c r="E107" s="35">
        <v>20</v>
      </c>
    </row>
    <row r="108" spans="2:5" x14ac:dyDescent="0.35">
      <c r="B108" s="57">
        <v>42791</v>
      </c>
      <c r="C108" s="30" t="s">
        <v>12</v>
      </c>
      <c r="D108" s="30" t="s">
        <v>43</v>
      </c>
      <c r="E108" s="35">
        <v>125</v>
      </c>
    </row>
    <row r="109" spans="2:5" x14ac:dyDescent="0.35">
      <c r="B109" s="57">
        <v>42756</v>
      </c>
      <c r="C109" s="30" t="s">
        <v>12</v>
      </c>
      <c r="D109" s="30" t="s">
        <v>44</v>
      </c>
      <c r="E109" s="35">
        <v>250</v>
      </c>
    </row>
    <row r="110" spans="2:5" x14ac:dyDescent="0.35">
      <c r="B110" s="57">
        <v>42786</v>
      </c>
      <c r="C110" s="30" t="s">
        <v>12</v>
      </c>
      <c r="D110" s="30" t="s">
        <v>45</v>
      </c>
      <c r="E110" s="35">
        <v>20</v>
      </c>
    </row>
    <row r="111" spans="2:5" x14ac:dyDescent="0.35">
      <c r="B111" s="57">
        <v>42791</v>
      </c>
      <c r="C111" s="30" t="s">
        <v>12</v>
      </c>
      <c r="D111" s="30" t="s">
        <v>46</v>
      </c>
      <c r="E111" s="35">
        <v>125</v>
      </c>
    </row>
    <row r="112" spans="2:5" x14ac:dyDescent="0.35">
      <c r="B112" s="57">
        <v>42736</v>
      </c>
      <c r="C112" s="30" t="s">
        <v>11</v>
      </c>
      <c r="D112" s="30" t="s">
        <v>47</v>
      </c>
      <c r="E112" s="35">
        <v>74</v>
      </c>
    </row>
    <row r="113" spans="2:5" x14ac:dyDescent="0.35">
      <c r="B113" s="57">
        <v>42750</v>
      </c>
      <c r="C113" s="30" t="s">
        <v>11</v>
      </c>
      <c r="D113" s="30" t="s">
        <v>15</v>
      </c>
      <c r="E113" s="35">
        <v>235</v>
      </c>
    </row>
    <row r="114" spans="2:5" x14ac:dyDescent="0.35">
      <c r="B114" s="57">
        <v>42756</v>
      </c>
      <c r="C114" s="30" t="s">
        <v>11</v>
      </c>
      <c r="D114" s="30" t="s">
        <v>48</v>
      </c>
      <c r="E114" s="35">
        <v>125</v>
      </c>
    </row>
    <row r="115" spans="2:5" x14ac:dyDescent="0.35">
      <c r="B115" s="57">
        <v>42768</v>
      </c>
      <c r="C115" s="30" t="s">
        <v>11</v>
      </c>
      <c r="D115" s="30" t="s">
        <v>15</v>
      </c>
      <c r="E115" s="35">
        <v>235</v>
      </c>
    </row>
    <row r="116" spans="2:5" x14ac:dyDescent="0.35">
      <c r="B116" s="57">
        <v>42736</v>
      </c>
      <c r="C116" s="30" t="s">
        <v>11</v>
      </c>
      <c r="D116" s="30" t="s">
        <v>49</v>
      </c>
      <c r="E116" s="35">
        <v>74</v>
      </c>
    </row>
    <row r="117" spans="2:5" x14ac:dyDescent="0.35">
      <c r="B117" s="57">
        <v>42750</v>
      </c>
      <c r="C117" s="30" t="s">
        <v>11</v>
      </c>
      <c r="D117" s="30" t="s">
        <v>50</v>
      </c>
      <c r="E117" s="35">
        <v>70</v>
      </c>
    </row>
    <row r="118" spans="2:5" x14ac:dyDescent="0.35">
      <c r="B118" s="57">
        <v>42768</v>
      </c>
      <c r="C118" s="30" t="s">
        <v>11</v>
      </c>
      <c r="D118" s="30" t="s">
        <v>51</v>
      </c>
      <c r="E118" s="35">
        <v>235</v>
      </c>
    </row>
    <row r="119" spans="2:5" x14ac:dyDescent="0.35">
      <c r="B119" s="57">
        <v>42736</v>
      </c>
      <c r="C119" s="30" t="s">
        <v>11</v>
      </c>
      <c r="D119" s="30" t="s">
        <v>52</v>
      </c>
      <c r="E119" s="35">
        <v>74</v>
      </c>
    </row>
    <row r="120" spans="2:5" x14ac:dyDescent="0.35">
      <c r="B120" s="57">
        <v>42750</v>
      </c>
      <c r="C120" s="30" t="s">
        <v>11</v>
      </c>
      <c r="D120" s="30" t="s">
        <v>53</v>
      </c>
      <c r="E120" s="35">
        <v>70</v>
      </c>
    </row>
    <row r="121" spans="2:5" x14ac:dyDescent="0.35">
      <c r="B121" s="57">
        <v>42768</v>
      </c>
      <c r="C121" s="30" t="s">
        <v>11</v>
      </c>
      <c r="D121" s="30" t="s">
        <v>54</v>
      </c>
      <c r="E121" s="35">
        <v>235</v>
      </c>
    </row>
  </sheetData>
  <phoneticPr fontId="15" type="noConversion"/>
  <pageMargins left="0.7" right="0.7" top="0.75" bottom="0.75" header="0.3" footer="0.3"/>
  <pageSetup orientation="portrait" r:id="rId2"/>
  <drawing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dimension ref="A1:M107"/>
  <sheetViews>
    <sheetView showGridLines="0" zoomScaleNormal="100" workbookViewId="0"/>
  </sheetViews>
  <sheetFormatPr baseColWidth="10" defaultColWidth="9.1796875" defaultRowHeight="14.5" x14ac:dyDescent="0.35"/>
  <cols>
    <col min="1" max="1" width="9.7265625" style="12" bestFit="1" customWidth="1"/>
    <col min="2" max="2" width="17.54296875" style="13" bestFit="1" customWidth="1"/>
    <col min="3" max="3" width="22.453125" style="13" bestFit="1" customWidth="1"/>
    <col min="4" max="4" width="13.453125" style="13" customWidth="1"/>
    <col min="5" max="5" width="10.453125" style="13" customWidth="1"/>
    <col min="6" max="6" width="5.453125" style="13" bestFit="1" customWidth="1"/>
    <col min="7" max="7" width="12.54296875" style="13" bestFit="1" customWidth="1"/>
    <col min="8" max="8" width="13.26953125" style="13" bestFit="1" customWidth="1"/>
    <col min="9" max="9" width="7" style="13" bestFit="1" customWidth="1"/>
    <col min="10" max="10" width="4.54296875" style="13" bestFit="1" customWidth="1"/>
    <col min="11" max="11" width="4.453125" style="13" bestFit="1" customWidth="1"/>
    <col min="12" max="12" width="16.453125" style="13" bestFit="1" customWidth="1"/>
    <col min="13" max="13" width="12.54296875" style="13" bestFit="1" customWidth="1"/>
    <col min="14" max="47" width="9.1796875" style="13" customWidth="1"/>
    <col min="48" max="16384" width="9.1796875" style="13"/>
  </cols>
  <sheetData>
    <row r="1" spans="1:13" x14ac:dyDescent="0.35">
      <c r="A1" s="14" t="s">
        <v>65</v>
      </c>
    </row>
    <row r="2" spans="1:13" x14ac:dyDescent="0.35">
      <c r="A2" s="14" t="s">
        <v>141</v>
      </c>
    </row>
    <row r="3" spans="1:13" ht="14.5" customHeight="1" x14ac:dyDescent="0.35">
      <c r="A3" s="26" t="s">
        <v>142</v>
      </c>
    </row>
    <row r="4" spans="1:13" x14ac:dyDescent="0.35">
      <c r="A4" s="14" t="s">
        <v>5</v>
      </c>
    </row>
    <row r="5" spans="1:13" x14ac:dyDescent="0.35">
      <c r="A5" s="14"/>
    </row>
    <row r="12" spans="1:13" ht="18.5" x14ac:dyDescent="0.45">
      <c r="C12" s="2" t="str">
        <f>IF(AND($C$16=398,$D$15="Ene"),"Bien hecho!"," ")</f>
        <v xml:space="preserve"> </v>
      </c>
    </row>
    <row r="13" spans="1:13" x14ac:dyDescent="0.35">
      <c r="B13" s="3" t="s">
        <v>121</v>
      </c>
      <c r="C13" s="3" t="s">
        <v>71</v>
      </c>
      <c r="D13"/>
      <c r="E13"/>
      <c r="F13"/>
      <c r="G13"/>
      <c r="H13"/>
      <c r="I13"/>
      <c r="J13"/>
      <c r="K13"/>
      <c r="L13"/>
      <c r="M13"/>
    </row>
    <row r="14" spans="1:13" x14ac:dyDescent="0.35">
      <c r="B14"/>
      <c r="C14" t="s">
        <v>15</v>
      </c>
      <c r="D14"/>
      <c r="E14"/>
      <c r="F14"/>
      <c r="G14" t="s">
        <v>116</v>
      </c>
      <c r="H14" t="s">
        <v>72</v>
      </c>
      <c r="I14"/>
      <c r="J14"/>
      <c r="K14"/>
      <c r="L14" t="s">
        <v>117</v>
      </c>
      <c r="M14" t="s">
        <v>20</v>
      </c>
    </row>
    <row r="15" spans="1:13" x14ac:dyDescent="0.35">
      <c r="B15" s="3" t="s">
        <v>59</v>
      </c>
      <c r="C15" t="s">
        <v>67</v>
      </c>
      <c r="D15" t="s">
        <v>68</v>
      </c>
      <c r="E15" t="s">
        <v>69</v>
      </c>
      <c r="F15" t="s">
        <v>70</v>
      </c>
      <c r="G15"/>
      <c r="H15" t="s">
        <v>67</v>
      </c>
      <c r="I15" t="s">
        <v>68</v>
      </c>
      <c r="J15" t="s">
        <v>69</v>
      </c>
      <c r="K15" t="s">
        <v>70</v>
      </c>
      <c r="L15"/>
      <c r="M15"/>
    </row>
    <row r="16" spans="1:13" x14ac:dyDescent="0.35">
      <c r="B16" s="4" t="s">
        <v>12</v>
      </c>
      <c r="C16" s="51">
        <v>74</v>
      </c>
      <c r="D16" s="51">
        <v>74</v>
      </c>
      <c r="E16" s="51">
        <v>125</v>
      </c>
      <c r="F16" s="51">
        <v>125</v>
      </c>
      <c r="G16" s="51">
        <v>398</v>
      </c>
      <c r="H16" s="51"/>
      <c r="I16" s="51"/>
      <c r="J16" s="51"/>
      <c r="K16" s="51"/>
      <c r="L16" s="51"/>
      <c r="M16" s="51">
        <v>398</v>
      </c>
    </row>
    <row r="17" spans="2:13" x14ac:dyDescent="0.35">
      <c r="B17" s="4" t="s">
        <v>10</v>
      </c>
      <c r="C17" s="51">
        <v>235</v>
      </c>
      <c r="D17" s="51">
        <v>235</v>
      </c>
      <c r="E17" s="51">
        <v>235</v>
      </c>
      <c r="F17" s="51">
        <v>74</v>
      </c>
      <c r="G17" s="51">
        <v>779</v>
      </c>
      <c r="H17" s="51"/>
      <c r="I17" s="51"/>
      <c r="J17" s="51"/>
      <c r="K17" s="51"/>
      <c r="L17" s="51"/>
      <c r="M17" s="51">
        <v>779</v>
      </c>
    </row>
    <row r="18" spans="2:13" x14ac:dyDescent="0.35">
      <c r="B18" s="4" t="s">
        <v>11</v>
      </c>
      <c r="C18" s="51"/>
      <c r="D18" s="51"/>
      <c r="E18" s="51"/>
      <c r="F18" s="51"/>
      <c r="G18" s="51"/>
      <c r="H18" s="51">
        <v>1000</v>
      </c>
      <c r="I18" s="51">
        <v>1000</v>
      </c>
      <c r="J18" s="51">
        <v>20</v>
      </c>
      <c r="K18" s="51">
        <v>70</v>
      </c>
      <c r="L18" s="51">
        <v>2090</v>
      </c>
      <c r="M18" s="51">
        <v>2090</v>
      </c>
    </row>
    <row r="19" spans="2:13" x14ac:dyDescent="0.35">
      <c r="B19" s="4" t="s">
        <v>20</v>
      </c>
      <c r="C19" s="51">
        <v>309</v>
      </c>
      <c r="D19" s="51">
        <v>309</v>
      </c>
      <c r="E19" s="51">
        <v>360</v>
      </c>
      <c r="F19" s="51">
        <v>199</v>
      </c>
      <c r="G19" s="51">
        <v>1177</v>
      </c>
      <c r="H19" s="51">
        <v>1000</v>
      </c>
      <c r="I19" s="51">
        <v>1000</v>
      </c>
      <c r="J19" s="51">
        <v>20</v>
      </c>
      <c r="K19" s="51">
        <v>70</v>
      </c>
      <c r="L19" s="51">
        <v>2090</v>
      </c>
      <c r="M19" s="51">
        <v>3267</v>
      </c>
    </row>
    <row r="20" spans="2:13" x14ac:dyDescent="0.35">
      <c r="B20"/>
      <c r="C20"/>
      <c r="D20"/>
      <c r="E20"/>
    </row>
    <row r="21" spans="2:13" x14ac:dyDescent="0.35">
      <c r="B21"/>
      <c r="C21"/>
      <c r="D21"/>
      <c r="E21"/>
    </row>
    <row r="22" spans="2:13" x14ac:dyDescent="0.35">
      <c r="B22"/>
      <c r="C22"/>
      <c r="D22"/>
      <c r="E22"/>
    </row>
    <row r="23" spans="2:13" x14ac:dyDescent="0.35">
      <c r="B23"/>
      <c r="C23"/>
      <c r="D23"/>
      <c r="E23"/>
    </row>
    <row r="24" spans="2:13" x14ac:dyDescent="0.35">
      <c r="B24"/>
      <c r="C24"/>
      <c r="D24"/>
      <c r="E24"/>
    </row>
    <row r="25" spans="2:13" x14ac:dyDescent="0.35">
      <c r="B25"/>
      <c r="C25"/>
      <c r="D25"/>
      <c r="E25"/>
    </row>
    <row r="26" spans="2:13" x14ac:dyDescent="0.35">
      <c r="B26"/>
      <c r="C26"/>
      <c r="D26"/>
      <c r="E26"/>
    </row>
    <row r="27" spans="2:13" x14ac:dyDescent="0.35">
      <c r="B27"/>
      <c r="C27"/>
      <c r="D27"/>
      <c r="E27"/>
    </row>
    <row r="28" spans="2:13" x14ac:dyDescent="0.35">
      <c r="B28"/>
      <c r="C28"/>
      <c r="D28"/>
      <c r="E28"/>
    </row>
    <row r="29" spans="2:13" x14ac:dyDescent="0.35">
      <c r="B29"/>
      <c r="C29"/>
      <c r="D29"/>
      <c r="E29"/>
    </row>
    <row r="30" spans="2:13" x14ac:dyDescent="0.35">
      <c r="B30"/>
      <c r="C30"/>
      <c r="D30"/>
      <c r="E30"/>
    </row>
    <row r="31" spans="2:13" x14ac:dyDescent="0.35">
      <c r="B31"/>
      <c r="C31"/>
    </row>
    <row r="32" spans="2:13" x14ac:dyDescent="0.35">
      <c r="B32"/>
      <c r="C32"/>
    </row>
    <row r="95" spans="2:5" x14ac:dyDescent="0.35">
      <c r="B95" s="13" t="s">
        <v>66</v>
      </c>
      <c r="C95" s="13" t="s">
        <v>9</v>
      </c>
      <c r="D95" s="13" t="s">
        <v>13</v>
      </c>
      <c r="E95" s="13" t="s">
        <v>19</v>
      </c>
    </row>
    <row r="96" spans="2:5" x14ac:dyDescent="0.35">
      <c r="B96" s="13" t="s">
        <v>67</v>
      </c>
      <c r="C96" s="13" t="s">
        <v>12</v>
      </c>
      <c r="D96" s="13" t="s">
        <v>15</v>
      </c>
      <c r="E96" s="58">
        <v>74</v>
      </c>
    </row>
    <row r="97" spans="2:13" x14ac:dyDescent="0.35">
      <c r="B97" s="13" t="s">
        <v>67</v>
      </c>
      <c r="C97" s="13" t="s">
        <v>10</v>
      </c>
      <c r="D97" s="13" t="s">
        <v>15</v>
      </c>
      <c r="E97" s="58">
        <v>235</v>
      </c>
    </row>
    <row r="98" spans="2:13" x14ac:dyDescent="0.35">
      <c r="B98" s="13" t="s">
        <v>67</v>
      </c>
      <c r="C98" s="13" t="s">
        <v>11</v>
      </c>
      <c r="D98" s="13" t="s">
        <v>72</v>
      </c>
      <c r="E98" s="58">
        <v>1000</v>
      </c>
    </row>
    <row r="99" spans="2:13" x14ac:dyDescent="0.35">
      <c r="B99" s="13" t="s">
        <v>68</v>
      </c>
      <c r="C99" s="13" t="s">
        <v>12</v>
      </c>
      <c r="D99" s="13" t="s">
        <v>15</v>
      </c>
      <c r="E99" s="58">
        <v>74</v>
      </c>
    </row>
    <row r="100" spans="2:13" x14ac:dyDescent="0.35">
      <c r="B100" s="13" t="s">
        <v>68</v>
      </c>
      <c r="C100" s="13" t="s">
        <v>10</v>
      </c>
      <c r="D100" s="13" t="s">
        <v>15</v>
      </c>
      <c r="E100" s="58">
        <v>235</v>
      </c>
    </row>
    <row r="101" spans="2:13" x14ac:dyDescent="0.35">
      <c r="B101" s="13" t="s">
        <v>68</v>
      </c>
      <c r="C101" s="13" t="s">
        <v>11</v>
      </c>
      <c r="D101" s="13" t="s">
        <v>72</v>
      </c>
      <c r="E101" s="58">
        <v>1000</v>
      </c>
    </row>
    <row r="102" spans="2:13" x14ac:dyDescent="0.35">
      <c r="B102" s="13" t="s">
        <v>69</v>
      </c>
      <c r="C102" s="13" t="s">
        <v>12</v>
      </c>
      <c r="D102" s="13" t="s">
        <v>15</v>
      </c>
      <c r="E102" s="58">
        <v>125</v>
      </c>
    </row>
    <row r="103" spans="2:13" x14ac:dyDescent="0.35">
      <c r="B103" s="13" t="s">
        <v>69</v>
      </c>
      <c r="C103" s="13" t="s">
        <v>10</v>
      </c>
      <c r="D103" s="13" t="s">
        <v>15</v>
      </c>
      <c r="E103" s="58">
        <v>235</v>
      </c>
    </row>
    <row r="104" spans="2:13" x14ac:dyDescent="0.35">
      <c r="B104" s="13" t="s">
        <v>69</v>
      </c>
      <c r="C104" s="13" t="s">
        <v>11</v>
      </c>
      <c r="D104" s="13" t="s">
        <v>72</v>
      </c>
      <c r="E104" s="58">
        <v>20</v>
      </c>
    </row>
    <row r="105" spans="2:13" x14ac:dyDescent="0.35">
      <c r="B105" s="13" t="s">
        <v>70</v>
      </c>
      <c r="C105" s="13" t="s">
        <v>12</v>
      </c>
      <c r="D105" s="13" t="s">
        <v>15</v>
      </c>
      <c r="E105" s="58">
        <v>125</v>
      </c>
    </row>
    <row r="106" spans="2:13" x14ac:dyDescent="0.35">
      <c r="B106" s="13" t="s">
        <v>70</v>
      </c>
      <c r="C106" s="13" t="s">
        <v>10</v>
      </c>
      <c r="D106" s="13" t="s">
        <v>15</v>
      </c>
      <c r="E106" s="58">
        <v>74</v>
      </c>
    </row>
    <row r="107" spans="2:13" x14ac:dyDescent="0.35">
      <c r="B107" s="13" t="s">
        <v>70</v>
      </c>
      <c r="C107" s="13" t="s">
        <v>11</v>
      </c>
      <c r="D107" s="13" t="s">
        <v>72</v>
      </c>
      <c r="E107" s="58">
        <v>70</v>
      </c>
      <c r="M107" s="42"/>
    </row>
  </sheetData>
  <phoneticPr fontId="15" type="noConversion"/>
  <pageMargins left="0.7" right="0.7" top="0.75" bottom="0.75" header="0.3" footer="0.3"/>
  <pageSetup orientation="portrait" r:id="rId2"/>
  <drawing r:id="rId3"/>
  <tableParts count="1">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3"/>
  <dimension ref="A1:F146"/>
  <sheetViews>
    <sheetView showGridLines="0" zoomScaleNormal="100" workbookViewId="0"/>
  </sheetViews>
  <sheetFormatPr baseColWidth="10" defaultColWidth="9.1796875" defaultRowHeight="14.5" x14ac:dyDescent="0.35"/>
  <cols>
    <col min="1" max="1" width="11.26953125" style="12" bestFit="1" customWidth="1"/>
    <col min="2" max="2" width="9.1796875" style="13"/>
    <col min="3" max="3" width="19.26953125" style="13" bestFit="1" customWidth="1"/>
    <col min="4" max="4" width="17.54296875" style="13" bestFit="1" customWidth="1"/>
    <col min="5" max="5" width="16.26953125" style="13" bestFit="1" customWidth="1"/>
    <col min="6" max="6" width="16" style="13" bestFit="1" customWidth="1"/>
    <col min="7" max="7" width="20.81640625" style="13" bestFit="1" customWidth="1"/>
    <col min="8" max="8" width="14.81640625" style="13" bestFit="1" customWidth="1"/>
    <col min="9" max="28" width="9.1796875" style="13" customWidth="1"/>
    <col min="29" max="16384" width="9.1796875" style="13"/>
  </cols>
  <sheetData>
    <row r="1" spans="1:6" x14ac:dyDescent="0.35">
      <c r="A1" s="14" t="s">
        <v>73</v>
      </c>
    </row>
    <row r="2" spans="1:6" x14ac:dyDescent="0.35">
      <c r="A2" s="14" t="s">
        <v>143</v>
      </c>
    </row>
    <row r="3" spans="1:6" x14ac:dyDescent="0.35">
      <c r="A3" s="23" t="s">
        <v>74</v>
      </c>
    </row>
    <row r="4" spans="1:6" x14ac:dyDescent="0.35">
      <c r="A4" s="14" t="s">
        <v>5</v>
      </c>
    </row>
    <row r="5" spans="1:6" x14ac:dyDescent="0.35">
      <c r="A5" s="14"/>
    </row>
    <row r="8" spans="1:6" x14ac:dyDescent="0.35">
      <c r="D8" s="3" t="s">
        <v>59</v>
      </c>
      <c r="E8" t="s">
        <v>121</v>
      </c>
      <c r="F8"/>
    </row>
    <row r="9" spans="1:6" x14ac:dyDescent="0.35">
      <c r="D9" s="4" t="s">
        <v>79</v>
      </c>
      <c r="E9" s="51">
        <v>5425</v>
      </c>
      <c r="F9"/>
    </row>
    <row r="10" spans="1:6" x14ac:dyDescent="0.35">
      <c r="D10" s="5" t="s">
        <v>11</v>
      </c>
      <c r="E10" s="51">
        <v>5425</v>
      </c>
      <c r="F10"/>
    </row>
    <row r="11" spans="1:6" x14ac:dyDescent="0.35">
      <c r="D11" s="9" t="s">
        <v>80</v>
      </c>
      <c r="E11" s="51">
        <v>1272</v>
      </c>
      <c r="F11"/>
    </row>
    <row r="12" spans="1:6" x14ac:dyDescent="0.35">
      <c r="D12" s="9" t="s">
        <v>81</v>
      </c>
      <c r="E12" s="51">
        <v>3220</v>
      </c>
      <c r="F12"/>
    </row>
    <row r="13" spans="1:6" x14ac:dyDescent="0.35">
      <c r="D13" s="9" t="s">
        <v>72</v>
      </c>
      <c r="E13" s="51">
        <v>530</v>
      </c>
      <c r="F13"/>
    </row>
    <row r="14" spans="1:6" x14ac:dyDescent="0.35">
      <c r="D14" s="9" t="s">
        <v>82</v>
      </c>
      <c r="E14" s="51">
        <v>403</v>
      </c>
      <c r="F14"/>
    </row>
    <row r="15" spans="1:6" x14ac:dyDescent="0.35">
      <c r="D15" s="4" t="s">
        <v>77</v>
      </c>
      <c r="E15" s="51">
        <v>4760</v>
      </c>
      <c r="F15"/>
    </row>
    <row r="16" spans="1:6" x14ac:dyDescent="0.35">
      <c r="D16" s="5" t="s">
        <v>10</v>
      </c>
      <c r="E16" s="51">
        <v>4760</v>
      </c>
      <c r="F16"/>
    </row>
    <row r="17" spans="4:6" x14ac:dyDescent="0.35">
      <c r="D17" s="9" t="s">
        <v>80</v>
      </c>
      <c r="E17" s="51">
        <v>1040</v>
      </c>
      <c r="F17"/>
    </row>
    <row r="18" spans="4:6" x14ac:dyDescent="0.35">
      <c r="D18" s="9" t="s">
        <v>81</v>
      </c>
      <c r="E18" s="51">
        <v>2400</v>
      </c>
      <c r="F18"/>
    </row>
    <row r="19" spans="4:6" x14ac:dyDescent="0.35">
      <c r="D19" s="9" t="s">
        <v>72</v>
      </c>
      <c r="E19" s="51">
        <v>1320</v>
      </c>
      <c r="F19"/>
    </row>
    <row r="20" spans="4:6" x14ac:dyDescent="0.35">
      <c r="D20" s="4" t="s">
        <v>78</v>
      </c>
      <c r="E20" s="51">
        <v>3473</v>
      </c>
      <c r="F20"/>
    </row>
    <row r="21" spans="4:6" x14ac:dyDescent="0.35">
      <c r="D21" s="5" t="s">
        <v>11</v>
      </c>
      <c r="E21" s="51">
        <v>3473</v>
      </c>
      <c r="F21"/>
    </row>
    <row r="22" spans="4:6" x14ac:dyDescent="0.35">
      <c r="D22" s="9" t="s">
        <v>80</v>
      </c>
      <c r="E22" s="51">
        <v>1080</v>
      </c>
      <c r="F22"/>
    </row>
    <row r="23" spans="4:6" x14ac:dyDescent="0.35">
      <c r="D23" s="9" t="s">
        <v>81</v>
      </c>
      <c r="E23" s="51">
        <v>1260</v>
      </c>
      <c r="F23"/>
    </row>
    <row r="24" spans="4:6" x14ac:dyDescent="0.35">
      <c r="D24" s="9" t="s">
        <v>72</v>
      </c>
      <c r="E24" s="51">
        <v>1133</v>
      </c>
      <c r="F24"/>
    </row>
    <row r="25" spans="4:6" x14ac:dyDescent="0.35">
      <c r="D25" s="4" t="s">
        <v>76</v>
      </c>
      <c r="E25" s="51">
        <v>4100</v>
      </c>
      <c r="F25"/>
    </row>
    <row r="26" spans="4:6" x14ac:dyDescent="0.35">
      <c r="D26" s="5" t="s">
        <v>10</v>
      </c>
      <c r="E26" s="51">
        <v>4100</v>
      </c>
    </row>
    <row r="27" spans="4:6" x14ac:dyDescent="0.35">
      <c r="D27" s="9" t="s">
        <v>80</v>
      </c>
      <c r="E27" s="51">
        <v>1030</v>
      </c>
    </row>
    <row r="28" spans="4:6" x14ac:dyDescent="0.35">
      <c r="D28" s="9" t="s">
        <v>81</v>
      </c>
      <c r="E28" s="51">
        <v>1420</v>
      </c>
    </row>
    <row r="29" spans="4:6" x14ac:dyDescent="0.35">
      <c r="D29" s="9" t="s">
        <v>72</v>
      </c>
      <c r="E29" s="51">
        <v>1650</v>
      </c>
    </row>
    <row r="30" spans="4:6" x14ac:dyDescent="0.35">
      <c r="D30" s="4" t="s">
        <v>20</v>
      </c>
      <c r="E30" s="51">
        <v>17758</v>
      </c>
    </row>
    <row r="98" spans="2:5" x14ac:dyDescent="0.35">
      <c r="B98" s="13" t="s">
        <v>9</v>
      </c>
      <c r="C98" s="13" t="s">
        <v>75</v>
      </c>
      <c r="D98" s="13" t="s">
        <v>13</v>
      </c>
      <c r="E98" s="28" t="s">
        <v>19</v>
      </c>
    </row>
    <row r="99" spans="2:5" x14ac:dyDescent="0.35">
      <c r="B99" s="13" t="s">
        <v>10</v>
      </c>
      <c r="C99" s="13" t="s">
        <v>76</v>
      </c>
      <c r="D99" s="13" t="s">
        <v>80</v>
      </c>
      <c r="E99" s="58">
        <v>300</v>
      </c>
    </row>
    <row r="100" spans="2:5" x14ac:dyDescent="0.35">
      <c r="B100" s="13" t="s">
        <v>10</v>
      </c>
      <c r="C100" s="13" t="s">
        <v>76</v>
      </c>
      <c r="D100" s="13" t="s">
        <v>81</v>
      </c>
      <c r="E100" s="58">
        <v>200</v>
      </c>
    </row>
    <row r="101" spans="2:5" x14ac:dyDescent="0.35">
      <c r="B101" s="13" t="s">
        <v>10</v>
      </c>
      <c r="C101" s="13" t="s">
        <v>76</v>
      </c>
      <c r="D101" s="13" t="s">
        <v>72</v>
      </c>
      <c r="E101" s="58">
        <v>400</v>
      </c>
    </row>
    <row r="102" spans="2:5" x14ac:dyDescent="0.35">
      <c r="B102" s="13" t="s">
        <v>10</v>
      </c>
      <c r="C102" s="13" t="s">
        <v>76</v>
      </c>
      <c r="D102" s="13" t="s">
        <v>80</v>
      </c>
      <c r="E102" s="58">
        <v>300</v>
      </c>
    </row>
    <row r="103" spans="2:5" x14ac:dyDescent="0.35">
      <c r="B103" s="13" t="s">
        <v>10</v>
      </c>
      <c r="C103" s="13" t="s">
        <v>76</v>
      </c>
      <c r="D103" s="13" t="s">
        <v>81</v>
      </c>
      <c r="E103" s="58">
        <v>800</v>
      </c>
    </row>
    <row r="104" spans="2:5" x14ac:dyDescent="0.35">
      <c r="B104" s="13" t="s">
        <v>10</v>
      </c>
      <c r="C104" s="13" t="s">
        <v>76</v>
      </c>
      <c r="D104" s="13" t="s">
        <v>72</v>
      </c>
      <c r="E104" s="58">
        <v>400</v>
      </c>
    </row>
    <row r="105" spans="2:5" x14ac:dyDescent="0.35">
      <c r="B105" s="13" t="s">
        <v>10</v>
      </c>
      <c r="C105" s="13" t="s">
        <v>76</v>
      </c>
      <c r="D105" s="13" t="s">
        <v>80</v>
      </c>
      <c r="E105" s="58">
        <v>200</v>
      </c>
    </row>
    <row r="106" spans="2:5" x14ac:dyDescent="0.35">
      <c r="B106" s="13" t="s">
        <v>10</v>
      </c>
      <c r="C106" s="13" t="s">
        <v>76</v>
      </c>
      <c r="D106" s="13" t="s">
        <v>81</v>
      </c>
      <c r="E106" s="58">
        <v>300</v>
      </c>
    </row>
    <row r="107" spans="2:5" x14ac:dyDescent="0.35">
      <c r="B107" s="13" t="s">
        <v>10</v>
      </c>
      <c r="C107" s="13" t="s">
        <v>76</v>
      </c>
      <c r="D107" s="13" t="s">
        <v>72</v>
      </c>
      <c r="E107" s="58">
        <v>450</v>
      </c>
    </row>
    <row r="108" spans="2:5" x14ac:dyDescent="0.35">
      <c r="B108" s="13" t="s">
        <v>10</v>
      </c>
      <c r="C108" s="13" t="s">
        <v>76</v>
      </c>
      <c r="D108" s="13" t="s">
        <v>80</v>
      </c>
      <c r="E108" s="58">
        <v>230</v>
      </c>
    </row>
    <row r="109" spans="2:5" x14ac:dyDescent="0.35">
      <c r="B109" s="13" t="s">
        <v>10</v>
      </c>
      <c r="C109" s="13" t="s">
        <v>76</v>
      </c>
      <c r="D109" s="13" t="s">
        <v>81</v>
      </c>
      <c r="E109" s="58">
        <v>120</v>
      </c>
    </row>
    <row r="110" spans="2:5" x14ac:dyDescent="0.35">
      <c r="B110" s="13" t="s">
        <v>10</v>
      </c>
      <c r="C110" s="13" t="s">
        <v>76</v>
      </c>
      <c r="D110" s="13" t="s">
        <v>72</v>
      </c>
      <c r="E110" s="58">
        <v>400</v>
      </c>
    </row>
    <row r="111" spans="2:5" x14ac:dyDescent="0.35">
      <c r="B111" s="13" t="s">
        <v>10</v>
      </c>
      <c r="C111" s="13" t="s">
        <v>77</v>
      </c>
      <c r="D111" s="13" t="s">
        <v>80</v>
      </c>
      <c r="E111" s="58">
        <v>210</v>
      </c>
    </row>
    <row r="112" spans="2:5" x14ac:dyDescent="0.35">
      <c r="B112" s="13" t="s">
        <v>10</v>
      </c>
      <c r="C112" s="13" t="s">
        <v>77</v>
      </c>
      <c r="D112" s="13" t="s">
        <v>81</v>
      </c>
      <c r="E112" s="58">
        <v>300</v>
      </c>
    </row>
    <row r="113" spans="2:5" x14ac:dyDescent="0.35">
      <c r="B113" s="13" t="s">
        <v>10</v>
      </c>
      <c r="C113" s="13" t="s">
        <v>77</v>
      </c>
      <c r="D113" s="13" t="s">
        <v>72</v>
      </c>
      <c r="E113" s="58">
        <v>400</v>
      </c>
    </row>
    <row r="114" spans="2:5" x14ac:dyDescent="0.35">
      <c r="B114" s="13" t="s">
        <v>10</v>
      </c>
      <c r="C114" s="13" t="s">
        <v>77</v>
      </c>
      <c r="D114" s="13" t="s">
        <v>80</v>
      </c>
      <c r="E114" s="58">
        <v>230</v>
      </c>
    </row>
    <row r="115" spans="2:5" x14ac:dyDescent="0.35">
      <c r="B115" s="13" t="s">
        <v>10</v>
      </c>
      <c r="C115" s="13" t="s">
        <v>77</v>
      </c>
      <c r="D115" s="13" t="s">
        <v>81</v>
      </c>
      <c r="E115" s="58">
        <v>900</v>
      </c>
    </row>
    <row r="116" spans="2:5" x14ac:dyDescent="0.35">
      <c r="B116" s="13" t="s">
        <v>10</v>
      </c>
      <c r="C116" s="13" t="s">
        <v>77</v>
      </c>
      <c r="D116" s="13" t="s">
        <v>72</v>
      </c>
      <c r="E116" s="58">
        <v>300</v>
      </c>
    </row>
    <row r="117" spans="2:5" x14ac:dyDescent="0.35">
      <c r="B117" s="13" t="s">
        <v>10</v>
      </c>
      <c r="C117" s="13" t="s">
        <v>77</v>
      </c>
      <c r="D117" s="13" t="s">
        <v>80</v>
      </c>
      <c r="E117" s="58">
        <v>200</v>
      </c>
    </row>
    <row r="118" spans="2:5" x14ac:dyDescent="0.35">
      <c r="B118" s="13" t="s">
        <v>10</v>
      </c>
      <c r="C118" s="13" t="s">
        <v>77</v>
      </c>
      <c r="D118" s="13" t="s">
        <v>81</v>
      </c>
      <c r="E118" s="58">
        <v>1000</v>
      </c>
    </row>
    <row r="119" spans="2:5" x14ac:dyDescent="0.35">
      <c r="B119" s="13" t="s">
        <v>10</v>
      </c>
      <c r="C119" s="13" t="s">
        <v>77</v>
      </c>
      <c r="D119" s="13" t="s">
        <v>72</v>
      </c>
      <c r="E119" s="58">
        <v>220</v>
      </c>
    </row>
    <row r="120" spans="2:5" x14ac:dyDescent="0.35">
      <c r="B120" s="13" t="s">
        <v>10</v>
      </c>
      <c r="C120" s="13" t="s">
        <v>77</v>
      </c>
      <c r="D120" s="13" t="s">
        <v>80</v>
      </c>
      <c r="E120" s="58">
        <v>400</v>
      </c>
    </row>
    <row r="121" spans="2:5" x14ac:dyDescent="0.35">
      <c r="B121" s="13" t="s">
        <v>10</v>
      </c>
      <c r="C121" s="13" t="s">
        <v>77</v>
      </c>
      <c r="D121" s="13" t="s">
        <v>81</v>
      </c>
      <c r="E121" s="58">
        <v>200</v>
      </c>
    </row>
    <row r="122" spans="2:5" x14ac:dyDescent="0.35">
      <c r="B122" s="13" t="s">
        <v>10</v>
      </c>
      <c r="C122" s="13" t="s">
        <v>77</v>
      </c>
      <c r="D122" s="13" t="s">
        <v>72</v>
      </c>
      <c r="E122" s="58">
        <v>400</v>
      </c>
    </row>
    <row r="123" spans="2:5" x14ac:dyDescent="0.35">
      <c r="B123" s="13" t="s">
        <v>11</v>
      </c>
      <c r="C123" s="13" t="s">
        <v>78</v>
      </c>
      <c r="D123" s="13" t="s">
        <v>80</v>
      </c>
      <c r="E123" s="58">
        <v>100</v>
      </c>
    </row>
    <row r="124" spans="2:5" x14ac:dyDescent="0.35">
      <c r="B124" s="13" t="s">
        <v>11</v>
      </c>
      <c r="C124" s="13" t="s">
        <v>78</v>
      </c>
      <c r="D124" s="13" t="s">
        <v>81</v>
      </c>
      <c r="E124" s="58">
        <v>30</v>
      </c>
    </row>
    <row r="125" spans="2:5" x14ac:dyDescent="0.35">
      <c r="B125" s="13" t="s">
        <v>11</v>
      </c>
      <c r="C125" s="13" t="s">
        <v>78</v>
      </c>
      <c r="D125" s="13" t="s">
        <v>72</v>
      </c>
      <c r="E125" s="58">
        <v>123</v>
      </c>
    </row>
    <row r="126" spans="2:5" x14ac:dyDescent="0.35">
      <c r="B126" s="13" t="s">
        <v>11</v>
      </c>
      <c r="C126" s="13" t="s">
        <v>78</v>
      </c>
      <c r="D126" s="13" t="s">
        <v>80</v>
      </c>
      <c r="E126" s="58">
        <v>300</v>
      </c>
    </row>
    <row r="127" spans="2:5" x14ac:dyDescent="0.35">
      <c r="B127" s="13" t="s">
        <v>11</v>
      </c>
      <c r="C127" s="13" t="s">
        <v>78</v>
      </c>
      <c r="D127" s="13" t="s">
        <v>81</v>
      </c>
      <c r="E127" s="58">
        <v>350</v>
      </c>
    </row>
    <row r="128" spans="2:5" x14ac:dyDescent="0.35">
      <c r="B128" s="13" t="s">
        <v>11</v>
      </c>
      <c r="C128" s="13" t="s">
        <v>78</v>
      </c>
      <c r="D128" s="13" t="s">
        <v>72</v>
      </c>
      <c r="E128" s="58">
        <v>230</v>
      </c>
    </row>
    <row r="129" spans="2:5" x14ac:dyDescent="0.35">
      <c r="B129" s="13" t="s">
        <v>11</v>
      </c>
      <c r="C129" s="13" t="s">
        <v>78</v>
      </c>
      <c r="D129" s="13" t="s">
        <v>80</v>
      </c>
      <c r="E129" s="58">
        <v>120</v>
      </c>
    </row>
    <row r="130" spans="2:5" x14ac:dyDescent="0.35">
      <c r="B130" s="13" t="s">
        <v>11</v>
      </c>
      <c r="C130" s="13" t="s">
        <v>78</v>
      </c>
      <c r="D130" s="13" t="s">
        <v>81</v>
      </c>
      <c r="E130" s="58">
        <v>640</v>
      </c>
    </row>
    <row r="131" spans="2:5" x14ac:dyDescent="0.35">
      <c r="B131" s="13" t="s">
        <v>11</v>
      </c>
      <c r="C131" s="13" t="s">
        <v>78</v>
      </c>
      <c r="D131" s="13" t="s">
        <v>72</v>
      </c>
      <c r="E131" s="58">
        <v>530</v>
      </c>
    </row>
    <row r="132" spans="2:5" x14ac:dyDescent="0.35">
      <c r="B132" s="13" t="s">
        <v>11</v>
      </c>
      <c r="C132" s="13" t="s">
        <v>78</v>
      </c>
      <c r="D132" s="13" t="s">
        <v>80</v>
      </c>
      <c r="E132" s="58">
        <v>560</v>
      </c>
    </row>
    <row r="133" spans="2:5" x14ac:dyDescent="0.35">
      <c r="B133" s="13" t="s">
        <v>11</v>
      </c>
      <c r="C133" s="13" t="s">
        <v>78</v>
      </c>
      <c r="D133" s="13" t="s">
        <v>81</v>
      </c>
      <c r="E133" s="58">
        <v>240</v>
      </c>
    </row>
    <row r="134" spans="2:5" x14ac:dyDescent="0.35">
      <c r="B134" s="13" t="s">
        <v>11</v>
      </c>
      <c r="C134" s="13" t="s">
        <v>78</v>
      </c>
      <c r="D134" s="13" t="s">
        <v>72</v>
      </c>
      <c r="E134" s="58">
        <v>250</v>
      </c>
    </row>
    <row r="135" spans="2:5" x14ac:dyDescent="0.35">
      <c r="B135" s="13" t="s">
        <v>11</v>
      </c>
      <c r="C135" s="13" t="s">
        <v>79</v>
      </c>
      <c r="D135" s="13" t="s">
        <v>80</v>
      </c>
      <c r="E135" s="58">
        <v>62</v>
      </c>
    </row>
    <row r="136" spans="2:5" x14ac:dyDescent="0.35">
      <c r="B136" s="13" t="s">
        <v>11</v>
      </c>
      <c r="C136" s="13" t="s">
        <v>79</v>
      </c>
      <c r="D136" s="13" t="s">
        <v>81</v>
      </c>
      <c r="E136" s="58">
        <v>600</v>
      </c>
    </row>
    <row r="137" spans="2:5" x14ac:dyDescent="0.35">
      <c r="B137" s="13" t="s">
        <v>11</v>
      </c>
      <c r="C137" s="13" t="s">
        <v>79</v>
      </c>
      <c r="D137" s="13" t="s">
        <v>72</v>
      </c>
      <c r="E137" s="58">
        <v>340</v>
      </c>
    </row>
    <row r="138" spans="2:5" x14ac:dyDescent="0.35">
      <c r="B138" s="13" t="s">
        <v>11</v>
      </c>
      <c r="C138" s="13" t="s">
        <v>79</v>
      </c>
      <c r="D138" s="13" t="s">
        <v>80</v>
      </c>
      <c r="E138" s="58">
        <v>205</v>
      </c>
    </row>
    <row r="139" spans="2:5" x14ac:dyDescent="0.35">
      <c r="B139" s="13" t="s">
        <v>11</v>
      </c>
      <c r="C139" s="13" t="s">
        <v>79</v>
      </c>
      <c r="D139" s="13" t="s">
        <v>81</v>
      </c>
      <c r="E139" s="58">
        <v>500</v>
      </c>
    </row>
    <row r="140" spans="2:5" x14ac:dyDescent="0.35">
      <c r="B140" s="13" t="s">
        <v>11</v>
      </c>
      <c r="C140" s="13" t="s">
        <v>79</v>
      </c>
      <c r="D140" s="13" t="s">
        <v>82</v>
      </c>
      <c r="E140" s="58">
        <v>403</v>
      </c>
    </row>
    <row r="141" spans="2:5" x14ac:dyDescent="0.35">
      <c r="B141" s="13" t="s">
        <v>11</v>
      </c>
      <c r="C141" s="13" t="s">
        <v>79</v>
      </c>
      <c r="D141" s="13" t="s">
        <v>80</v>
      </c>
      <c r="E141" s="58">
        <v>503</v>
      </c>
    </row>
    <row r="142" spans="2:5" x14ac:dyDescent="0.35">
      <c r="B142" s="13" t="s">
        <v>11</v>
      </c>
      <c r="C142" s="13" t="s">
        <v>79</v>
      </c>
      <c r="D142" s="13" t="s">
        <v>81</v>
      </c>
      <c r="E142" s="58">
        <v>2000</v>
      </c>
    </row>
    <row r="143" spans="2:5" x14ac:dyDescent="0.35">
      <c r="B143" s="13" t="s">
        <v>11</v>
      </c>
      <c r="C143" s="13" t="s">
        <v>79</v>
      </c>
      <c r="D143" s="13" t="s">
        <v>72</v>
      </c>
      <c r="E143" s="58">
        <v>140</v>
      </c>
    </row>
    <row r="144" spans="2:5" x14ac:dyDescent="0.35">
      <c r="B144" s="13" t="s">
        <v>11</v>
      </c>
      <c r="C144" s="13" t="s">
        <v>79</v>
      </c>
      <c r="D144" s="13" t="s">
        <v>80</v>
      </c>
      <c r="E144" s="58">
        <v>502</v>
      </c>
    </row>
    <row r="145" spans="2:5" x14ac:dyDescent="0.35">
      <c r="B145" s="13" t="s">
        <v>11</v>
      </c>
      <c r="C145" s="13" t="s">
        <v>79</v>
      </c>
      <c r="D145" s="13" t="s">
        <v>81</v>
      </c>
      <c r="E145" s="58">
        <v>120</v>
      </c>
    </row>
    <row r="146" spans="2:5" x14ac:dyDescent="0.35">
      <c r="B146" s="13" t="s">
        <v>11</v>
      </c>
      <c r="C146" s="13" t="s">
        <v>79</v>
      </c>
      <c r="D146" s="13" t="s">
        <v>72</v>
      </c>
      <c r="E146" s="58">
        <v>50</v>
      </c>
    </row>
  </sheetData>
  <phoneticPr fontId="15" type="noConversion"/>
  <pageMargins left="0.7" right="0.7" top="0.75" bottom="0.75" header="0.3" footer="0.3"/>
  <pageSetup orientation="portrait"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S27"/>
  <sheetViews>
    <sheetView showGridLines="0" zoomScaleNormal="100" workbookViewId="0"/>
  </sheetViews>
  <sheetFormatPr baseColWidth="10" defaultColWidth="9.1796875" defaultRowHeight="14.5" x14ac:dyDescent="0.35"/>
  <cols>
    <col min="1" max="1" width="9.1796875" style="12" customWidth="1"/>
    <col min="2" max="2" width="11" style="13" bestFit="1" customWidth="1"/>
    <col min="3" max="3" width="11.26953125" style="13" customWidth="1"/>
    <col min="4" max="6" width="9.1796875" style="13"/>
    <col min="7" max="7" width="10.7265625" style="13" bestFit="1" customWidth="1"/>
    <col min="8" max="8" width="13.1796875" style="13" bestFit="1" customWidth="1"/>
    <col min="9" max="9" width="16.26953125" style="13" bestFit="1" customWidth="1"/>
    <col min="10" max="10" width="8.81640625" style="13" customWidth="1"/>
    <col min="11" max="16384" width="9.1796875" style="13"/>
  </cols>
  <sheetData>
    <row r="1" spans="1:19" x14ac:dyDescent="0.35">
      <c r="A1" s="12" t="s">
        <v>4</v>
      </c>
    </row>
    <row r="2" spans="1:19" x14ac:dyDescent="0.35">
      <c r="A2" s="14" t="s">
        <v>127</v>
      </c>
    </row>
    <row r="3" spans="1:19" x14ac:dyDescent="0.35">
      <c r="A3" s="14" t="s">
        <v>5</v>
      </c>
    </row>
    <row r="4" spans="1:19" x14ac:dyDescent="0.35">
      <c r="A4" s="46"/>
    </row>
    <row r="9" spans="1:19" x14ac:dyDescent="0.35">
      <c r="A9" s="12" t="s">
        <v>6</v>
      </c>
      <c r="B9" s="15" t="s">
        <v>8</v>
      </c>
      <c r="C9" s="15" t="s">
        <v>9</v>
      </c>
      <c r="D9" s="15" t="s">
        <v>13</v>
      </c>
      <c r="E9" s="15" t="s">
        <v>19</v>
      </c>
    </row>
    <row r="10" spans="1:19" x14ac:dyDescent="0.35">
      <c r="A10" s="12" t="s">
        <v>7</v>
      </c>
      <c r="B10" s="49">
        <v>42736</v>
      </c>
      <c r="C10" s="16" t="s">
        <v>10</v>
      </c>
      <c r="D10" s="16" t="s">
        <v>14</v>
      </c>
      <c r="E10" s="50">
        <v>95</v>
      </c>
      <c r="J10"/>
    </row>
    <row r="11" spans="1:19" x14ac:dyDescent="0.35">
      <c r="B11" s="49">
        <v>42750</v>
      </c>
      <c r="C11" s="16" t="s">
        <v>11</v>
      </c>
      <c r="D11" s="16" t="s">
        <v>15</v>
      </c>
      <c r="E11" s="50">
        <v>325</v>
      </c>
      <c r="H11" s="3" t="s">
        <v>9</v>
      </c>
      <c r="I11" t="s">
        <v>121</v>
      </c>
      <c r="J11"/>
      <c r="P11" s="17"/>
      <c r="Q11" s="17"/>
      <c r="R11" s="17"/>
      <c r="S11" s="17"/>
    </row>
    <row r="12" spans="1:19" x14ac:dyDescent="0.35">
      <c r="B12" s="49">
        <v>42752</v>
      </c>
      <c r="C12" s="16" t="s">
        <v>11</v>
      </c>
      <c r="D12" s="16" t="s">
        <v>16</v>
      </c>
      <c r="E12" s="50">
        <v>250</v>
      </c>
      <c r="H12" t="s">
        <v>10</v>
      </c>
      <c r="I12" s="51">
        <v>220</v>
      </c>
      <c r="J12"/>
      <c r="P12" s="17"/>
      <c r="Q12" s="17"/>
      <c r="R12" s="17"/>
      <c r="S12" s="17"/>
    </row>
    <row r="13" spans="1:19" x14ac:dyDescent="0.35">
      <c r="B13" s="49">
        <v>42756</v>
      </c>
      <c r="C13" s="16" t="s">
        <v>10</v>
      </c>
      <c r="D13" s="16" t="s">
        <v>15</v>
      </c>
      <c r="E13" s="50">
        <v>125</v>
      </c>
      <c r="H13" t="s">
        <v>12</v>
      </c>
      <c r="I13" s="51">
        <v>270</v>
      </c>
      <c r="J13"/>
      <c r="P13" s="17"/>
      <c r="Q13" s="17"/>
      <c r="R13" s="17"/>
      <c r="S13" s="17"/>
    </row>
    <row r="14" spans="1:19" x14ac:dyDescent="0.35">
      <c r="B14" s="49">
        <v>42768</v>
      </c>
      <c r="C14" s="16" t="s">
        <v>11</v>
      </c>
      <c r="D14" s="16" t="s">
        <v>15</v>
      </c>
      <c r="E14" s="50">
        <v>235</v>
      </c>
      <c r="H14" t="s">
        <v>11</v>
      </c>
      <c r="I14" s="51">
        <v>810</v>
      </c>
      <c r="J14"/>
      <c r="P14" s="17"/>
      <c r="Q14" s="17"/>
      <c r="R14" s="17"/>
      <c r="S14" s="17"/>
    </row>
    <row r="15" spans="1:19" x14ac:dyDescent="0.35">
      <c r="B15" s="49">
        <v>42786</v>
      </c>
      <c r="C15" s="16" t="s">
        <v>12</v>
      </c>
      <c r="D15" s="16" t="s">
        <v>17</v>
      </c>
      <c r="E15" s="50">
        <v>20</v>
      </c>
      <c r="H15" t="s">
        <v>20</v>
      </c>
      <c r="I15" s="51">
        <v>1300</v>
      </c>
      <c r="J15"/>
      <c r="P15" s="17"/>
      <c r="Q15" s="17"/>
      <c r="R15" s="17"/>
      <c r="S15" s="17"/>
    </row>
    <row r="16" spans="1:19" x14ac:dyDescent="0.35">
      <c r="B16" s="49">
        <v>42791</v>
      </c>
      <c r="C16" s="16" t="s">
        <v>12</v>
      </c>
      <c r="D16" s="16" t="s">
        <v>16</v>
      </c>
      <c r="E16" s="50">
        <v>125</v>
      </c>
      <c r="H16"/>
      <c r="I16"/>
      <c r="J16"/>
      <c r="P16" s="17"/>
      <c r="Q16" s="17"/>
      <c r="R16" s="17"/>
      <c r="S16" s="17"/>
    </row>
    <row r="17" spans="2:19" x14ac:dyDescent="0.35">
      <c r="B17" s="49">
        <v>42791</v>
      </c>
      <c r="C17" s="18" t="s">
        <v>12</v>
      </c>
      <c r="D17" s="18" t="s">
        <v>18</v>
      </c>
      <c r="E17" s="50">
        <v>125</v>
      </c>
      <c r="H17"/>
      <c r="I17"/>
      <c r="J17"/>
      <c r="P17" s="17"/>
      <c r="Q17" s="17"/>
      <c r="R17" s="17"/>
      <c r="S17" s="17"/>
    </row>
    <row r="18" spans="2:19" x14ac:dyDescent="0.35">
      <c r="H18"/>
      <c r="I18"/>
      <c r="J18"/>
      <c r="P18" s="17"/>
      <c r="Q18" s="17"/>
      <c r="R18" s="17"/>
      <c r="S18" s="17"/>
    </row>
    <row r="19" spans="2:19" x14ac:dyDescent="0.35">
      <c r="H19"/>
      <c r="I19"/>
      <c r="J19"/>
      <c r="P19" s="17"/>
      <c r="Q19" s="17"/>
      <c r="R19" s="17"/>
      <c r="S19" s="17"/>
    </row>
    <row r="20" spans="2:19" x14ac:dyDescent="0.35">
      <c r="H20"/>
      <c r="I20"/>
      <c r="J20"/>
    </row>
    <row r="21" spans="2:19" x14ac:dyDescent="0.35">
      <c r="H21"/>
      <c r="I21"/>
      <c r="J21"/>
    </row>
    <row r="22" spans="2:19" x14ac:dyDescent="0.35">
      <c r="H22"/>
      <c r="I22"/>
      <c r="J22"/>
    </row>
    <row r="23" spans="2:19" x14ac:dyDescent="0.35">
      <c r="H23"/>
      <c r="I23"/>
      <c r="J23"/>
    </row>
    <row r="24" spans="2:19" x14ac:dyDescent="0.35">
      <c r="H24"/>
      <c r="I24"/>
      <c r="J24"/>
    </row>
    <row r="25" spans="2:19" x14ac:dyDescent="0.35">
      <c r="H25"/>
      <c r="I25"/>
      <c r="J25"/>
    </row>
    <row r="26" spans="2:19" x14ac:dyDescent="0.35">
      <c r="H26"/>
      <c r="I26"/>
      <c r="J26"/>
    </row>
    <row r="27" spans="2:19" x14ac:dyDescent="0.35">
      <c r="H27"/>
      <c r="I27"/>
      <c r="J27"/>
    </row>
  </sheetData>
  <phoneticPr fontId="15" type="noConversion"/>
  <pageMargins left="0.7" right="0.7" top="0.75" bottom="0.75" header="0.3" footer="0.3"/>
  <pageSetup orientation="portrait" r:id="rId2"/>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dimension ref="A1:E55"/>
  <sheetViews>
    <sheetView showGridLines="0" zoomScaleNormal="100" workbookViewId="0"/>
  </sheetViews>
  <sheetFormatPr baseColWidth="10" defaultColWidth="9.1796875" defaultRowHeight="14.5" x14ac:dyDescent="0.35"/>
  <cols>
    <col min="1" max="1" width="9.1796875" style="12"/>
    <col min="2" max="2" width="11.1796875" style="13" customWidth="1"/>
    <col min="3" max="3" width="24" style="13" customWidth="1"/>
    <col min="4" max="4" width="11.54296875" style="13" customWidth="1"/>
    <col min="5" max="5" width="18.26953125" style="13" customWidth="1"/>
    <col min="6" max="16384" width="9.1796875" style="13"/>
  </cols>
  <sheetData>
    <row r="1" spans="1:5" x14ac:dyDescent="0.35">
      <c r="A1" s="14" t="s">
        <v>83</v>
      </c>
    </row>
    <row r="2" spans="1:5" x14ac:dyDescent="0.35">
      <c r="A2" s="14" t="s">
        <v>84</v>
      </c>
    </row>
    <row r="3" spans="1:5" x14ac:dyDescent="0.35">
      <c r="A3" s="14" t="s">
        <v>5</v>
      </c>
    </row>
    <row r="4" spans="1:5" x14ac:dyDescent="0.35">
      <c r="A4" s="14"/>
    </row>
    <row r="7" spans="1:5" x14ac:dyDescent="0.35">
      <c r="B7" s="13" t="s">
        <v>75</v>
      </c>
      <c r="C7" s="13" t="s">
        <v>85</v>
      </c>
      <c r="D7" s="13" t="s">
        <v>89</v>
      </c>
      <c r="E7" s="13" t="s">
        <v>103</v>
      </c>
    </row>
    <row r="8" spans="1:5" x14ac:dyDescent="0.35">
      <c r="B8" s="13" t="s">
        <v>76</v>
      </c>
      <c r="C8" s="13" t="s">
        <v>86</v>
      </c>
      <c r="D8" s="13" t="s">
        <v>90</v>
      </c>
      <c r="E8" s="44">
        <v>300</v>
      </c>
    </row>
    <row r="9" spans="1:5" x14ac:dyDescent="0.35">
      <c r="B9" s="13" t="s">
        <v>76</v>
      </c>
      <c r="C9" s="13" t="s">
        <v>87</v>
      </c>
      <c r="D9" s="13" t="s">
        <v>91</v>
      </c>
      <c r="E9" s="44">
        <v>200</v>
      </c>
    </row>
    <row r="10" spans="1:5" x14ac:dyDescent="0.35">
      <c r="B10" s="13" t="s">
        <v>76</v>
      </c>
      <c r="C10" s="13" t="s">
        <v>88</v>
      </c>
      <c r="D10" s="13" t="s">
        <v>92</v>
      </c>
      <c r="E10" s="44">
        <v>400</v>
      </c>
    </row>
    <row r="11" spans="1:5" x14ac:dyDescent="0.35">
      <c r="B11" s="13" t="s">
        <v>76</v>
      </c>
      <c r="C11" s="13" t="s">
        <v>86</v>
      </c>
      <c r="D11" s="13" t="s">
        <v>93</v>
      </c>
      <c r="E11" s="44">
        <v>300</v>
      </c>
    </row>
    <row r="12" spans="1:5" x14ac:dyDescent="0.35">
      <c r="B12" s="13" t="s">
        <v>76</v>
      </c>
      <c r="C12" s="13" t="s">
        <v>87</v>
      </c>
      <c r="D12" s="13" t="s">
        <v>90</v>
      </c>
      <c r="E12" s="44">
        <v>800</v>
      </c>
    </row>
    <row r="13" spans="1:5" x14ac:dyDescent="0.35">
      <c r="B13" s="13" t="s">
        <v>76</v>
      </c>
      <c r="C13" s="13" t="s">
        <v>88</v>
      </c>
      <c r="D13" s="13" t="s">
        <v>91</v>
      </c>
      <c r="E13" s="44">
        <v>400</v>
      </c>
    </row>
    <row r="14" spans="1:5" x14ac:dyDescent="0.35">
      <c r="B14" s="13" t="s">
        <v>76</v>
      </c>
      <c r="C14" s="13" t="s">
        <v>86</v>
      </c>
      <c r="D14" s="13" t="s">
        <v>92</v>
      </c>
      <c r="E14" s="44">
        <v>200</v>
      </c>
    </row>
    <row r="15" spans="1:5" x14ac:dyDescent="0.35">
      <c r="B15" s="13" t="s">
        <v>76</v>
      </c>
      <c r="C15" s="13" t="s">
        <v>87</v>
      </c>
      <c r="D15" s="13" t="s">
        <v>93</v>
      </c>
      <c r="E15" s="44">
        <v>300</v>
      </c>
    </row>
    <row r="16" spans="1:5" x14ac:dyDescent="0.35">
      <c r="B16" s="13" t="s">
        <v>76</v>
      </c>
      <c r="C16" s="13" t="s">
        <v>88</v>
      </c>
      <c r="D16" s="13" t="s">
        <v>90</v>
      </c>
      <c r="E16" s="44">
        <v>450</v>
      </c>
    </row>
    <row r="17" spans="2:5" x14ac:dyDescent="0.35">
      <c r="B17" s="13" t="s">
        <v>76</v>
      </c>
      <c r="C17" s="13" t="s">
        <v>86</v>
      </c>
      <c r="D17" s="13" t="s">
        <v>91</v>
      </c>
      <c r="E17" s="44">
        <v>230</v>
      </c>
    </row>
    <row r="18" spans="2:5" x14ac:dyDescent="0.35">
      <c r="B18" s="13" t="s">
        <v>76</v>
      </c>
      <c r="C18" s="13" t="s">
        <v>87</v>
      </c>
      <c r="D18" s="13" t="s">
        <v>92</v>
      </c>
      <c r="E18" s="44">
        <v>120</v>
      </c>
    </row>
    <row r="19" spans="2:5" x14ac:dyDescent="0.35">
      <c r="B19" s="13" t="s">
        <v>76</v>
      </c>
      <c r="C19" s="13" t="s">
        <v>88</v>
      </c>
      <c r="D19" s="13" t="s">
        <v>93</v>
      </c>
      <c r="E19" s="44">
        <v>400</v>
      </c>
    </row>
    <row r="20" spans="2:5" x14ac:dyDescent="0.35">
      <c r="B20" s="13" t="s">
        <v>77</v>
      </c>
      <c r="C20" s="13" t="s">
        <v>86</v>
      </c>
      <c r="D20" s="13" t="s">
        <v>94</v>
      </c>
      <c r="E20" s="44">
        <v>210</v>
      </c>
    </row>
    <row r="21" spans="2:5" x14ac:dyDescent="0.35">
      <c r="B21" s="13" t="s">
        <v>77</v>
      </c>
      <c r="C21" s="13" t="s">
        <v>87</v>
      </c>
      <c r="D21" s="13" t="s">
        <v>95</v>
      </c>
      <c r="E21" s="44">
        <v>300</v>
      </c>
    </row>
    <row r="22" spans="2:5" x14ac:dyDescent="0.35">
      <c r="B22" s="13" t="s">
        <v>77</v>
      </c>
      <c r="C22" s="13" t="s">
        <v>88</v>
      </c>
      <c r="D22" s="13" t="s">
        <v>96</v>
      </c>
      <c r="E22" s="44">
        <v>400</v>
      </c>
    </row>
    <row r="23" spans="2:5" x14ac:dyDescent="0.35">
      <c r="B23" s="13" t="s">
        <v>77</v>
      </c>
      <c r="C23" s="13" t="s">
        <v>86</v>
      </c>
      <c r="D23" s="13" t="s">
        <v>97</v>
      </c>
      <c r="E23" s="44">
        <v>230</v>
      </c>
    </row>
    <row r="24" spans="2:5" x14ac:dyDescent="0.35">
      <c r="B24" s="13" t="s">
        <v>77</v>
      </c>
      <c r="C24" s="13" t="s">
        <v>87</v>
      </c>
      <c r="D24" s="13" t="s">
        <v>94</v>
      </c>
      <c r="E24" s="44">
        <v>900</v>
      </c>
    </row>
    <row r="25" spans="2:5" x14ac:dyDescent="0.35">
      <c r="B25" s="13" t="s">
        <v>77</v>
      </c>
      <c r="C25" s="13" t="s">
        <v>88</v>
      </c>
      <c r="D25" s="13" t="s">
        <v>95</v>
      </c>
      <c r="E25" s="44">
        <v>300</v>
      </c>
    </row>
    <row r="26" spans="2:5" x14ac:dyDescent="0.35">
      <c r="B26" s="13" t="s">
        <v>77</v>
      </c>
      <c r="C26" s="13" t="s">
        <v>86</v>
      </c>
      <c r="D26" s="13" t="s">
        <v>96</v>
      </c>
      <c r="E26" s="44">
        <v>200</v>
      </c>
    </row>
    <row r="27" spans="2:5" x14ac:dyDescent="0.35">
      <c r="B27" s="13" t="s">
        <v>77</v>
      </c>
      <c r="C27" s="13" t="s">
        <v>87</v>
      </c>
      <c r="D27" s="13" t="s">
        <v>97</v>
      </c>
      <c r="E27" s="44">
        <v>1000</v>
      </c>
    </row>
    <row r="28" spans="2:5" x14ac:dyDescent="0.35">
      <c r="B28" s="13" t="s">
        <v>77</v>
      </c>
      <c r="C28" s="13" t="s">
        <v>88</v>
      </c>
      <c r="D28" s="13" t="s">
        <v>94</v>
      </c>
      <c r="E28" s="44">
        <v>220</v>
      </c>
    </row>
    <row r="29" spans="2:5" x14ac:dyDescent="0.35">
      <c r="B29" s="13" t="s">
        <v>77</v>
      </c>
      <c r="C29" s="13" t="s">
        <v>86</v>
      </c>
      <c r="D29" s="13" t="s">
        <v>95</v>
      </c>
      <c r="E29" s="44">
        <v>400</v>
      </c>
    </row>
    <row r="30" spans="2:5" x14ac:dyDescent="0.35">
      <c r="B30" s="13" t="s">
        <v>77</v>
      </c>
      <c r="C30" s="13" t="s">
        <v>87</v>
      </c>
      <c r="D30" s="13" t="s">
        <v>96</v>
      </c>
      <c r="E30" s="44">
        <v>200</v>
      </c>
    </row>
    <row r="31" spans="2:5" x14ac:dyDescent="0.35">
      <c r="B31" s="13" t="s">
        <v>77</v>
      </c>
      <c r="C31" s="13" t="s">
        <v>88</v>
      </c>
      <c r="D31" s="13" t="s">
        <v>97</v>
      </c>
      <c r="E31" s="44">
        <v>400</v>
      </c>
    </row>
    <row r="32" spans="2:5" x14ac:dyDescent="0.35">
      <c r="B32" s="13" t="s">
        <v>78</v>
      </c>
      <c r="C32" s="13" t="s">
        <v>86</v>
      </c>
      <c r="D32" s="13" t="s">
        <v>98</v>
      </c>
      <c r="E32" s="44">
        <v>100</v>
      </c>
    </row>
    <row r="33" spans="2:5" x14ac:dyDescent="0.35">
      <c r="B33" s="13" t="s">
        <v>78</v>
      </c>
      <c r="C33" s="13" t="s">
        <v>87</v>
      </c>
      <c r="D33" s="13" t="s">
        <v>99</v>
      </c>
      <c r="E33" s="44">
        <v>30</v>
      </c>
    </row>
    <row r="34" spans="2:5" x14ac:dyDescent="0.35">
      <c r="B34" s="13" t="s">
        <v>78</v>
      </c>
      <c r="C34" s="13" t="s">
        <v>88</v>
      </c>
      <c r="D34" s="13" t="s">
        <v>91</v>
      </c>
      <c r="E34" s="44">
        <v>123</v>
      </c>
    </row>
    <row r="35" spans="2:5" x14ac:dyDescent="0.35">
      <c r="B35" s="13" t="s">
        <v>78</v>
      </c>
      <c r="C35" s="13" t="s">
        <v>86</v>
      </c>
      <c r="D35" s="13" t="s">
        <v>100</v>
      </c>
      <c r="E35" s="44">
        <v>300</v>
      </c>
    </row>
    <row r="36" spans="2:5" x14ac:dyDescent="0.35">
      <c r="B36" s="13" t="s">
        <v>78</v>
      </c>
      <c r="C36" s="13" t="s">
        <v>87</v>
      </c>
      <c r="D36" s="13" t="s">
        <v>98</v>
      </c>
      <c r="E36" s="44">
        <v>350</v>
      </c>
    </row>
    <row r="37" spans="2:5" x14ac:dyDescent="0.35">
      <c r="B37" s="13" t="s">
        <v>78</v>
      </c>
      <c r="C37" s="13" t="s">
        <v>88</v>
      </c>
      <c r="D37" s="13" t="s">
        <v>99</v>
      </c>
      <c r="E37" s="44">
        <v>230</v>
      </c>
    </row>
    <row r="38" spans="2:5" x14ac:dyDescent="0.35">
      <c r="B38" s="13" t="s">
        <v>78</v>
      </c>
      <c r="C38" s="13" t="s">
        <v>86</v>
      </c>
      <c r="D38" s="13" t="s">
        <v>91</v>
      </c>
      <c r="E38" s="44">
        <v>120</v>
      </c>
    </row>
    <row r="39" spans="2:5" x14ac:dyDescent="0.35">
      <c r="B39" s="13" t="s">
        <v>78</v>
      </c>
      <c r="C39" s="13" t="s">
        <v>87</v>
      </c>
      <c r="D39" s="13" t="s">
        <v>100</v>
      </c>
      <c r="E39" s="44">
        <v>640</v>
      </c>
    </row>
    <row r="40" spans="2:5" x14ac:dyDescent="0.35">
      <c r="B40" s="13" t="s">
        <v>78</v>
      </c>
      <c r="C40" s="13" t="s">
        <v>88</v>
      </c>
      <c r="D40" s="13" t="s">
        <v>98</v>
      </c>
      <c r="E40" s="44">
        <v>530</v>
      </c>
    </row>
    <row r="41" spans="2:5" x14ac:dyDescent="0.35">
      <c r="B41" s="13" t="s">
        <v>78</v>
      </c>
      <c r="C41" s="13" t="s">
        <v>86</v>
      </c>
      <c r="D41" s="13" t="s">
        <v>99</v>
      </c>
      <c r="E41" s="44">
        <v>560</v>
      </c>
    </row>
    <row r="42" spans="2:5" x14ac:dyDescent="0.35">
      <c r="B42" s="13" t="s">
        <v>78</v>
      </c>
      <c r="C42" s="13" t="s">
        <v>87</v>
      </c>
      <c r="D42" s="13" t="s">
        <v>91</v>
      </c>
      <c r="E42" s="44">
        <v>240</v>
      </c>
    </row>
    <row r="43" spans="2:5" x14ac:dyDescent="0.35">
      <c r="B43" s="13" t="s">
        <v>78</v>
      </c>
      <c r="C43" s="13" t="s">
        <v>88</v>
      </c>
      <c r="D43" s="13" t="s">
        <v>100</v>
      </c>
      <c r="E43" s="44">
        <v>250</v>
      </c>
    </row>
    <row r="44" spans="2:5" x14ac:dyDescent="0.35">
      <c r="B44" s="13" t="s">
        <v>79</v>
      </c>
      <c r="C44" s="13" t="s">
        <v>86</v>
      </c>
      <c r="D44" s="13" t="s">
        <v>101</v>
      </c>
      <c r="E44" s="44">
        <v>62</v>
      </c>
    </row>
    <row r="45" spans="2:5" x14ac:dyDescent="0.35">
      <c r="B45" s="13" t="s">
        <v>79</v>
      </c>
      <c r="C45" s="13" t="s">
        <v>87</v>
      </c>
      <c r="D45" s="13" t="s">
        <v>102</v>
      </c>
      <c r="E45" s="44">
        <v>600</v>
      </c>
    </row>
    <row r="46" spans="2:5" x14ac:dyDescent="0.35">
      <c r="B46" s="13" t="s">
        <v>79</v>
      </c>
      <c r="C46" s="13" t="s">
        <v>88</v>
      </c>
      <c r="D46" s="13" t="s">
        <v>92</v>
      </c>
      <c r="E46" s="44">
        <v>340</v>
      </c>
    </row>
    <row r="47" spans="2:5" x14ac:dyDescent="0.35">
      <c r="B47" s="13" t="s">
        <v>79</v>
      </c>
      <c r="C47" s="13" t="s">
        <v>86</v>
      </c>
      <c r="D47" s="13" t="s">
        <v>90</v>
      </c>
      <c r="E47" s="44">
        <v>205</v>
      </c>
    </row>
    <row r="48" spans="2:5" x14ac:dyDescent="0.35">
      <c r="B48" s="13" t="s">
        <v>79</v>
      </c>
      <c r="C48" s="13" t="s">
        <v>87</v>
      </c>
      <c r="D48" s="13" t="s">
        <v>101</v>
      </c>
      <c r="E48" s="44">
        <v>500</v>
      </c>
    </row>
    <row r="49" spans="2:5" x14ac:dyDescent="0.35">
      <c r="B49" s="13" t="s">
        <v>79</v>
      </c>
      <c r="C49" s="13" t="s">
        <v>88</v>
      </c>
      <c r="D49" s="13" t="s">
        <v>102</v>
      </c>
      <c r="E49" s="44">
        <v>403</v>
      </c>
    </row>
    <row r="50" spans="2:5" x14ac:dyDescent="0.35">
      <c r="B50" s="13" t="s">
        <v>79</v>
      </c>
      <c r="C50" s="13" t="s">
        <v>86</v>
      </c>
      <c r="D50" s="13" t="s">
        <v>92</v>
      </c>
      <c r="E50" s="44">
        <v>503</v>
      </c>
    </row>
    <row r="51" spans="2:5" x14ac:dyDescent="0.35">
      <c r="B51" s="13" t="s">
        <v>79</v>
      </c>
      <c r="C51" s="13" t="s">
        <v>87</v>
      </c>
      <c r="D51" s="13" t="s">
        <v>90</v>
      </c>
      <c r="E51" s="44">
        <v>2000</v>
      </c>
    </row>
    <row r="52" spans="2:5" x14ac:dyDescent="0.35">
      <c r="B52" s="13" t="s">
        <v>79</v>
      </c>
      <c r="C52" s="13" t="s">
        <v>88</v>
      </c>
      <c r="D52" s="13" t="s">
        <v>101</v>
      </c>
      <c r="E52" s="44">
        <v>140</v>
      </c>
    </row>
    <row r="53" spans="2:5" x14ac:dyDescent="0.35">
      <c r="B53" s="13" t="s">
        <v>79</v>
      </c>
      <c r="C53" s="13" t="s">
        <v>86</v>
      </c>
      <c r="D53" s="13" t="s">
        <v>102</v>
      </c>
      <c r="E53" s="44">
        <v>502</v>
      </c>
    </row>
    <row r="54" spans="2:5" x14ac:dyDescent="0.35">
      <c r="B54" s="13" t="s">
        <v>79</v>
      </c>
      <c r="C54" s="13" t="s">
        <v>87</v>
      </c>
      <c r="D54" s="13" t="s">
        <v>92</v>
      </c>
      <c r="E54" s="44">
        <v>120</v>
      </c>
    </row>
    <row r="55" spans="2:5" x14ac:dyDescent="0.35">
      <c r="B55" s="13" t="s">
        <v>79</v>
      </c>
      <c r="C55" s="13" t="s">
        <v>88</v>
      </c>
      <c r="D55" s="13" t="s">
        <v>90</v>
      </c>
      <c r="E55" s="44">
        <v>50</v>
      </c>
    </row>
  </sheetData>
  <phoneticPr fontId="15" type="noConversion"/>
  <pageMargins left="0.7" right="0.7" top="0.75" bottom="0.75" header="0.3" footer="0.3"/>
  <pageSetup orientation="portrait"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
  <dimension ref="A1:L77"/>
  <sheetViews>
    <sheetView showGridLines="0" zoomScaleNormal="100" workbookViewId="0"/>
  </sheetViews>
  <sheetFormatPr baseColWidth="10" defaultColWidth="9.1796875" defaultRowHeight="14.5" x14ac:dyDescent="0.35"/>
  <cols>
    <col min="1" max="1" width="9.1796875" style="12"/>
    <col min="2" max="2" width="17.54296875" style="13" bestFit="1" customWidth="1"/>
    <col min="3" max="3" width="26.1796875" style="13" bestFit="1" customWidth="1"/>
    <col min="4" max="4" width="10.26953125" style="13" customWidth="1"/>
    <col min="5" max="5" width="8.26953125" style="13" customWidth="1"/>
    <col min="6" max="6" width="11.26953125" style="13" bestFit="1" customWidth="1"/>
    <col min="7" max="7" width="7.7265625" style="13" customWidth="1"/>
    <col min="8" max="8" width="7.54296875" style="13" bestFit="1" customWidth="1"/>
    <col min="9" max="9" width="21" style="13" customWidth="1"/>
    <col min="10" max="10" width="5" style="13" customWidth="1"/>
    <col min="11" max="11" width="10.26953125" style="13" bestFit="1" customWidth="1"/>
    <col min="12" max="12" width="7.54296875" style="13" bestFit="1" customWidth="1"/>
    <col min="13" max="13" width="6.1796875" style="13" bestFit="1" customWidth="1"/>
    <col min="14" max="14" width="13.453125" style="13" bestFit="1" customWidth="1"/>
    <col min="15" max="15" width="9.1796875" style="13" bestFit="1" customWidth="1"/>
    <col min="16" max="16" width="7.54296875" style="13" bestFit="1" customWidth="1"/>
    <col min="17" max="17" width="6.1796875" style="13" bestFit="1" customWidth="1"/>
    <col min="18" max="18" width="12.1796875" style="13" bestFit="1" customWidth="1"/>
    <col min="19" max="19" width="11.26953125" style="13" bestFit="1" customWidth="1"/>
    <col min="20" max="16384" width="9.1796875" style="13"/>
  </cols>
  <sheetData>
    <row r="1" spans="1:12" ht="15" customHeight="1" x14ac:dyDescent="0.35">
      <c r="A1" s="26" t="s">
        <v>124</v>
      </c>
      <c r="B1" s="27"/>
    </row>
    <row r="2" spans="1:12" ht="15" customHeight="1" x14ac:dyDescent="0.35">
      <c r="A2" s="12" t="s">
        <v>144</v>
      </c>
    </row>
    <row r="3" spans="1:12" ht="15" customHeight="1" x14ac:dyDescent="0.35">
      <c r="A3" s="12" t="s">
        <v>145</v>
      </c>
    </row>
    <row r="4" spans="1:12" ht="15" customHeight="1" x14ac:dyDescent="0.35">
      <c r="A4" s="12" t="s">
        <v>150</v>
      </c>
    </row>
    <row r="5" spans="1:12" ht="15" customHeight="1" x14ac:dyDescent="0.45">
      <c r="A5" s="14" t="s">
        <v>5</v>
      </c>
      <c r="K5" s="2"/>
      <c r="L5" s="2"/>
    </row>
    <row r="6" spans="1:12" ht="15" customHeight="1" x14ac:dyDescent="0.45">
      <c r="A6" s="14"/>
      <c r="K6" s="2"/>
      <c r="L6" s="2"/>
    </row>
    <row r="7" spans="1:12" ht="15" customHeight="1" x14ac:dyDescent="0.35">
      <c r="I7" s="13" t="s">
        <v>104</v>
      </c>
    </row>
    <row r="8" spans="1:12" ht="15" customHeight="1" x14ac:dyDescent="0.35">
      <c r="I8" s="25"/>
    </row>
    <row r="9" spans="1:12" ht="17.25" customHeight="1" x14ac:dyDescent="0.45">
      <c r="I9" s="2" t="str">
        <f>IF($I$8="Jorge","¡Tiene razón!",IF($I$8="David","Vuelva a intentarlo...",IF($I$8="Desiré","No exactamente...",IF($I$8=" "," "," "))))</f>
        <v xml:space="preserve"> </v>
      </c>
    </row>
    <row r="10" spans="1:12" ht="15" customHeight="1" x14ac:dyDescent="0.35"/>
    <row r="11" spans="1:12" ht="15" customHeight="1" x14ac:dyDescent="0.35"/>
    <row r="12" spans="1:12" ht="18.5" x14ac:dyDescent="0.45">
      <c r="B12"/>
      <c r="C12"/>
      <c r="D12"/>
      <c r="E12" s="17"/>
      <c r="F12" s="17"/>
      <c r="K12" s="2"/>
    </row>
    <row r="13" spans="1:12" ht="15" customHeight="1" x14ac:dyDescent="0.35">
      <c r="D13"/>
      <c r="E13" s="17"/>
      <c r="F13" s="17"/>
    </row>
    <row r="14" spans="1:12" ht="15" customHeight="1" x14ac:dyDescent="0.35">
      <c r="B14" s="3" t="s">
        <v>59</v>
      </c>
      <c r="C14" t="s">
        <v>123</v>
      </c>
      <c r="D14"/>
      <c r="E14" s="17"/>
      <c r="F14" s="17"/>
    </row>
    <row r="15" spans="1:12" ht="15" customHeight="1" x14ac:dyDescent="0.35">
      <c r="B15" s="4" t="s">
        <v>79</v>
      </c>
      <c r="C15" s="60">
        <v>5425</v>
      </c>
      <c r="D15"/>
      <c r="E15" s="17"/>
      <c r="F15" s="17"/>
    </row>
    <row r="16" spans="1:12" ht="15" customHeight="1" x14ac:dyDescent="0.35">
      <c r="B16" s="4" t="s">
        <v>77</v>
      </c>
      <c r="C16" s="60">
        <v>4760</v>
      </c>
      <c r="D16"/>
      <c r="E16" s="17"/>
      <c r="F16" s="17"/>
    </row>
    <row r="17" spans="2:6" ht="15" customHeight="1" x14ac:dyDescent="0.35">
      <c r="B17" s="4" t="s">
        <v>78</v>
      </c>
      <c r="C17" s="60">
        <v>3473</v>
      </c>
      <c r="D17"/>
      <c r="E17" s="17"/>
      <c r="F17" s="17"/>
    </row>
    <row r="18" spans="2:6" ht="15" customHeight="1" x14ac:dyDescent="0.35">
      <c r="B18" s="4" t="s">
        <v>76</v>
      </c>
      <c r="C18" s="60">
        <v>4100</v>
      </c>
      <c r="D18"/>
      <c r="E18" s="17"/>
      <c r="F18" s="17"/>
    </row>
    <row r="19" spans="2:6" ht="15" customHeight="1" x14ac:dyDescent="0.35">
      <c r="B19" s="4" t="s">
        <v>20</v>
      </c>
      <c r="C19" s="60">
        <v>17758</v>
      </c>
      <c r="D19"/>
    </row>
    <row r="20" spans="2:6" ht="15" customHeight="1" x14ac:dyDescent="0.35">
      <c r="B20"/>
      <c r="C20"/>
      <c r="D20"/>
    </row>
    <row r="21" spans="2:6" x14ac:dyDescent="0.35">
      <c r="B21"/>
      <c r="C21"/>
      <c r="D21"/>
    </row>
    <row r="22" spans="2:6" x14ac:dyDescent="0.35">
      <c r="B22"/>
      <c r="C22"/>
      <c r="D22"/>
    </row>
    <row r="23" spans="2:6" x14ac:dyDescent="0.35">
      <c r="B23"/>
      <c r="C23"/>
      <c r="D23"/>
    </row>
    <row r="24" spans="2:6" x14ac:dyDescent="0.35">
      <c r="B24"/>
      <c r="C24"/>
      <c r="D24"/>
    </row>
    <row r="25" spans="2:6" x14ac:dyDescent="0.35">
      <c r="B25"/>
      <c r="C25"/>
      <c r="D25"/>
    </row>
    <row r="26" spans="2:6" x14ac:dyDescent="0.35">
      <c r="B26"/>
      <c r="C26"/>
      <c r="D26"/>
    </row>
    <row r="27" spans="2:6" x14ac:dyDescent="0.35">
      <c r="B27"/>
      <c r="C27"/>
      <c r="D27"/>
    </row>
    <row r="28" spans="2:6" x14ac:dyDescent="0.35">
      <c r="B28"/>
      <c r="C28"/>
      <c r="D28"/>
    </row>
    <row r="29" spans="2:6" x14ac:dyDescent="0.35">
      <c r="B29"/>
      <c r="C29"/>
      <c r="D29"/>
    </row>
    <row r="30" spans="2:6" x14ac:dyDescent="0.35">
      <c r="B30" s="17"/>
      <c r="C30" s="17"/>
    </row>
    <row r="31" spans="2:6" x14ac:dyDescent="0.35">
      <c r="B31" s="17"/>
      <c r="C31" s="17"/>
    </row>
    <row r="32" spans="2:6" x14ac:dyDescent="0.35">
      <c r="B32" s="17"/>
      <c r="C32" s="17"/>
    </row>
    <row r="33" spans="2:3" x14ac:dyDescent="0.35">
      <c r="B33" s="17"/>
      <c r="C33" s="17"/>
    </row>
    <row r="34" spans="2:3" x14ac:dyDescent="0.35">
      <c r="B34" s="17"/>
      <c r="C34" s="17"/>
    </row>
    <row r="35" spans="2:3" x14ac:dyDescent="0.35">
      <c r="B35" s="17"/>
      <c r="C35" s="17"/>
    </row>
    <row r="36" spans="2:3" x14ac:dyDescent="0.35">
      <c r="B36" s="17"/>
      <c r="C36" s="17"/>
    </row>
    <row r="37" spans="2:3" x14ac:dyDescent="0.35">
      <c r="B37" s="17"/>
      <c r="C37" s="17"/>
    </row>
    <row r="38" spans="2:3" x14ac:dyDescent="0.35">
      <c r="B38" s="17"/>
      <c r="C38" s="17"/>
    </row>
    <row r="39" spans="2:3" x14ac:dyDescent="0.35">
      <c r="B39" s="17"/>
      <c r="C39" s="17"/>
    </row>
    <row r="40" spans="2:3" x14ac:dyDescent="0.35">
      <c r="B40" s="17"/>
      <c r="C40" s="17"/>
    </row>
    <row r="41" spans="2:3" x14ac:dyDescent="0.35">
      <c r="B41" s="17"/>
      <c r="C41" s="17"/>
    </row>
    <row r="42" spans="2:3" x14ac:dyDescent="0.35">
      <c r="B42" s="17"/>
      <c r="C42" s="17"/>
    </row>
    <row r="43" spans="2:3" x14ac:dyDescent="0.35">
      <c r="B43" s="17"/>
      <c r="C43" s="17"/>
    </row>
    <row r="44" spans="2:3" x14ac:dyDescent="0.35">
      <c r="B44" s="17"/>
      <c r="C44" s="17"/>
    </row>
    <row r="45" spans="2:3" x14ac:dyDescent="0.35">
      <c r="B45" s="17"/>
      <c r="C45" s="17"/>
    </row>
    <row r="46" spans="2:3" x14ac:dyDescent="0.35">
      <c r="B46" s="17"/>
      <c r="C46" s="17"/>
    </row>
    <row r="47" spans="2:3" x14ac:dyDescent="0.35">
      <c r="B47" s="17"/>
      <c r="C47" s="17"/>
    </row>
    <row r="48" spans="2:3" x14ac:dyDescent="0.35">
      <c r="B48" s="17"/>
      <c r="C48" s="17"/>
    </row>
    <row r="49" spans="2:3" x14ac:dyDescent="0.35">
      <c r="B49" s="17"/>
      <c r="C49" s="17"/>
    </row>
    <row r="50" spans="2:3" x14ac:dyDescent="0.35">
      <c r="B50" s="17"/>
      <c r="C50" s="17"/>
    </row>
    <row r="51" spans="2:3" x14ac:dyDescent="0.35">
      <c r="B51" s="17"/>
      <c r="C51" s="17"/>
    </row>
    <row r="52" spans="2:3" x14ac:dyDescent="0.35">
      <c r="B52" s="17"/>
      <c r="C52" s="17"/>
    </row>
    <row r="53" spans="2:3" x14ac:dyDescent="0.35">
      <c r="B53" s="17"/>
      <c r="C53" s="17"/>
    </row>
    <row r="54" spans="2:3" x14ac:dyDescent="0.35">
      <c r="B54" s="17"/>
      <c r="C54" s="17"/>
    </row>
    <row r="55" spans="2:3" x14ac:dyDescent="0.35">
      <c r="B55" s="17"/>
      <c r="C55" s="17"/>
    </row>
    <row r="56" spans="2:3" x14ac:dyDescent="0.35">
      <c r="B56" s="17"/>
      <c r="C56" s="17"/>
    </row>
    <row r="57" spans="2:3" x14ac:dyDescent="0.35">
      <c r="B57" s="17"/>
      <c r="C57" s="17"/>
    </row>
    <row r="58" spans="2:3" x14ac:dyDescent="0.35">
      <c r="B58" s="17"/>
      <c r="C58" s="17"/>
    </row>
    <row r="59" spans="2:3" x14ac:dyDescent="0.35">
      <c r="B59" s="17"/>
      <c r="C59" s="17"/>
    </row>
    <row r="60" spans="2:3" x14ac:dyDescent="0.35">
      <c r="B60" s="17"/>
      <c r="C60" s="17"/>
    </row>
    <row r="61" spans="2:3" x14ac:dyDescent="0.35">
      <c r="B61" s="17"/>
      <c r="C61" s="17"/>
    </row>
    <row r="62" spans="2:3" x14ac:dyDescent="0.35">
      <c r="B62" s="17"/>
      <c r="C62" s="17"/>
    </row>
    <row r="63" spans="2:3" x14ac:dyDescent="0.35">
      <c r="B63" s="17"/>
      <c r="C63" s="17"/>
    </row>
    <row r="64" spans="2:3" x14ac:dyDescent="0.35">
      <c r="B64" s="17"/>
      <c r="C64" s="17"/>
    </row>
    <row r="65" spans="2:3" x14ac:dyDescent="0.35">
      <c r="B65" s="17"/>
      <c r="C65" s="17"/>
    </row>
    <row r="66" spans="2:3" x14ac:dyDescent="0.35">
      <c r="B66" s="17"/>
      <c r="C66" s="17"/>
    </row>
    <row r="67" spans="2:3" x14ac:dyDescent="0.35">
      <c r="B67" s="17"/>
      <c r="C67" s="17"/>
    </row>
    <row r="68" spans="2:3" x14ac:dyDescent="0.35">
      <c r="B68" s="17"/>
      <c r="C68" s="17"/>
    </row>
    <row r="69" spans="2:3" x14ac:dyDescent="0.35">
      <c r="B69" s="17"/>
      <c r="C69" s="17"/>
    </row>
    <row r="70" spans="2:3" x14ac:dyDescent="0.35">
      <c r="B70" s="17"/>
      <c r="C70" s="17"/>
    </row>
    <row r="71" spans="2:3" x14ac:dyDescent="0.35">
      <c r="B71" s="17"/>
      <c r="C71" s="17"/>
    </row>
    <row r="72" spans="2:3" x14ac:dyDescent="0.35">
      <c r="B72" s="17"/>
      <c r="C72" s="17"/>
    </row>
    <row r="73" spans="2:3" x14ac:dyDescent="0.35">
      <c r="B73" s="17"/>
      <c r="C73" s="17"/>
    </row>
    <row r="74" spans="2:3" x14ac:dyDescent="0.35">
      <c r="B74" s="17"/>
      <c r="C74" s="17"/>
    </row>
    <row r="75" spans="2:3" x14ac:dyDescent="0.35">
      <c r="B75" s="17"/>
      <c r="C75" s="17"/>
    </row>
    <row r="76" spans="2:3" x14ac:dyDescent="0.35">
      <c r="B76" s="17"/>
      <c r="C76" s="17"/>
    </row>
    <row r="77" spans="2:3" x14ac:dyDescent="0.35">
      <c r="B77" s="17"/>
      <c r="C77" s="17"/>
    </row>
  </sheetData>
  <phoneticPr fontId="15" type="noConversion"/>
  <dataValidations count="1">
    <dataValidation type="list" allowBlank="1" showErrorMessage="1" promptTitle="Pick an item from the drop down." sqref="I8" xr:uid="{00000000-0002-0000-1400-000000000000}">
      <formula1>"David,Jorge,Desiré"</formula1>
    </dataValidation>
  </dataValidations>
  <pageMargins left="0.7" right="0.7" top="0.75" bottom="0.75" header="0.3" footer="0.3"/>
  <pageSetup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8"/>
  <dimension ref="A1:K30"/>
  <sheetViews>
    <sheetView showGridLines="0" zoomScaleNormal="100" workbookViewId="0"/>
  </sheetViews>
  <sheetFormatPr baseColWidth="10" defaultColWidth="9.1796875" defaultRowHeight="14.5" x14ac:dyDescent="0.35"/>
  <cols>
    <col min="1" max="1" width="9.1796875" style="12"/>
    <col min="2" max="2" width="26.1796875" style="13" bestFit="1" customWidth="1"/>
    <col min="3" max="3" width="9.81640625" style="13" bestFit="1" customWidth="1"/>
    <col min="4" max="4" width="7.54296875" style="13" bestFit="1" customWidth="1"/>
    <col min="5" max="5" width="6.1796875" style="13" bestFit="1" customWidth="1"/>
    <col min="6" max="6" width="11.26953125" style="13" bestFit="1" customWidth="1"/>
    <col min="7" max="7" width="8.453125" style="13" bestFit="1" customWidth="1"/>
    <col min="8" max="8" width="7.54296875" style="13" bestFit="1" customWidth="1"/>
    <col min="9" max="9" width="6.1796875" style="13" bestFit="1" customWidth="1"/>
    <col min="10" max="10" width="11.453125" style="13" bestFit="1" customWidth="1"/>
    <col min="11" max="11" width="10.26953125" style="13" bestFit="1" customWidth="1"/>
    <col min="12" max="12" width="7.54296875" style="13" bestFit="1" customWidth="1"/>
    <col min="13" max="13" width="6.1796875" style="13" bestFit="1" customWidth="1"/>
    <col min="14" max="14" width="13.453125" style="13" bestFit="1" customWidth="1"/>
    <col min="15" max="15" width="9.1796875" style="13" bestFit="1" customWidth="1"/>
    <col min="16" max="16" width="7.54296875" style="13" bestFit="1" customWidth="1"/>
    <col min="17" max="17" width="6.1796875" style="13" bestFit="1" customWidth="1"/>
    <col min="18" max="18" width="12.1796875" style="13" bestFit="1" customWidth="1"/>
    <col min="19" max="19" width="11.26953125" style="13" bestFit="1" customWidth="1"/>
    <col min="20" max="16384" width="9.1796875" style="13"/>
  </cols>
  <sheetData>
    <row r="1" spans="1:11" ht="15" customHeight="1" x14ac:dyDescent="0.35">
      <c r="A1" s="26" t="s">
        <v>146</v>
      </c>
    </row>
    <row r="2" spans="1:11" ht="15" customHeight="1" x14ac:dyDescent="0.35">
      <c r="A2" s="12" t="s">
        <v>144</v>
      </c>
    </row>
    <row r="3" spans="1:11" ht="15" customHeight="1" x14ac:dyDescent="0.35">
      <c r="A3" s="12" t="s">
        <v>147</v>
      </c>
    </row>
    <row r="4" spans="1:11" ht="15" customHeight="1" x14ac:dyDescent="0.45">
      <c r="A4" s="14" t="s">
        <v>5</v>
      </c>
      <c r="J4" s="2"/>
    </row>
    <row r="5" spans="1:11" ht="15" customHeight="1" x14ac:dyDescent="0.45">
      <c r="A5" s="14"/>
      <c r="J5" s="2" t="str">
        <f>IF(AND(B$18="Otoño",$C$20=1272),"Buen trabajo! Ha colocado un"," ")</f>
        <v xml:space="preserve"> </v>
      </c>
      <c r="K5" s="2"/>
    </row>
    <row r="6" spans="1:11" ht="15" customHeight="1" x14ac:dyDescent="0.45">
      <c r="J6" s="2" t="str">
        <f>IF(AND(B$18="Otoño",$C$20=1272),"campo de fila secundario. Ahora"," ")</f>
        <v xml:space="preserve"> </v>
      </c>
      <c r="K6" s="2"/>
    </row>
    <row r="7" spans="1:11" ht="15" customHeight="1" x14ac:dyDescent="0.45">
      <c r="J7" s="2" t="str">
        <f>IF(AND(B$18="Otoño",$C$20=1272),"desplácese hacia abajo y haga clic en Siguiente."," ")</f>
        <v xml:space="preserve"> </v>
      </c>
      <c r="K7" s="2"/>
    </row>
    <row r="8" spans="1:11" ht="15" customHeight="1" x14ac:dyDescent="0.35"/>
    <row r="9" spans="1:11" ht="15" customHeight="1" x14ac:dyDescent="0.35"/>
    <row r="10" spans="1:11" ht="15" customHeight="1" x14ac:dyDescent="0.35"/>
    <row r="11" spans="1:11" ht="15" customHeight="1" x14ac:dyDescent="0.35">
      <c r="B11"/>
      <c r="C11"/>
    </row>
    <row r="12" spans="1:11" ht="15" customHeight="1" x14ac:dyDescent="0.35"/>
    <row r="13" spans="1:11" ht="15" customHeight="1" x14ac:dyDescent="0.35">
      <c r="B13" t="s">
        <v>123</v>
      </c>
      <c r="C13"/>
      <c r="D13"/>
    </row>
    <row r="14" spans="1:11" x14ac:dyDescent="0.35">
      <c r="B14" s="60">
        <v>17758</v>
      </c>
      <c r="C14"/>
      <c r="D14"/>
    </row>
    <row r="15" spans="1:11" x14ac:dyDescent="0.35">
      <c r="B15"/>
      <c r="C15"/>
      <c r="D15"/>
    </row>
    <row r="16" spans="1:11" x14ac:dyDescent="0.35">
      <c r="B16"/>
      <c r="C16"/>
      <c r="D16"/>
    </row>
    <row r="17" spans="2:4" x14ac:dyDescent="0.35">
      <c r="B17"/>
      <c r="C17"/>
      <c r="D17"/>
    </row>
    <row r="18" spans="2:4" x14ac:dyDescent="0.35">
      <c r="B18"/>
      <c r="C18"/>
      <c r="D18"/>
    </row>
    <row r="19" spans="2:4" x14ac:dyDescent="0.35">
      <c r="B19"/>
      <c r="C19"/>
      <c r="D19"/>
    </row>
    <row r="20" spans="2:4" x14ac:dyDescent="0.35">
      <c r="B20"/>
      <c r="C20"/>
      <c r="D20"/>
    </row>
    <row r="21" spans="2:4" x14ac:dyDescent="0.35">
      <c r="B21"/>
      <c r="C21"/>
      <c r="D21"/>
    </row>
    <row r="22" spans="2:4" x14ac:dyDescent="0.35">
      <c r="B22"/>
      <c r="C22"/>
      <c r="D22"/>
    </row>
    <row r="23" spans="2:4" x14ac:dyDescent="0.35">
      <c r="B23"/>
      <c r="C23"/>
      <c r="D23"/>
    </row>
    <row r="24" spans="2:4" x14ac:dyDescent="0.35">
      <c r="B24"/>
      <c r="C24"/>
      <c r="D24"/>
    </row>
    <row r="25" spans="2:4" x14ac:dyDescent="0.35">
      <c r="B25"/>
      <c r="C25"/>
      <c r="D25"/>
    </row>
    <row r="26" spans="2:4" x14ac:dyDescent="0.35">
      <c r="B26"/>
      <c r="C26"/>
      <c r="D26"/>
    </row>
    <row r="27" spans="2:4" x14ac:dyDescent="0.35">
      <c r="B27"/>
      <c r="C27"/>
      <c r="D27"/>
    </row>
    <row r="28" spans="2:4" x14ac:dyDescent="0.35">
      <c r="B28"/>
      <c r="C28"/>
      <c r="D28"/>
    </row>
    <row r="29" spans="2:4" x14ac:dyDescent="0.35">
      <c r="B29"/>
      <c r="C29"/>
      <c r="D29"/>
    </row>
    <row r="30" spans="2:4" x14ac:dyDescent="0.35">
      <c r="B30"/>
      <c r="C30"/>
      <c r="D30"/>
    </row>
  </sheetData>
  <phoneticPr fontId="15" type="noConversion"/>
  <pageMargins left="0.7" right="0.7" top="0.75" bottom="0.75" header="0.3" footer="0.3"/>
  <pageSetup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8"/>
  <dimension ref="A1:K43"/>
  <sheetViews>
    <sheetView showGridLines="0" zoomScaleNormal="100" workbookViewId="0"/>
  </sheetViews>
  <sheetFormatPr baseColWidth="10" defaultColWidth="9.1796875" defaultRowHeight="14.5" x14ac:dyDescent="0.35"/>
  <cols>
    <col min="1" max="1" width="9.1796875" style="12"/>
    <col min="2" max="2" width="26.1796875" style="13" bestFit="1" customWidth="1"/>
    <col min="3" max="3" width="9.81640625" style="13" bestFit="1" customWidth="1"/>
    <col min="4" max="4" width="6.54296875" style="13" bestFit="1" customWidth="1"/>
    <col min="5" max="5" width="10" style="13" bestFit="1" customWidth="1"/>
    <col min="6" max="6" width="7.453125" style="13" bestFit="1" customWidth="1"/>
    <col min="7" max="7" width="12.54296875" style="13" bestFit="1" customWidth="1"/>
    <col min="8" max="8" width="7.54296875" style="13" bestFit="1" customWidth="1"/>
    <col min="9" max="9" width="6.1796875" style="13" bestFit="1" customWidth="1"/>
    <col min="10" max="10" width="11.453125" style="13" bestFit="1" customWidth="1"/>
    <col min="11" max="11" width="10.26953125" style="13" bestFit="1" customWidth="1"/>
    <col min="12" max="12" width="7.54296875" style="13" bestFit="1" customWidth="1"/>
    <col min="13" max="13" width="6.1796875" style="13" bestFit="1" customWidth="1"/>
    <col min="14" max="14" width="13.453125" style="13" bestFit="1" customWidth="1"/>
    <col min="15" max="15" width="9.1796875" style="13" bestFit="1" customWidth="1"/>
    <col min="16" max="16" width="7.54296875" style="13" bestFit="1" customWidth="1"/>
    <col min="17" max="17" width="6.1796875" style="13" bestFit="1" customWidth="1"/>
    <col min="18" max="18" width="12.1796875" style="13" bestFit="1" customWidth="1"/>
    <col min="19" max="19" width="11.26953125" style="13" bestFit="1" customWidth="1"/>
    <col min="20" max="16384" width="9.1796875" style="13"/>
  </cols>
  <sheetData>
    <row r="1" spans="1:11" ht="15" customHeight="1" x14ac:dyDescent="0.35">
      <c r="A1" s="26" t="s">
        <v>148</v>
      </c>
    </row>
    <row r="2" spans="1:11" ht="15" customHeight="1" x14ac:dyDescent="0.35">
      <c r="A2" s="12" t="s">
        <v>144</v>
      </c>
    </row>
    <row r="3" spans="1:11" ht="15" customHeight="1" x14ac:dyDescent="0.35">
      <c r="A3" s="12" t="s">
        <v>105</v>
      </c>
    </row>
    <row r="4" spans="1:11" ht="15" customHeight="1" x14ac:dyDescent="0.45">
      <c r="A4" s="14" t="s">
        <v>5</v>
      </c>
      <c r="J4" s="2" t="str">
        <f>IF(AND($B$21="Manzanas",$G$17=1505),"Buen trabajo! Ha colocado"," ")</f>
        <v xml:space="preserve"> </v>
      </c>
    </row>
    <row r="5" spans="1:11" ht="15" customHeight="1" x14ac:dyDescent="0.45">
      <c r="A5" s="14"/>
      <c r="J5" s="2" t="str">
        <f>IF(AND($B$21="Manzanas",$G$17=1505),"un campo de fila en la parte izquierda,"," ")</f>
        <v xml:space="preserve"> </v>
      </c>
      <c r="K5" s="2"/>
    </row>
    <row r="6" spans="1:11" ht="15" customHeight="1" x14ac:dyDescent="0.45">
      <c r="J6" s="2" t="str">
        <f>IF(AND($B$21="Manzanas",$G$17=1505),"y un campo de columna"," ")</f>
        <v xml:space="preserve"> </v>
      </c>
      <c r="K6" s="2"/>
    </row>
    <row r="7" spans="1:11" ht="15" customHeight="1" x14ac:dyDescent="0.45">
      <c r="J7" s="2" t="str">
        <f>IF(AND($B$21="Manzanas",$G$17=1505),"con cuatro columnas nuevas. Desplácese"," ")</f>
        <v xml:space="preserve"> </v>
      </c>
      <c r="K7" s="2"/>
    </row>
    <row r="8" spans="1:11" ht="15" customHeight="1" x14ac:dyDescent="0.45">
      <c r="J8" s="2" t="str">
        <f>IF(AND($B$21="Manzanas",$G$17=1505),"hacia abajo y haga clic en Siguiente..."," ")</f>
        <v xml:space="preserve"> </v>
      </c>
    </row>
    <row r="9" spans="1:11" ht="15" customHeight="1" x14ac:dyDescent="0.35"/>
    <row r="10" spans="1:11" ht="15" customHeight="1" x14ac:dyDescent="0.35"/>
    <row r="11" spans="1:11" ht="15" customHeight="1" x14ac:dyDescent="0.35">
      <c r="B11"/>
      <c r="C11"/>
    </row>
    <row r="12" spans="1:11" ht="15" customHeight="1" x14ac:dyDescent="0.35"/>
    <row r="13" spans="1:11" ht="15" customHeight="1" x14ac:dyDescent="0.35">
      <c r="B13" t="s">
        <v>123</v>
      </c>
      <c r="C13"/>
      <c r="D13"/>
      <c r="E13"/>
      <c r="F13"/>
      <c r="G13"/>
    </row>
    <row r="14" spans="1:11" ht="15" customHeight="1" x14ac:dyDescent="0.35">
      <c r="B14" s="60">
        <v>17758</v>
      </c>
      <c r="C14"/>
      <c r="D14"/>
      <c r="E14"/>
      <c r="F14"/>
      <c r="G14"/>
    </row>
    <row r="15" spans="1:11" ht="15" customHeight="1" x14ac:dyDescent="0.35">
      <c r="B15"/>
      <c r="C15"/>
      <c r="D15"/>
      <c r="E15"/>
      <c r="F15"/>
      <c r="G15"/>
    </row>
    <row r="16" spans="1:11" ht="15" customHeight="1" x14ac:dyDescent="0.35">
      <c r="B16"/>
      <c r="C16"/>
      <c r="D16"/>
      <c r="E16"/>
      <c r="F16"/>
      <c r="G16"/>
    </row>
    <row r="17" spans="2:7" ht="15" customHeight="1" x14ac:dyDescent="0.35">
      <c r="B17"/>
      <c r="C17"/>
      <c r="D17"/>
      <c r="E17"/>
      <c r="F17"/>
      <c r="G17"/>
    </row>
    <row r="18" spans="2:7" ht="15" customHeight="1" x14ac:dyDescent="0.35">
      <c r="B18"/>
      <c r="C18"/>
      <c r="D18"/>
      <c r="E18"/>
      <c r="F18"/>
      <c r="G18"/>
    </row>
    <row r="19" spans="2:7" x14ac:dyDescent="0.35">
      <c r="B19"/>
      <c r="C19"/>
      <c r="D19"/>
      <c r="E19"/>
      <c r="F19"/>
      <c r="G19"/>
    </row>
    <row r="20" spans="2:7" x14ac:dyDescent="0.35">
      <c r="B20"/>
      <c r="C20"/>
      <c r="D20"/>
      <c r="E20"/>
      <c r="F20"/>
      <c r="G20"/>
    </row>
    <row r="21" spans="2:7" x14ac:dyDescent="0.35">
      <c r="B21"/>
      <c r="C21"/>
      <c r="D21"/>
      <c r="E21"/>
      <c r="F21"/>
      <c r="G21"/>
    </row>
    <row r="22" spans="2:7" x14ac:dyDescent="0.35">
      <c r="B22"/>
      <c r="C22"/>
      <c r="D22"/>
      <c r="E22"/>
      <c r="F22"/>
      <c r="G22"/>
    </row>
    <row r="23" spans="2:7" x14ac:dyDescent="0.35">
      <c r="B23"/>
      <c r="C23"/>
      <c r="D23"/>
      <c r="E23"/>
      <c r="F23"/>
      <c r="G23"/>
    </row>
    <row r="24" spans="2:7" x14ac:dyDescent="0.35">
      <c r="B24"/>
      <c r="C24"/>
      <c r="D24"/>
      <c r="E24"/>
      <c r="F24"/>
      <c r="G24"/>
    </row>
    <row r="25" spans="2:7" x14ac:dyDescent="0.35">
      <c r="B25"/>
      <c r="C25"/>
      <c r="D25"/>
      <c r="E25"/>
      <c r="F25"/>
      <c r="G25"/>
    </row>
    <row r="26" spans="2:7" x14ac:dyDescent="0.35">
      <c r="B26"/>
      <c r="C26"/>
      <c r="D26"/>
      <c r="E26"/>
      <c r="F26"/>
      <c r="G26"/>
    </row>
    <row r="27" spans="2:7" x14ac:dyDescent="0.35">
      <c r="B27"/>
      <c r="C27"/>
      <c r="D27"/>
      <c r="E27"/>
      <c r="F27"/>
      <c r="G27"/>
    </row>
    <row r="28" spans="2:7" x14ac:dyDescent="0.35">
      <c r="B28"/>
      <c r="C28"/>
      <c r="D28"/>
      <c r="E28"/>
      <c r="F28"/>
      <c r="G28"/>
    </row>
    <row r="29" spans="2:7" x14ac:dyDescent="0.35">
      <c r="B29"/>
      <c r="C29"/>
      <c r="D29"/>
      <c r="E29" s="17"/>
      <c r="F29" s="17"/>
      <c r="G29" s="17"/>
    </row>
    <row r="30" spans="2:7" x14ac:dyDescent="0.35">
      <c r="B30"/>
      <c r="C30"/>
      <c r="D30"/>
    </row>
    <row r="31" spans="2:7" x14ac:dyDescent="0.35">
      <c r="B31"/>
      <c r="C31"/>
    </row>
    <row r="32" spans="2:7" x14ac:dyDescent="0.35">
      <c r="B32"/>
      <c r="C32"/>
    </row>
    <row r="33" spans="2:3" x14ac:dyDescent="0.35">
      <c r="B33"/>
      <c r="C33"/>
    </row>
    <row r="34" spans="2:3" x14ac:dyDescent="0.35">
      <c r="B34"/>
      <c r="C34"/>
    </row>
    <row r="35" spans="2:3" x14ac:dyDescent="0.35">
      <c r="B35"/>
      <c r="C35"/>
    </row>
    <row r="36" spans="2:3" x14ac:dyDescent="0.35">
      <c r="B36"/>
      <c r="C36"/>
    </row>
    <row r="37" spans="2:3" x14ac:dyDescent="0.35">
      <c r="B37"/>
      <c r="C37"/>
    </row>
    <row r="38" spans="2:3" x14ac:dyDescent="0.35">
      <c r="B38"/>
      <c r="C38"/>
    </row>
    <row r="39" spans="2:3" x14ac:dyDescent="0.35">
      <c r="B39"/>
      <c r="C39"/>
    </row>
    <row r="40" spans="2:3" x14ac:dyDescent="0.35">
      <c r="B40"/>
      <c r="C40"/>
    </row>
    <row r="41" spans="2:3" x14ac:dyDescent="0.35">
      <c r="B41"/>
      <c r="C41"/>
    </row>
    <row r="42" spans="2:3" x14ac:dyDescent="0.35">
      <c r="B42"/>
      <c r="C42"/>
    </row>
    <row r="43" spans="2:3" x14ac:dyDescent="0.35">
      <c r="B43"/>
      <c r="C43"/>
    </row>
  </sheetData>
  <phoneticPr fontId="15" type="noConversion"/>
  <pageMargins left="0.7" right="0.7" top="0.75" bottom="0.75" header="0.3" footer="0.3"/>
  <pageSetup orientation="portrait"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0"/>
  <dimension ref="A1:S33"/>
  <sheetViews>
    <sheetView showGridLines="0" zoomScaleNormal="100" workbookViewId="0"/>
  </sheetViews>
  <sheetFormatPr baseColWidth="10" defaultColWidth="9.1796875" defaultRowHeight="14.5" x14ac:dyDescent="0.35"/>
  <cols>
    <col min="1" max="1" width="9.1796875" style="12"/>
    <col min="2" max="2" width="26.1796875" style="13" bestFit="1" customWidth="1"/>
    <col min="3" max="3" width="22.453125" style="13" bestFit="1" customWidth="1"/>
    <col min="4" max="4" width="10" style="13" bestFit="1" customWidth="1"/>
    <col min="5" max="5" width="7.453125" style="13" bestFit="1" customWidth="1"/>
    <col min="6" max="6" width="8.453125" style="13" bestFit="1" customWidth="1"/>
    <col min="7" max="7" width="10.81640625" style="13" bestFit="1" customWidth="1"/>
    <col min="8" max="8" width="7.54296875" style="13" bestFit="1" customWidth="1"/>
    <col min="9" max="9" width="10" style="13" bestFit="1" customWidth="1"/>
    <col min="10" max="10" width="7.453125" style="13" bestFit="1" customWidth="1"/>
    <col min="11" max="11" width="8.453125" style="13" bestFit="1" customWidth="1"/>
    <col min="12" max="12" width="10.54296875" style="13" bestFit="1" customWidth="1"/>
    <col min="13" max="13" width="8.54296875" style="13" bestFit="1" customWidth="1"/>
    <col min="14" max="14" width="10" style="13" bestFit="1" customWidth="1"/>
    <col min="15" max="15" width="7.453125" style="13" bestFit="1" customWidth="1"/>
    <col min="16" max="16" width="8.453125" style="13" bestFit="1" customWidth="1"/>
    <col min="17" max="17" width="11.54296875" style="13" bestFit="1" customWidth="1"/>
    <col min="18" max="18" width="12.54296875" style="13" bestFit="1" customWidth="1"/>
    <col min="19" max="19" width="10.1796875" style="13" bestFit="1" customWidth="1"/>
    <col min="20" max="59" width="9.1796875" style="13" customWidth="1"/>
    <col min="60" max="60" width="9.1796875" style="13"/>
    <col min="61" max="66" width="9.1796875" style="13" customWidth="1"/>
    <col min="67" max="16384" width="9.1796875" style="13"/>
  </cols>
  <sheetData>
    <row r="1" spans="1:19" ht="15" customHeight="1" x14ac:dyDescent="0.35">
      <c r="A1" s="26" t="s">
        <v>149</v>
      </c>
    </row>
    <row r="2" spans="1:19" ht="15" customHeight="1" x14ac:dyDescent="0.35">
      <c r="A2" s="12" t="s">
        <v>144</v>
      </c>
    </row>
    <row r="3" spans="1:19" ht="15" customHeight="1" x14ac:dyDescent="0.35">
      <c r="A3" s="12" t="s">
        <v>106</v>
      </c>
    </row>
    <row r="4" spans="1:19" ht="15" customHeight="1" x14ac:dyDescent="0.35">
      <c r="A4" s="14" t="s">
        <v>5</v>
      </c>
    </row>
    <row r="5" spans="1:19" ht="15" customHeight="1" x14ac:dyDescent="0.45">
      <c r="A5" s="14"/>
      <c r="J5" s="2" t="str">
        <f>IF(AND($B$16="David",$C$16=5036),"Buen trabajo! Ahora es más"," ")</f>
        <v xml:space="preserve"> </v>
      </c>
    </row>
    <row r="6" spans="1:19" ht="15" customHeight="1" x14ac:dyDescent="0.45">
      <c r="J6" s="2" t="str">
        <f>IF(AND($B$16="David",$C$16=5036),"fácil leer los datos. Desplácese"," ")</f>
        <v xml:space="preserve"> </v>
      </c>
    </row>
    <row r="7" spans="1:19" ht="15" customHeight="1" x14ac:dyDescent="0.45">
      <c r="J7" s="2" t="str">
        <f>IF(AND($B$16="David",$C$16=5036),"hacia abajo y haga clic en Siguiente..."," ")</f>
        <v xml:space="preserve"> </v>
      </c>
    </row>
    <row r="8" spans="1:19" ht="15" customHeight="1" x14ac:dyDescent="0.35"/>
    <row r="9" spans="1:19" ht="15" customHeight="1" x14ac:dyDescent="0.35"/>
    <row r="10" spans="1:19" ht="15" customHeight="1" x14ac:dyDescent="0.35"/>
    <row r="11" spans="1:19" ht="15" customHeight="1" x14ac:dyDescent="0.35"/>
    <row r="12" spans="1:19" ht="15" customHeight="1" x14ac:dyDescent="0.35"/>
    <row r="13" spans="1:19" ht="15" customHeight="1" x14ac:dyDescent="0.35">
      <c r="B13"/>
      <c r="C13"/>
      <c r="S13" s="17"/>
    </row>
    <row r="14" spans="1:19" ht="15" customHeight="1" x14ac:dyDescent="0.35">
      <c r="S14" s="17"/>
    </row>
    <row r="15" spans="1:19" ht="15" customHeight="1" x14ac:dyDescent="0.35">
      <c r="B15"/>
      <c r="C15" s="3" t="s">
        <v>71</v>
      </c>
      <c r="D15"/>
      <c r="E15"/>
      <c r="F15"/>
      <c r="G15"/>
      <c r="H15"/>
      <c r="I15"/>
      <c r="J15"/>
      <c r="K15"/>
      <c r="L15"/>
      <c r="M15"/>
      <c r="N15"/>
      <c r="O15"/>
      <c r="P15"/>
      <c r="Q15"/>
      <c r="R15"/>
      <c r="S15" s="17"/>
    </row>
    <row r="16" spans="1:19" ht="15" customHeight="1" x14ac:dyDescent="0.35">
      <c r="B16"/>
      <c r="C16" t="s">
        <v>88</v>
      </c>
      <c r="D16"/>
      <c r="E16"/>
      <c r="F16"/>
      <c r="G16" t="s">
        <v>118</v>
      </c>
      <c r="H16" t="s">
        <v>87</v>
      </c>
      <c r="I16"/>
      <c r="J16"/>
      <c r="K16"/>
      <c r="L16" t="s">
        <v>119</v>
      </c>
      <c r="M16" t="s">
        <v>86</v>
      </c>
      <c r="N16"/>
      <c r="O16"/>
      <c r="P16"/>
      <c r="Q16" t="s">
        <v>120</v>
      </c>
      <c r="R16" t="s">
        <v>20</v>
      </c>
      <c r="S16" s="17"/>
    </row>
    <row r="17" spans="2:18" ht="15" customHeight="1" x14ac:dyDescent="0.35">
      <c r="B17"/>
      <c r="C17" t="s">
        <v>79</v>
      </c>
      <c r="D17" t="s">
        <v>77</v>
      </c>
      <c r="E17" t="s">
        <v>78</v>
      </c>
      <c r="F17" t="s">
        <v>76</v>
      </c>
      <c r="G17"/>
      <c r="H17" t="s">
        <v>79</v>
      </c>
      <c r="I17" t="s">
        <v>77</v>
      </c>
      <c r="J17" t="s">
        <v>78</v>
      </c>
      <c r="K17" t="s">
        <v>76</v>
      </c>
      <c r="L17"/>
      <c r="M17" t="s">
        <v>79</v>
      </c>
      <c r="N17" t="s">
        <v>77</v>
      </c>
      <c r="O17" t="s">
        <v>78</v>
      </c>
      <c r="P17" t="s">
        <v>76</v>
      </c>
      <c r="Q17"/>
      <c r="R17"/>
    </row>
    <row r="18" spans="2:18" ht="15" customHeight="1" x14ac:dyDescent="0.35">
      <c r="B18" t="s">
        <v>123</v>
      </c>
      <c r="C18" s="60">
        <v>933</v>
      </c>
      <c r="D18" s="60">
        <v>1320</v>
      </c>
      <c r="E18" s="60">
        <v>1133</v>
      </c>
      <c r="F18" s="60">
        <v>1650</v>
      </c>
      <c r="G18" s="60">
        <v>5036</v>
      </c>
      <c r="H18" s="60">
        <v>3220</v>
      </c>
      <c r="I18" s="60">
        <v>2400</v>
      </c>
      <c r="J18" s="60">
        <v>1260</v>
      </c>
      <c r="K18" s="60">
        <v>1420</v>
      </c>
      <c r="L18" s="60">
        <v>8300</v>
      </c>
      <c r="M18" s="60">
        <v>1272</v>
      </c>
      <c r="N18" s="60">
        <v>1040</v>
      </c>
      <c r="O18" s="60">
        <v>1080</v>
      </c>
      <c r="P18" s="60">
        <v>1030</v>
      </c>
      <c r="Q18" s="60">
        <v>4422</v>
      </c>
      <c r="R18" s="60">
        <v>17758</v>
      </c>
    </row>
    <row r="19" spans="2:18" ht="15" customHeight="1" x14ac:dyDescent="0.35">
      <c r="B19"/>
      <c r="C19"/>
      <c r="D19"/>
      <c r="E19"/>
      <c r="F19"/>
      <c r="G19"/>
    </row>
    <row r="20" spans="2:18" ht="15" customHeight="1" x14ac:dyDescent="0.35">
      <c r="B20"/>
      <c r="C20"/>
      <c r="D20"/>
      <c r="E20"/>
      <c r="F20"/>
      <c r="G20"/>
    </row>
    <row r="21" spans="2:18" ht="15" customHeight="1" x14ac:dyDescent="0.35">
      <c r="B21"/>
      <c r="C21"/>
      <c r="D21"/>
      <c r="E21"/>
      <c r="F21"/>
    </row>
    <row r="22" spans="2:18" ht="15" customHeight="1" x14ac:dyDescent="0.35">
      <c r="B22"/>
      <c r="C22"/>
      <c r="D22"/>
    </row>
    <row r="23" spans="2:18" ht="15" customHeight="1" x14ac:dyDescent="0.35">
      <c r="B23"/>
      <c r="C23"/>
      <c r="D23"/>
    </row>
    <row r="24" spans="2:18" ht="15" customHeight="1" x14ac:dyDescent="0.35">
      <c r="B24"/>
      <c r="C24"/>
      <c r="D24"/>
    </row>
    <row r="25" spans="2:18" ht="15" customHeight="1" x14ac:dyDescent="0.35">
      <c r="B25"/>
      <c r="C25"/>
      <c r="D25"/>
    </row>
    <row r="26" spans="2:18" ht="15" customHeight="1" x14ac:dyDescent="0.35">
      <c r="B26"/>
      <c r="C26"/>
      <c r="D26"/>
    </row>
    <row r="27" spans="2:18" ht="15" customHeight="1" x14ac:dyDescent="0.35">
      <c r="B27"/>
      <c r="C27"/>
      <c r="D27"/>
    </row>
    <row r="28" spans="2:18" ht="15" customHeight="1" x14ac:dyDescent="0.35">
      <c r="B28"/>
      <c r="C28"/>
      <c r="D28"/>
    </row>
    <row r="29" spans="2:18" ht="15" customHeight="1" x14ac:dyDescent="0.35">
      <c r="B29"/>
      <c r="C29"/>
      <c r="D29"/>
    </row>
    <row r="30" spans="2:18" ht="15" customHeight="1" x14ac:dyDescent="0.35">
      <c r="B30"/>
      <c r="C30"/>
      <c r="D30"/>
    </row>
    <row r="31" spans="2:18" ht="15" customHeight="1" x14ac:dyDescent="0.35">
      <c r="B31"/>
      <c r="C31"/>
    </row>
    <row r="32" spans="2:18" ht="15" customHeight="1" x14ac:dyDescent="0.35"/>
    <row r="33" ht="15" customHeight="1" x14ac:dyDescent="0.35"/>
  </sheetData>
  <phoneticPr fontId="15" type="noConversion"/>
  <pageMargins left="0.7" right="0.7" top="0.75" bottom="0.75" header="0.3" footer="0.3"/>
  <pageSetup orientation="portrait"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2"/>
  <dimension ref="A1:H92"/>
  <sheetViews>
    <sheetView showGridLines="0" zoomScaleNormal="100" workbookViewId="0"/>
  </sheetViews>
  <sheetFormatPr baseColWidth="10" defaultColWidth="9.1796875" defaultRowHeight="14.5" x14ac:dyDescent="0.35"/>
  <cols>
    <col min="1" max="1" width="9.1796875" style="12"/>
    <col min="2" max="2" width="26.1796875" style="13" bestFit="1" customWidth="1"/>
    <col min="3" max="3" width="9.81640625" style="13" bestFit="1" customWidth="1"/>
    <col min="4" max="6" width="10.7265625" style="13" customWidth="1"/>
    <col min="7" max="7" width="12.81640625" style="13" customWidth="1"/>
    <col min="8" max="8" width="21.1796875" style="13" customWidth="1"/>
    <col min="9" max="14" width="10.7265625" style="13" customWidth="1"/>
    <col min="15" max="15" width="9.1796875" style="13" bestFit="1" customWidth="1"/>
    <col min="16" max="16" width="7.54296875" style="13" bestFit="1" customWidth="1"/>
    <col min="17" max="17" width="6.1796875" style="13" bestFit="1" customWidth="1"/>
    <col min="18" max="18" width="12.1796875" style="13" bestFit="1" customWidth="1"/>
    <col min="19" max="19" width="11.26953125" style="13" bestFit="1" customWidth="1"/>
    <col min="20" max="20" width="11.453125" style="13" bestFit="1" customWidth="1"/>
    <col min="21" max="21" width="10.81640625" style="13" bestFit="1" customWidth="1"/>
    <col min="22" max="22" width="13.1796875" style="13" bestFit="1" customWidth="1"/>
    <col min="23" max="23" width="7.54296875" style="13" bestFit="1" customWidth="1"/>
    <col min="24" max="24" width="6.1796875" style="13" bestFit="1" customWidth="1"/>
    <col min="25" max="25" width="13.453125" style="13" bestFit="1" customWidth="1"/>
    <col min="26" max="26" width="16.26953125" style="13" bestFit="1" customWidth="1"/>
    <col min="27" max="27" width="12.1796875" style="13" bestFit="1" customWidth="1"/>
    <col min="28" max="28" width="7.54296875" style="13" bestFit="1" customWidth="1"/>
    <col min="29" max="29" width="6.1796875" style="13" bestFit="1" customWidth="1"/>
    <col min="30" max="30" width="12.1796875" style="13" bestFit="1" customWidth="1"/>
    <col min="31" max="31" width="15.26953125" style="13" bestFit="1" customWidth="1"/>
    <col min="32" max="32" width="10.26953125" style="13" bestFit="1" customWidth="1"/>
    <col min="33" max="33" width="7.54296875" style="13" bestFit="1" customWidth="1"/>
    <col min="34" max="34" width="6.1796875" style="13" bestFit="1" customWidth="1"/>
    <col min="35" max="35" width="13.453125" style="13" bestFit="1" customWidth="1"/>
    <col min="36" max="36" width="12.1796875" style="13" bestFit="1" customWidth="1"/>
    <col min="37" max="37" width="9.453125" style="13" bestFit="1" customWidth="1"/>
    <col min="38" max="38" width="7.54296875" style="13" bestFit="1" customWidth="1"/>
    <col min="39" max="39" width="6.1796875" style="13" bestFit="1" customWidth="1"/>
    <col min="40" max="40" width="11.453125" style="13" bestFit="1" customWidth="1"/>
    <col min="41" max="41" width="12.453125" style="13" bestFit="1" customWidth="1"/>
    <col min="42" max="42" width="10.1796875" style="13" bestFit="1" customWidth="1"/>
    <col min="43" max="43" width="7.54296875" style="13" bestFit="1" customWidth="1"/>
    <col min="44" max="44" width="6.1796875" style="13" bestFit="1" customWidth="1"/>
    <col min="45" max="45" width="9" style="13" bestFit="1" customWidth="1"/>
    <col min="46" max="46" width="9.1796875" style="13" bestFit="1" customWidth="1"/>
    <col min="47" max="47" width="7.54296875" style="13" bestFit="1" customWidth="1"/>
    <col min="48" max="48" width="6.1796875" style="13" bestFit="1" customWidth="1"/>
    <col min="49" max="49" width="12.1796875" style="13" bestFit="1" customWidth="1"/>
    <col min="50" max="50" width="13.26953125" style="13" bestFit="1" customWidth="1"/>
    <col min="51" max="51" width="10.7265625" style="13" bestFit="1" customWidth="1"/>
    <col min="52" max="52" width="7.54296875" style="13" bestFit="1" customWidth="1"/>
    <col min="53" max="53" width="6.1796875" style="13" bestFit="1" customWidth="1"/>
    <col min="54" max="54" width="11.453125" style="13" bestFit="1" customWidth="1"/>
    <col min="55" max="55" width="13.81640625" style="13" bestFit="1" customWidth="1"/>
    <col min="56" max="56" width="11.54296875" style="13" bestFit="1" customWidth="1"/>
    <col min="57" max="57" width="7.54296875" style="13" bestFit="1" customWidth="1"/>
    <col min="58" max="58" width="6.1796875" style="13" bestFit="1" customWidth="1"/>
    <col min="59" max="59" width="13.453125" style="13" bestFit="1" customWidth="1"/>
    <col min="60" max="60" width="14.7265625" style="13" bestFit="1" customWidth="1"/>
    <col min="61" max="61" width="10.7265625" style="13" bestFit="1" customWidth="1"/>
    <col min="62" max="62" width="7.54296875" style="13" bestFit="1" customWidth="1"/>
    <col min="63" max="63" width="6.1796875" style="13" bestFit="1" customWidth="1"/>
    <col min="64" max="64" width="11.453125" style="13" bestFit="1" customWidth="1"/>
    <col min="65" max="65" width="13.81640625" style="13" bestFit="1" customWidth="1"/>
    <col min="66" max="66" width="9.1796875" style="13" bestFit="1" customWidth="1"/>
    <col min="67" max="67" width="7.54296875" style="13" bestFit="1" customWidth="1"/>
    <col min="68" max="68" width="6.1796875" style="13" bestFit="1" customWidth="1"/>
    <col min="69" max="69" width="9" style="13" bestFit="1" customWidth="1"/>
    <col min="70" max="70" width="12.1796875" style="13" bestFit="1" customWidth="1"/>
    <col min="71" max="71" width="14.1796875" style="13" bestFit="1" customWidth="1"/>
    <col min="72" max="72" width="7.54296875" style="13" bestFit="1" customWidth="1"/>
    <col min="73" max="73" width="6.1796875" style="13" bestFit="1" customWidth="1"/>
    <col min="74" max="74" width="13.453125" style="13" bestFit="1" customWidth="1"/>
    <col min="75" max="75" width="17.453125" style="13" bestFit="1" customWidth="1"/>
    <col min="76" max="76" width="10.1796875" style="13" bestFit="1" customWidth="1"/>
    <col min="77" max="77" width="7.54296875" style="13" bestFit="1" customWidth="1"/>
    <col min="78" max="78" width="6.1796875" style="13" bestFit="1" customWidth="1"/>
    <col min="79" max="79" width="9" style="13" bestFit="1" customWidth="1"/>
    <col min="80" max="80" width="13.26953125" style="13" bestFit="1" customWidth="1"/>
    <col min="81" max="81" width="11.26953125" style="13" bestFit="1" customWidth="1"/>
    <col min="82" max="16384" width="9.1796875" style="13"/>
  </cols>
  <sheetData>
    <row r="1" spans="1:8" ht="15" customHeight="1" x14ac:dyDescent="0.35">
      <c r="A1" s="23" t="s">
        <v>148</v>
      </c>
    </row>
    <row r="2" spans="1:8" ht="15" customHeight="1" x14ac:dyDescent="0.35">
      <c r="A2" s="12" t="s">
        <v>144</v>
      </c>
    </row>
    <row r="3" spans="1:8" ht="15" customHeight="1" x14ac:dyDescent="0.35">
      <c r="A3" s="12" t="s">
        <v>107</v>
      </c>
    </row>
    <row r="4" spans="1:8" ht="15" customHeight="1" x14ac:dyDescent="0.35">
      <c r="A4" s="12" t="s">
        <v>108</v>
      </c>
    </row>
    <row r="5" spans="1:8" ht="15" customHeight="1" x14ac:dyDescent="0.35">
      <c r="A5" s="14" t="s">
        <v>5</v>
      </c>
    </row>
    <row r="6" spans="1:8" ht="15" customHeight="1" x14ac:dyDescent="0.35">
      <c r="A6" s="14"/>
    </row>
    <row r="7" spans="1:8" ht="15" customHeight="1" x14ac:dyDescent="0.45">
      <c r="B7" s="2"/>
      <c r="D7" s="2"/>
    </row>
    <row r="8" spans="1:8" ht="15" customHeight="1" x14ac:dyDescent="0.35">
      <c r="H8" s="24" t="s">
        <v>104</v>
      </c>
    </row>
    <row r="9" spans="1:8" ht="15" customHeight="1" x14ac:dyDescent="0.35">
      <c r="H9" s="25"/>
    </row>
    <row r="10" spans="1:8" ht="15" customHeight="1" x14ac:dyDescent="0.45">
      <c r="H10" s="2" t="str">
        <f>IF($H$9=400,"¡Tiene razón!",IF($H$9=530,"Vuelva a intentarlo…",IF($H$9=123,"No exactamente…"," ")))</f>
        <v xml:space="preserve"> </v>
      </c>
    </row>
    <row r="11" spans="1:8" ht="15" customHeight="1" x14ac:dyDescent="0.35"/>
    <row r="12" spans="1:8" ht="15" customHeight="1" x14ac:dyDescent="0.35">
      <c r="B12"/>
      <c r="C12"/>
    </row>
    <row r="13" spans="1:8" ht="15" customHeight="1" x14ac:dyDescent="0.35">
      <c r="C13"/>
      <c r="D13"/>
      <c r="E13" s="17"/>
      <c r="F13" s="17"/>
    </row>
    <row r="14" spans="1:8" ht="15" customHeight="1" x14ac:dyDescent="0.35">
      <c r="B14" t="s">
        <v>123</v>
      </c>
      <c r="C14"/>
      <c r="D14"/>
      <c r="E14" s="17"/>
      <c r="F14" s="17"/>
    </row>
    <row r="15" spans="1:8" ht="15" customHeight="1" x14ac:dyDescent="0.35">
      <c r="B15" s="60">
        <v>17758</v>
      </c>
      <c r="C15"/>
      <c r="D15"/>
      <c r="E15" s="17"/>
      <c r="F15" s="17"/>
    </row>
    <row r="16" spans="1:8" ht="15" customHeight="1" x14ac:dyDescent="0.35">
      <c r="B16"/>
      <c r="C16"/>
      <c r="D16"/>
      <c r="E16" s="17"/>
      <c r="F16" s="17"/>
    </row>
    <row r="17" spans="2:6" ht="15" customHeight="1" x14ac:dyDescent="0.35">
      <c r="B17"/>
      <c r="C17"/>
      <c r="D17"/>
      <c r="E17" s="17"/>
      <c r="F17" s="17"/>
    </row>
    <row r="18" spans="2:6" ht="15" customHeight="1" x14ac:dyDescent="0.35">
      <c r="B18"/>
      <c r="C18"/>
      <c r="D18"/>
      <c r="E18" s="17"/>
      <c r="F18" s="17"/>
    </row>
    <row r="19" spans="2:6" ht="15" customHeight="1" x14ac:dyDescent="0.35">
      <c r="B19"/>
      <c r="C19"/>
      <c r="D19"/>
      <c r="E19" s="17"/>
      <c r="F19" s="17"/>
    </row>
    <row r="20" spans="2:6" ht="15" customHeight="1" x14ac:dyDescent="0.35">
      <c r="B20"/>
      <c r="C20"/>
      <c r="D20"/>
      <c r="E20" s="17"/>
      <c r="F20" s="17"/>
    </row>
    <row r="21" spans="2:6" ht="15" customHeight="1" x14ac:dyDescent="0.35">
      <c r="B21"/>
      <c r="C21"/>
      <c r="D21"/>
      <c r="E21" s="17"/>
      <c r="F21" s="17"/>
    </row>
    <row r="22" spans="2:6" ht="15" customHeight="1" x14ac:dyDescent="0.35">
      <c r="B22"/>
      <c r="C22"/>
      <c r="D22"/>
      <c r="E22" s="17"/>
      <c r="F22" s="17"/>
    </row>
    <row r="23" spans="2:6" ht="15" customHeight="1" x14ac:dyDescent="0.35">
      <c r="B23"/>
      <c r="C23"/>
      <c r="D23"/>
      <c r="E23" s="17"/>
      <c r="F23" s="17"/>
    </row>
    <row r="24" spans="2:6" ht="15" customHeight="1" x14ac:dyDescent="0.35">
      <c r="B24"/>
      <c r="C24"/>
      <c r="D24"/>
      <c r="E24" s="17"/>
      <c r="F24" s="17"/>
    </row>
    <row r="25" spans="2:6" ht="15" customHeight="1" x14ac:dyDescent="0.35">
      <c r="B25"/>
      <c r="C25"/>
      <c r="D25"/>
      <c r="E25" s="17"/>
      <c r="F25" s="17"/>
    </row>
    <row r="26" spans="2:6" ht="15" customHeight="1" x14ac:dyDescent="0.35">
      <c r="B26"/>
      <c r="C26"/>
      <c r="D26"/>
      <c r="E26" s="17"/>
      <c r="F26" s="17"/>
    </row>
    <row r="27" spans="2:6" ht="15" customHeight="1" x14ac:dyDescent="0.35">
      <c r="B27"/>
      <c r="C27"/>
      <c r="D27"/>
      <c r="E27" s="17"/>
      <c r="F27" s="17"/>
    </row>
    <row r="28" spans="2:6" ht="15" customHeight="1" x14ac:dyDescent="0.35">
      <c r="B28"/>
      <c r="C28"/>
      <c r="D28"/>
      <c r="E28" s="17"/>
      <c r="F28" s="17"/>
    </row>
    <row r="29" spans="2:6" ht="15" customHeight="1" x14ac:dyDescent="0.35">
      <c r="B29"/>
      <c r="C29"/>
      <c r="D29"/>
      <c r="E29" s="17"/>
      <c r="F29" s="17"/>
    </row>
    <row r="30" spans="2:6" ht="15" customHeight="1" x14ac:dyDescent="0.35">
      <c r="B30"/>
      <c r="C30"/>
      <c r="D30"/>
      <c r="E30" s="17"/>
      <c r="F30" s="17"/>
    </row>
    <row r="31" spans="2:6" ht="15" customHeight="1" x14ac:dyDescent="0.35">
      <c r="B31" s="17"/>
      <c r="C31" s="17"/>
      <c r="D31" s="17"/>
      <c r="E31" s="17"/>
      <c r="F31" s="17"/>
    </row>
    <row r="32" spans="2:6" ht="15" customHeight="1" x14ac:dyDescent="0.35">
      <c r="B32" s="17"/>
      <c r="C32" s="17"/>
      <c r="D32" s="17"/>
      <c r="E32" s="17"/>
      <c r="F32" s="17"/>
    </row>
    <row r="33" spans="2:6" ht="15" customHeight="1" x14ac:dyDescent="0.35">
      <c r="B33" s="17"/>
      <c r="C33" s="17"/>
      <c r="D33" s="17"/>
      <c r="E33" s="17"/>
      <c r="F33" s="17"/>
    </row>
    <row r="34" spans="2:6" ht="15" customHeight="1" x14ac:dyDescent="0.35">
      <c r="B34" s="17"/>
      <c r="C34" s="17"/>
      <c r="D34" s="17"/>
      <c r="E34" s="17"/>
      <c r="F34" s="17"/>
    </row>
    <row r="35" spans="2:6" ht="15" customHeight="1" x14ac:dyDescent="0.35">
      <c r="B35" s="17"/>
      <c r="C35" s="17"/>
      <c r="D35" s="17"/>
      <c r="E35" s="17"/>
      <c r="F35" s="17"/>
    </row>
    <row r="36" spans="2:6" ht="15" customHeight="1" x14ac:dyDescent="0.35">
      <c r="B36" s="17"/>
      <c r="C36" s="17"/>
    </row>
    <row r="37" spans="2:6" ht="15" customHeight="1" x14ac:dyDescent="0.35">
      <c r="B37" s="17"/>
      <c r="C37" s="17"/>
    </row>
    <row r="38" spans="2:6" ht="15" customHeight="1" x14ac:dyDescent="0.35">
      <c r="B38" s="17"/>
      <c r="C38" s="17"/>
    </row>
    <row r="39" spans="2:6" x14ac:dyDescent="0.35">
      <c r="B39" s="17"/>
      <c r="C39" s="17"/>
    </row>
    <row r="40" spans="2:6" x14ac:dyDescent="0.35">
      <c r="B40" s="17"/>
      <c r="C40" s="17"/>
    </row>
    <row r="41" spans="2:6" x14ac:dyDescent="0.35">
      <c r="B41" s="17"/>
      <c r="C41" s="17"/>
    </row>
    <row r="42" spans="2:6" x14ac:dyDescent="0.35">
      <c r="B42" s="17"/>
      <c r="C42" s="17"/>
    </row>
    <row r="43" spans="2:6" x14ac:dyDescent="0.35">
      <c r="B43" s="17"/>
      <c r="C43" s="17"/>
    </row>
    <row r="44" spans="2:6" x14ac:dyDescent="0.35">
      <c r="B44" s="17"/>
      <c r="C44" s="17"/>
    </row>
    <row r="45" spans="2:6" x14ac:dyDescent="0.35">
      <c r="B45" s="17"/>
      <c r="C45" s="17"/>
    </row>
    <row r="46" spans="2:6" x14ac:dyDescent="0.35">
      <c r="B46" s="17"/>
      <c r="C46" s="17"/>
    </row>
    <row r="47" spans="2:6" x14ac:dyDescent="0.35">
      <c r="B47" s="17"/>
      <c r="C47" s="17"/>
    </row>
    <row r="48" spans="2:6" x14ac:dyDescent="0.35">
      <c r="B48" s="17"/>
      <c r="C48" s="17"/>
    </row>
    <row r="49" spans="2:3" x14ac:dyDescent="0.35">
      <c r="B49" s="17"/>
      <c r="C49" s="17"/>
    </row>
    <row r="50" spans="2:3" x14ac:dyDescent="0.35">
      <c r="B50" s="17"/>
      <c r="C50" s="17"/>
    </row>
    <row r="51" spans="2:3" x14ac:dyDescent="0.35">
      <c r="B51" s="17"/>
      <c r="C51" s="17"/>
    </row>
    <row r="52" spans="2:3" x14ac:dyDescent="0.35">
      <c r="B52" s="17"/>
      <c r="C52" s="17"/>
    </row>
    <row r="53" spans="2:3" x14ac:dyDescent="0.35">
      <c r="B53" s="17"/>
      <c r="C53" s="17"/>
    </row>
    <row r="54" spans="2:3" x14ac:dyDescent="0.35">
      <c r="B54" s="17"/>
      <c r="C54" s="17"/>
    </row>
    <row r="55" spans="2:3" x14ac:dyDescent="0.35">
      <c r="B55" s="17"/>
      <c r="C55" s="17"/>
    </row>
    <row r="56" spans="2:3" x14ac:dyDescent="0.35">
      <c r="B56" s="17"/>
      <c r="C56" s="17"/>
    </row>
    <row r="57" spans="2:3" x14ac:dyDescent="0.35">
      <c r="B57" s="17"/>
      <c r="C57" s="17"/>
    </row>
    <row r="58" spans="2:3" x14ac:dyDescent="0.35">
      <c r="B58" s="17"/>
      <c r="C58" s="17"/>
    </row>
    <row r="59" spans="2:3" x14ac:dyDescent="0.35">
      <c r="B59" s="17"/>
      <c r="C59" s="17"/>
    </row>
    <row r="60" spans="2:3" x14ac:dyDescent="0.35">
      <c r="B60" s="17"/>
      <c r="C60" s="17"/>
    </row>
    <row r="61" spans="2:3" x14ac:dyDescent="0.35">
      <c r="B61" s="17"/>
      <c r="C61" s="17"/>
    </row>
    <row r="62" spans="2:3" x14ac:dyDescent="0.35">
      <c r="B62" s="17"/>
      <c r="C62" s="17"/>
    </row>
    <row r="63" spans="2:3" x14ac:dyDescent="0.35">
      <c r="B63" s="17"/>
      <c r="C63" s="17"/>
    </row>
    <row r="64" spans="2:3" x14ac:dyDescent="0.35">
      <c r="B64" s="17"/>
      <c r="C64" s="17"/>
    </row>
    <row r="65" spans="2:3" x14ac:dyDescent="0.35">
      <c r="B65" s="17"/>
      <c r="C65" s="17"/>
    </row>
    <row r="66" spans="2:3" x14ac:dyDescent="0.35">
      <c r="B66" s="17"/>
      <c r="C66" s="17"/>
    </row>
    <row r="67" spans="2:3" x14ac:dyDescent="0.35">
      <c r="B67" s="17"/>
      <c r="C67" s="17"/>
    </row>
    <row r="68" spans="2:3" x14ac:dyDescent="0.35">
      <c r="B68" s="17"/>
      <c r="C68" s="17"/>
    </row>
    <row r="69" spans="2:3" x14ac:dyDescent="0.35">
      <c r="B69" s="17"/>
      <c r="C69" s="17"/>
    </row>
    <row r="70" spans="2:3" x14ac:dyDescent="0.35">
      <c r="B70" s="17"/>
      <c r="C70" s="17"/>
    </row>
    <row r="71" spans="2:3" x14ac:dyDescent="0.35">
      <c r="B71" s="17"/>
      <c r="C71" s="17"/>
    </row>
    <row r="72" spans="2:3" x14ac:dyDescent="0.35">
      <c r="B72" s="17"/>
      <c r="C72" s="17"/>
    </row>
    <row r="73" spans="2:3" x14ac:dyDescent="0.35">
      <c r="B73" s="17"/>
      <c r="C73" s="17"/>
    </row>
    <row r="74" spans="2:3" x14ac:dyDescent="0.35">
      <c r="B74" s="17"/>
      <c r="C74" s="17"/>
    </row>
    <row r="75" spans="2:3" x14ac:dyDescent="0.35">
      <c r="B75" s="17"/>
      <c r="C75" s="17"/>
    </row>
    <row r="76" spans="2:3" x14ac:dyDescent="0.35">
      <c r="B76" s="17"/>
      <c r="C76" s="17"/>
    </row>
    <row r="77" spans="2:3" x14ac:dyDescent="0.35">
      <c r="B77" s="17"/>
      <c r="C77" s="17"/>
    </row>
    <row r="78" spans="2:3" x14ac:dyDescent="0.35">
      <c r="B78" s="17"/>
      <c r="C78" s="17"/>
    </row>
    <row r="79" spans="2:3" x14ac:dyDescent="0.35">
      <c r="B79" s="17"/>
      <c r="C79" s="17"/>
    </row>
    <row r="80" spans="2:3" x14ac:dyDescent="0.35">
      <c r="B80" s="17"/>
      <c r="C80" s="17"/>
    </row>
    <row r="81" spans="2:3" x14ac:dyDescent="0.35">
      <c r="B81" s="17"/>
      <c r="C81" s="17"/>
    </row>
    <row r="82" spans="2:3" x14ac:dyDescent="0.35">
      <c r="B82" s="17"/>
      <c r="C82" s="17"/>
    </row>
    <row r="83" spans="2:3" x14ac:dyDescent="0.35">
      <c r="B83" s="17"/>
      <c r="C83" s="17"/>
    </row>
    <row r="84" spans="2:3" x14ac:dyDescent="0.35">
      <c r="B84" s="17"/>
      <c r="C84" s="17"/>
    </row>
    <row r="85" spans="2:3" x14ac:dyDescent="0.35">
      <c r="B85" s="17"/>
      <c r="C85" s="17"/>
    </row>
    <row r="86" spans="2:3" x14ac:dyDescent="0.35">
      <c r="B86" s="17"/>
      <c r="C86" s="17"/>
    </row>
    <row r="87" spans="2:3" x14ac:dyDescent="0.35">
      <c r="B87" s="17"/>
      <c r="C87" s="17"/>
    </row>
    <row r="88" spans="2:3" x14ac:dyDescent="0.35">
      <c r="B88" s="17"/>
      <c r="C88" s="17"/>
    </row>
    <row r="89" spans="2:3" x14ac:dyDescent="0.35">
      <c r="B89" s="17"/>
      <c r="C89" s="17"/>
    </row>
    <row r="90" spans="2:3" x14ac:dyDescent="0.35">
      <c r="B90" s="17"/>
      <c r="C90" s="17"/>
    </row>
    <row r="91" spans="2:3" x14ac:dyDescent="0.35">
      <c r="B91" s="17"/>
      <c r="C91" s="17"/>
    </row>
    <row r="92" spans="2:3" x14ac:dyDescent="0.35">
      <c r="B92" s="17"/>
      <c r="C92" s="17"/>
    </row>
  </sheetData>
  <phoneticPr fontId="15" type="noConversion"/>
  <dataValidations count="1">
    <dataValidation type="list" allowBlank="1" showInputMessage="1" showErrorMessage="1" sqref="H9" xr:uid="{00000000-0002-0000-1800-000000000000}">
      <formula1>"530,123,400"</formula1>
    </dataValidation>
  </dataValidations>
  <pageMargins left="0.7" right="0.7" top="0.75" bottom="0.75" header="0.3" footer="0.3"/>
  <pageSetup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ws_LearnMore">
    <tabColor theme="9"/>
    <pageSetUpPr fitToPage="1"/>
  </sheetPr>
  <dimension ref="A1:B13"/>
  <sheetViews>
    <sheetView showGridLines="0" showRowColHeaders="0" zoomScaleNormal="100" workbookViewId="0"/>
  </sheetViews>
  <sheetFormatPr baseColWidth="10" defaultColWidth="8.81640625" defaultRowHeight="14.65" customHeight="1" x14ac:dyDescent="0.35"/>
  <cols>
    <col min="1" max="1" width="8.81640625" style="12"/>
    <col min="2" max="2" width="95.1796875" style="19" customWidth="1"/>
    <col min="3" max="16384" width="8.81640625" style="19"/>
  </cols>
  <sheetData>
    <row r="1" spans="1:2" ht="14.65" customHeight="1" x14ac:dyDescent="0.35">
      <c r="A1" s="12" t="s">
        <v>109</v>
      </c>
    </row>
    <row r="2" spans="1:2" s="20" customFormat="1" ht="14.65" customHeight="1" x14ac:dyDescent="0.35">
      <c r="A2" s="12" t="s">
        <v>110</v>
      </c>
      <c r="B2" s="19"/>
    </row>
    <row r="3" spans="1:2" s="20" customFormat="1" ht="14.65" customHeight="1" x14ac:dyDescent="0.35">
      <c r="A3" s="14" t="s">
        <v>111</v>
      </c>
      <c r="B3" s="19"/>
    </row>
    <row r="4" spans="1:2" s="21" customFormat="1" ht="14.65" customHeight="1" x14ac:dyDescent="0.7">
      <c r="A4" s="14" t="s">
        <v>112</v>
      </c>
      <c r="B4" s="19"/>
    </row>
    <row r="5" spans="1:2" s="22" customFormat="1" ht="14.65" customHeight="1" x14ac:dyDescent="0.35">
      <c r="A5" s="14" t="s">
        <v>113</v>
      </c>
      <c r="B5" s="19"/>
    </row>
    <row r="6" spans="1:2" s="22" customFormat="1" ht="14.65" customHeight="1" x14ac:dyDescent="0.35">
      <c r="A6" s="14" t="s">
        <v>114</v>
      </c>
      <c r="B6" s="19"/>
    </row>
    <row r="8" spans="1:2" ht="14.65" customHeight="1" x14ac:dyDescent="0.35">
      <c r="A8" s="12" t="s">
        <v>115</v>
      </c>
    </row>
    <row r="13" spans="1:2" ht="14.65" customHeight="1" x14ac:dyDescent="0.35">
      <c r="B13" s="13"/>
    </row>
  </sheetData>
  <phoneticPr fontId="15" type="noConversion"/>
  <hyperlinks>
    <hyperlink ref="A3" r:id="rId1" display="https://go.microsoft.com/fwlink/?linkid=874825" xr:uid="{00000000-0004-0000-1900-000000000000}"/>
    <hyperlink ref="A4" r:id="rId2" display="https://go.microsoft.com/fwlink/?linkid=874826" xr:uid="{00000000-0004-0000-1900-000001000000}"/>
    <hyperlink ref="A5" r:id="rId3" display="https://go.microsoft.com/fwlink/?linkid=874827" xr:uid="{00000000-0004-0000-1900-000002000000}"/>
    <hyperlink ref="A6" r:id="rId4" display="https://go.microsoft.com/fwlink/?linkid=874828" xr:uid="{00000000-0004-0000-1900-000003000000}"/>
  </hyperlinks>
  <printOptions horizontalCentered="1"/>
  <pageMargins left="0.7" right="0.7" top="0.75" bottom="0.75" header="0.3" footer="0.3"/>
  <pageSetup scale="61" fitToHeight="0" orientation="portrait" r:id="rId5"/>
  <headerFooter differentFirst="1">
    <oddFooter>Page &amp;P of &amp;N</oddFooter>
  </headerFooter>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5"/>
  <dimension ref="A1:M108"/>
  <sheetViews>
    <sheetView showGridLines="0" zoomScaleNormal="100" workbookViewId="0"/>
  </sheetViews>
  <sheetFormatPr baseColWidth="10" defaultColWidth="9.1796875" defaultRowHeight="14.5" x14ac:dyDescent="0.35"/>
  <cols>
    <col min="1" max="1" width="9.1796875" style="12"/>
    <col min="2" max="2" width="11" style="13" bestFit="1" customWidth="1"/>
    <col min="3" max="3" width="14.7265625" style="13" customWidth="1"/>
    <col min="4" max="4" width="9.1796875" style="13"/>
    <col min="5" max="5" width="11" style="13" customWidth="1"/>
    <col min="6" max="6" width="13.1796875" style="13" bestFit="1" customWidth="1"/>
    <col min="7" max="7" width="16.26953125" style="13" bestFit="1" customWidth="1"/>
    <col min="8" max="8" width="14.81640625" style="13" bestFit="1" customWidth="1"/>
    <col min="9" max="9" width="14.453125" style="13" bestFit="1" customWidth="1"/>
    <col min="10" max="10" width="8.81640625" style="13" customWidth="1"/>
    <col min="11" max="16384" width="9.1796875" style="13"/>
  </cols>
  <sheetData>
    <row r="1" spans="1:13" x14ac:dyDescent="0.35">
      <c r="A1" s="12" t="s">
        <v>21</v>
      </c>
    </row>
    <row r="2" spans="1:13" x14ac:dyDescent="0.35">
      <c r="A2" s="12" t="s">
        <v>22</v>
      </c>
    </row>
    <row r="3" spans="1:13" x14ac:dyDescent="0.35">
      <c r="A3" s="12" t="s">
        <v>128</v>
      </c>
    </row>
    <row r="4" spans="1:13" x14ac:dyDescent="0.35">
      <c r="A4" s="14" t="s">
        <v>23</v>
      </c>
    </row>
    <row r="5" spans="1:13" ht="14.25" customHeight="1" x14ac:dyDescent="0.35">
      <c r="A5" s="11"/>
    </row>
    <row r="6" spans="1:13" ht="14.25" customHeight="1" x14ac:dyDescent="0.35"/>
    <row r="9" spans="1:13" x14ac:dyDescent="0.35">
      <c r="L9" s="17"/>
      <c r="M9" s="38"/>
    </row>
    <row r="10" spans="1:13" x14ac:dyDescent="0.35">
      <c r="K10" s="38"/>
    </row>
    <row r="11" spans="1:13" x14ac:dyDescent="0.35">
      <c r="F11" s="3" t="s">
        <v>9</v>
      </c>
      <c r="G11" t="s">
        <v>121</v>
      </c>
      <c r="H11"/>
      <c r="L11" s="38"/>
    </row>
    <row r="12" spans="1:13" x14ac:dyDescent="0.35">
      <c r="F12" t="s">
        <v>10</v>
      </c>
      <c r="G12" s="51">
        <v>220</v>
      </c>
      <c r="H12"/>
    </row>
    <row r="13" spans="1:13" x14ac:dyDescent="0.35">
      <c r="F13" t="s">
        <v>12</v>
      </c>
      <c r="G13" s="51">
        <v>270</v>
      </c>
      <c r="H13"/>
    </row>
    <row r="14" spans="1:13" x14ac:dyDescent="0.35">
      <c r="F14" t="s">
        <v>11</v>
      </c>
      <c r="G14" s="51">
        <v>810</v>
      </c>
      <c r="H14"/>
    </row>
    <row r="15" spans="1:13" x14ac:dyDescent="0.35">
      <c r="F15" t="s">
        <v>20</v>
      </c>
      <c r="G15" s="51">
        <v>1300</v>
      </c>
      <c r="H15"/>
    </row>
    <row r="16" spans="1:13" x14ac:dyDescent="0.35">
      <c r="F16"/>
      <c r="G16"/>
      <c r="H16"/>
    </row>
    <row r="17" spans="6:8" x14ac:dyDescent="0.35">
      <c r="F17"/>
      <c r="G17"/>
      <c r="H17"/>
    </row>
    <row r="18" spans="6:8" x14ac:dyDescent="0.35">
      <c r="F18"/>
      <c r="G18"/>
      <c r="H18"/>
    </row>
    <row r="19" spans="6:8" x14ac:dyDescent="0.35">
      <c r="F19"/>
      <c r="G19"/>
      <c r="H19"/>
    </row>
    <row r="20" spans="6:8" x14ac:dyDescent="0.35">
      <c r="F20"/>
      <c r="G20"/>
      <c r="H20"/>
    </row>
    <row r="21" spans="6:8" x14ac:dyDescent="0.35">
      <c r="F21"/>
      <c r="G21"/>
      <c r="H21"/>
    </row>
    <row r="22" spans="6:8" x14ac:dyDescent="0.35">
      <c r="F22"/>
      <c r="G22"/>
      <c r="H22"/>
    </row>
    <row r="23" spans="6:8" x14ac:dyDescent="0.35">
      <c r="F23"/>
      <c r="G23"/>
      <c r="H23"/>
    </row>
    <row r="24" spans="6:8" x14ac:dyDescent="0.35">
      <c r="F24"/>
      <c r="G24"/>
      <c r="H24"/>
    </row>
    <row r="25" spans="6:8" x14ac:dyDescent="0.35">
      <c r="F25"/>
      <c r="G25"/>
      <c r="H25"/>
    </row>
    <row r="26" spans="6:8" x14ac:dyDescent="0.35">
      <c r="F26"/>
      <c r="G26"/>
      <c r="H26"/>
    </row>
    <row r="27" spans="6:8" x14ac:dyDescent="0.35">
      <c r="F27"/>
      <c r="G27"/>
      <c r="H27"/>
    </row>
    <row r="28" spans="6:8" x14ac:dyDescent="0.35">
      <c r="F28"/>
      <c r="G28"/>
      <c r="H28"/>
    </row>
    <row r="100" spans="2:5" x14ac:dyDescent="0.35">
      <c r="B100" s="15" t="s">
        <v>8</v>
      </c>
      <c r="C100" s="15" t="s">
        <v>9</v>
      </c>
      <c r="D100" s="15" t="s">
        <v>13</v>
      </c>
      <c r="E100" s="15" t="s">
        <v>19</v>
      </c>
    </row>
    <row r="101" spans="2:5" x14ac:dyDescent="0.35">
      <c r="B101" s="52">
        <v>42736</v>
      </c>
      <c r="C101" s="61" t="s">
        <v>10</v>
      </c>
      <c r="D101" s="61" t="s">
        <v>14</v>
      </c>
      <c r="E101" s="50">
        <v>95</v>
      </c>
    </row>
    <row r="102" spans="2:5" x14ac:dyDescent="0.35">
      <c r="B102" s="52">
        <v>42750</v>
      </c>
      <c r="C102" s="61" t="s">
        <v>11</v>
      </c>
      <c r="D102" s="61" t="s">
        <v>15</v>
      </c>
      <c r="E102" s="50">
        <v>325</v>
      </c>
    </row>
    <row r="103" spans="2:5" x14ac:dyDescent="0.35">
      <c r="B103" s="52">
        <v>42752</v>
      </c>
      <c r="C103" s="61" t="s">
        <v>11</v>
      </c>
      <c r="D103" s="61" t="s">
        <v>16</v>
      </c>
      <c r="E103" s="50">
        <v>250</v>
      </c>
    </row>
    <row r="104" spans="2:5" x14ac:dyDescent="0.35">
      <c r="B104" s="52">
        <v>42756</v>
      </c>
      <c r="C104" s="61" t="s">
        <v>10</v>
      </c>
      <c r="D104" s="61" t="s">
        <v>15</v>
      </c>
      <c r="E104" s="50">
        <v>125</v>
      </c>
    </row>
    <row r="105" spans="2:5" x14ac:dyDescent="0.35">
      <c r="B105" s="52">
        <v>42768</v>
      </c>
      <c r="C105" s="61" t="s">
        <v>11</v>
      </c>
      <c r="D105" s="61" t="s">
        <v>15</v>
      </c>
      <c r="E105" s="50">
        <v>235</v>
      </c>
    </row>
    <row r="106" spans="2:5" x14ac:dyDescent="0.35">
      <c r="B106" s="52">
        <v>42786</v>
      </c>
      <c r="C106" s="61" t="s">
        <v>12</v>
      </c>
      <c r="D106" s="61" t="s">
        <v>17</v>
      </c>
      <c r="E106" s="50">
        <v>20</v>
      </c>
    </row>
    <row r="107" spans="2:5" x14ac:dyDescent="0.35">
      <c r="B107" s="52">
        <v>42791</v>
      </c>
      <c r="C107" s="61" t="s">
        <v>12</v>
      </c>
      <c r="D107" s="61" t="s">
        <v>16</v>
      </c>
      <c r="E107" s="50">
        <v>125</v>
      </c>
    </row>
    <row r="108" spans="2:5" x14ac:dyDescent="0.35">
      <c r="B108" s="52">
        <v>42791</v>
      </c>
      <c r="C108" s="61" t="s">
        <v>12</v>
      </c>
      <c r="D108" s="61" t="s">
        <v>18</v>
      </c>
      <c r="E108" s="50">
        <v>125</v>
      </c>
    </row>
  </sheetData>
  <phoneticPr fontId="15" type="noConversion"/>
  <pageMargins left="0.7" right="0.7" top="0.75" bottom="0.75" header="0.3" footer="0.3"/>
  <pageSetup orientation="portrait"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4"/>
  <dimension ref="A1:H108"/>
  <sheetViews>
    <sheetView showGridLines="0" zoomScaleNormal="100" workbookViewId="0"/>
  </sheetViews>
  <sheetFormatPr baseColWidth="10" defaultColWidth="9.1796875" defaultRowHeight="14.5" x14ac:dyDescent="0.35"/>
  <cols>
    <col min="1" max="1" width="9.1796875" style="12"/>
    <col min="2" max="2" width="11" style="13" bestFit="1" customWidth="1"/>
    <col min="3" max="3" width="13.7265625" style="13" customWidth="1"/>
    <col min="4" max="4" width="9.1796875" style="13"/>
    <col min="5" max="5" width="11" style="13" customWidth="1"/>
    <col min="6" max="6" width="13.1796875" style="13" bestFit="1" customWidth="1"/>
    <col min="7" max="7" width="16.26953125" style="13" bestFit="1" customWidth="1"/>
    <col min="8" max="8" width="14.81640625" style="13" bestFit="1" customWidth="1"/>
    <col min="9" max="9" width="14.453125" style="13" bestFit="1" customWidth="1"/>
    <col min="10" max="10" width="8.81640625" style="13" customWidth="1"/>
    <col min="11" max="16384" width="9.1796875" style="13"/>
  </cols>
  <sheetData>
    <row r="1" spans="1:8" x14ac:dyDescent="0.35">
      <c r="A1" s="12" t="s">
        <v>24</v>
      </c>
    </row>
    <row r="2" spans="1:8" x14ac:dyDescent="0.35">
      <c r="A2" s="12" t="s">
        <v>25</v>
      </c>
    </row>
    <row r="3" spans="1:8" x14ac:dyDescent="0.35">
      <c r="A3" s="12" t="s">
        <v>129</v>
      </c>
    </row>
    <row r="4" spans="1:8" x14ac:dyDescent="0.35">
      <c r="A4" s="14" t="s">
        <v>23</v>
      </c>
    </row>
    <row r="5" spans="1:8" ht="14.25" customHeight="1" x14ac:dyDescent="0.35">
      <c r="A5" s="11"/>
    </row>
    <row r="6" spans="1:8" ht="14.25" customHeight="1" x14ac:dyDescent="0.35"/>
    <row r="11" spans="1:8" x14ac:dyDescent="0.35">
      <c r="F11" s="3" t="s">
        <v>9</v>
      </c>
      <c r="G11" t="s">
        <v>121</v>
      </c>
      <c r="H11"/>
    </row>
    <row r="12" spans="1:8" x14ac:dyDescent="0.35">
      <c r="F12" t="s">
        <v>10</v>
      </c>
      <c r="G12" s="51">
        <v>220</v>
      </c>
      <c r="H12"/>
    </row>
    <row r="13" spans="1:8" x14ac:dyDescent="0.35">
      <c r="F13" t="s">
        <v>12</v>
      </c>
      <c r="G13" s="51">
        <v>270</v>
      </c>
      <c r="H13"/>
    </row>
    <row r="14" spans="1:8" x14ac:dyDescent="0.35">
      <c r="F14" t="s">
        <v>11</v>
      </c>
      <c r="G14" s="51">
        <v>810</v>
      </c>
      <c r="H14"/>
    </row>
    <row r="15" spans="1:8" x14ac:dyDescent="0.35">
      <c r="F15" t="s">
        <v>20</v>
      </c>
      <c r="G15" s="51">
        <v>1300</v>
      </c>
      <c r="H15"/>
    </row>
    <row r="16" spans="1:8" x14ac:dyDescent="0.35">
      <c r="F16"/>
      <c r="G16"/>
      <c r="H16"/>
    </row>
    <row r="17" spans="6:8" x14ac:dyDescent="0.35">
      <c r="F17"/>
      <c r="G17"/>
      <c r="H17"/>
    </row>
    <row r="18" spans="6:8" x14ac:dyDescent="0.35">
      <c r="F18"/>
      <c r="G18"/>
      <c r="H18"/>
    </row>
    <row r="19" spans="6:8" x14ac:dyDescent="0.35">
      <c r="F19"/>
      <c r="G19"/>
      <c r="H19"/>
    </row>
    <row r="20" spans="6:8" x14ac:dyDescent="0.35">
      <c r="F20"/>
      <c r="G20"/>
      <c r="H20"/>
    </row>
    <row r="21" spans="6:8" x14ac:dyDescent="0.35">
      <c r="F21"/>
      <c r="G21"/>
      <c r="H21"/>
    </row>
    <row r="22" spans="6:8" x14ac:dyDescent="0.35">
      <c r="F22"/>
      <c r="G22"/>
      <c r="H22"/>
    </row>
    <row r="23" spans="6:8" x14ac:dyDescent="0.35">
      <c r="F23"/>
      <c r="G23"/>
      <c r="H23"/>
    </row>
    <row r="24" spans="6:8" x14ac:dyDescent="0.35">
      <c r="F24"/>
      <c r="G24"/>
      <c r="H24"/>
    </row>
    <row r="25" spans="6:8" x14ac:dyDescent="0.35">
      <c r="F25"/>
      <c r="G25"/>
      <c r="H25"/>
    </row>
    <row r="26" spans="6:8" x14ac:dyDescent="0.35">
      <c r="F26"/>
      <c r="G26"/>
      <c r="H26"/>
    </row>
    <row r="27" spans="6:8" x14ac:dyDescent="0.35">
      <c r="F27"/>
      <c r="G27"/>
      <c r="H27"/>
    </row>
    <row r="28" spans="6:8" x14ac:dyDescent="0.35">
      <c r="F28"/>
      <c r="G28"/>
      <c r="H28"/>
    </row>
    <row r="100" spans="2:5" x14ac:dyDescent="0.35">
      <c r="B100" s="15" t="s">
        <v>8</v>
      </c>
      <c r="C100" s="15" t="s">
        <v>9</v>
      </c>
      <c r="D100" s="15" t="s">
        <v>13</v>
      </c>
      <c r="E100" s="15" t="s">
        <v>19</v>
      </c>
    </row>
    <row r="101" spans="2:5" x14ac:dyDescent="0.35">
      <c r="B101" s="52">
        <v>42736</v>
      </c>
      <c r="C101" s="61" t="s">
        <v>10</v>
      </c>
      <c r="D101" s="61" t="s">
        <v>14</v>
      </c>
      <c r="E101" s="50">
        <v>95</v>
      </c>
    </row>
    <row r="102" spans="2:5" x14ac:dyDescent="0.35">
      <c r="B102" s="52">
        <v>42750</v>
      </c>
      <c r="C102" s="61" t="s">
        <v>11</v>
      </c>
      <c r="D102" s="61" t="s">
        <v>15</v>
      </c>
      <c r="E102" s="50">
        <v>325</v>
      </c>
    </row>
    <row r="103" spans="2:5" x14ac:dyDescent="0.35">
      <c r="B103" s="52">
        <v>42752</v>
      </c>
      <c r="C103" s="61" t="s">
        <v>11</v>
      </c>
      <c r="D103" s="61" t="s">
        <v>16</v>
      </c>
      <c r="E103" s="50">
        <v>250</v>
      </c>
    </row>
    <row r="104" spans="2:5" x14ac:dyDescent="0.35">
      <c r="B104" s="52">
        <v>42756</v>
      </c>
      <c r="C104" s="61" t="s">
        <v>10</v>
      </c>
      <c r="D104" s="61" t="s">
        <v>15</v>
      </c>
      <c r="E104" s="50">
        <v>125</v>
      </c>
    </row>
    <row r="105" spans="2:5" x14ac:dyDescent="0.35">
      <c r="B105" s="52">
        <v>42768</v>
      </c>
      <c r="C105" s="61" t="s">
        <v>11</v>
      </c>
      <c r="D105" s="61" t="s">
        <v>15</v>
      </c>
      <c r="E105" s="50">
        <v>235</v>
      </c>
    </row>
    <row r="106" spans="2:5" x14ac:dyDescent="0.35">
      <c r="B106" s="52">
        <v>42786</v>
      </c>
      <c r="C106" s="61" t="s">
        <v>12</v>
      </c>
      <c r="D106" s="61" t="s">
        <v>17</v>
      </c>
      <c r="E106" s="50">
        <v>20</v>
      </c>
    </row>
    <row r="107" spans="2:5" x14ac:dyDescent="0.35">
      <c r="B107" s="52">
        <v>42791</v>
      </c>
      <c r="C107" s="61" t="s">
        <v>12</v>
      </c>
      <c r="D107" s="61" t="s">
        <v>16</v>
      </c>
      <c r="E107" s="50">
        <v>125</v>
      </c>
    </row>
    <row r="108" spans="2:5" x14ac:dyDescent="0.35">
      <c r="B108" s="52">
        <v>42791</v>
      </c>
      <c r="C108" s="61" t="s">
        <v>12</v>
      </c>
      <c r="D108" s="61" t="s">
        <v>18</v>
      </c>
      <c r="E108" s="50">
        <v>125</v>
      </c>
    </row>
  </sheetData>
  <phoneticPr fontId="15" type="noConversion"/>
  <pageMargins left="0.7" right="0.7" top="0.75" bottom="0.75" header="0.3" footer="0.3"/>
  <pageSetup orientation="portrait"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5"/>
  <dimension ref="A1:J108"/>
  <sheetViews>
    <sheetView showGridLines="0" zoomScaleNormal="100" workbookViewId="0"/>
  </sheetViews>
  <sheetFormatPr baseColWidth="10" defaultColWidth="9.1796875" defaultRowHeight="14.5" x14ac:dyDescent="0.35"/>
  <cols>
    <col min="1" max="1" width="9.1796875" style="12"/>
    <col min="2" max="2" width="9.81640625" style="13" bestFit="1" customWidth="1"/>
    <col min="3" max="3" width="16.26953125" style="13" bestFit="1" customWidth="1"/>
    <col min="4" max="4" width="11" style="13" customWidth="1"/>
    <col min="5" max="5" width="11.7265625" style="13" customWidth="1"/>
    <col min="6" max="6" width="9.1796875" style="13" bestFit="1" customWidth="1"/>
    <col min="7" max="7" width="8.54296875" style="13" bestFit="1" customWidth="1"/>
    <col min="8" max="8" width="7.81640625" style="13" bestFit="1" customWidth="1"/>
    <col min="9" max="9" width="12.54296875" style="13" bestFit="1" customWidth="1"/>
    <col min="10" max="10" width="11.26953125" style="13" bestFit="1" customWidth="1"/>
    <col min="11" max="16384" width="9.1796875" style="13"/>
  </cols>
  <sheetData>
    <row r="1" spans="1:10" x14ac:dyDescent="0.35">
      <c r="A1" s="12" t="s">
        <v>26</v>
      </c>
    </row>
    <row r="2" spans="1:10" x14ac:dyDescent="0.35">
      <c r="A2" s="12" t="s">
        <v>27</v>
      </c>
    </row>
    <row r="3" spans="1:10" x14ac:dyDescent="0.35">
      <c r="A3" s="12" t="s">
        <v>28</v>
      </c>
    </row>
    <row r="4" spans="1:10" x14ac:dyDescent="0.35">
      <c r="A4" s="14" t="s">
        <v>23</v>
      </c>
    </row>
    <row r="5" spans="1:10" x14ac:dyDescent="0.35">
      <c r="A5" s="11"/>
    </row>
    <row r="7" spans="1:10" ht="18.5" x14ac:dyDescent="0.45">
      <c r="C7" s="2"/>
    </row>
    <row r="10" spans="1:10" x14ac:dyDescent="0.35">
      <c r="J10" s="17"/>
    </row>
    <row r="11" spans="1:10" x14ac:dyDescent="0.35">
      <c r="C11" s="3" t="s">
        <v>121</v>
      </c>
      <c r="D11" s="3" t="s">
        <v>13</v>
      </c>
      <c r="E11"/>
      <c r="F11"/>
      <c r="G11"/>
      <c r="H11"/>
      <c r="I11"/>
      <c r="J11" s="17"/>
    </row>
    <row r="12" spans="1:10" x14ac:dyDescent="0.35">
      <c r="C12" s="3" t="s">
        <v>9</v>
      </c>
      <c r="D12" t="s">
        <v>15</v>
      </c>
      <c r="E12" t="s">
        <v>17</v>
      </c>
      <c r="F12" t="s">
        <v>18</v>
      </c>
      <c r="G12" t="s">
        <v>16</v>
      </c>
      <c r="H12" t="s">
        <v>14</v>
      </c>
      <c r="I12" t="s">
        <v>20</v>
      </c>
      <c r="J12" s="17"/>
    </row>
    <row r="13" spans="1:10" x14ac:dyDescent="0.35">
      <c r="C13" t="s">
        <v>10</v>
      </c>
      <c r="D13" s="51">
        <v>125</v>
      </c>
      <c r="E13" s="51"/>
      <c r="F13" s="51"/>
      <c r="G13" s="51"/>
      <c r="H13" s="51">
        <v>95</v>
      </c>
      <c r="I13" s="51">
        <v>220</v>
      </c>
      <c r="J13" s="17"/>
    </row>
    <row r="14" spans="1:10" x14ac:dyDescent="0.35">
      <c r="C14" t="s">
        <v>12</v>
      </c>
      <c r="D14" s="51"/>
      <c r="E14" s="51">
        <v>20</v>
      </c>
      <c r="F14" s="51">
        <v>125</v>
      </c>
      <c r="G14" s="51">
        <v>125</v>
      </c>
      <c r="H14" s="51"/>
      <c r="I14" s="51">
        <v>270</v>
      </c>
      <c r="J14" s="17"/>
    </row>
    <row r="15" spans="1:10" x14ac:dyDescent="0.35">
      <c r="C15" t="s">
        <v>11</v>
      </c>
      <c r="D15" s="51">
        <v>560</v>
      </c>
      <c r="E15" s="51"/>
      <c r="F15" s="51"/>
      <c r="G15" s="51">
        <v>250</v>
      </c>
      <c r="H15" s="51"/>
      <c r="I15" s="51">
        <v>810</v>
      </c>
      <c r="J15" s="17"/>
    </row>
    <row r="16" spans="1:10" x14ac:dyDescent="0.35">
      <c r="C16" t="s">
        <v>20</v>
      </c>
      <c r="D16" s="51">
        <v>685</v>
      </c>
      <c r="E16" s="51">
        <v>20</v>
      </c>
      <c r="F16" s="51">
        <v>125</v>
      </c>
      <c r="G16" s="51">
        <v>375</v>
      </c>
      <c r="H16" s="51">
        <v>95</v>
      </c>
      <c r="I16" s="51">
        <v>1300</v>
      </c>
    </row>
    <row r="17" spans="3:5" x14ac:dyDescent="0.35">
      <c r="C17"/>
      <c r="D17"/>
      <c r="E17"/>
    </row>
    <row r="18" spans="3:5" x14ac:dyDescent="0.35">
      <c r="C18"/>
      <c r="D18"/>
      <c r="E18"/>
    </row>
    <row r="19" spans="3:5" x14ac:dyDescent="0.35">
      <c r="C19"/>
      <c r="D19"/>
      <c r="E19"/>
    </row>
    <row r="20" spans="3:5" x14ac:dyDescent="0.35">
      <c r="C20"/>
      <c r="D20"/>
      <c r="E20"/>
    </row>
    <row r="21" spans="3:5" x14ac:dyDescent="0.35">
      <c r="C21"/>
      <c r="D21"/>
      <c r="E21"/>
    </row>
    <row r="22" spans="3:5" x14ac:dyDescent="0.35">
      <c r="C22"/>
      <c r="D22"/>
      <c r="E22"/>
    </row>
    <row r="23" spans="3:5" x14ac:dyDescent="0.35">
      <c r="C23"/>
      <c r="D23"/>
      <c r="E23"/>
    </row>
    <row r="24" spans="3:5" x14ac:dyDescent="0.35">
      <c r="C24"/>
      <c r="D24"/>
      <c r="E24"/>
    </row>
    <row r="25" spans="3:5" x14ac:dyDescent="0.35">
      <c r="C25"/>
      <c r="D25"/>
      <c r="E25"/>
    </row>
    <row r="26" spans="3:5" x14ac:dyDescent="0.35">
      <c r="C26"/>
      <c r="D26"/>
      <c r="E26"/>
    </row>
    <row r="27" spans="3:5" x14ac:dyDescent="0.35">
      <c r="C27"/>
      <c r="D27"/>
      <c r="E27"/>
    </row>
    <row r="28" spans="3:5" x14ac:dyDescent="0.35">
      <c r="C28"/>
      <c r="D28"/>
      <c r="E28"/>
    </row>
    <row r="100" spans="2:10" x14ac:dyDescent="0.35">
      <c r="B100" s="15" t="s">
        <v>8</v>
      </c>
      <c r="C100" s="15" t="s">
        <v>9</v>
      </c>
      <c r="D100" s="15" t="s">
        <v>13</v>
      </c>
      <c r="E100" s="15" t="s">
        <v>19</v>
      </c>
    </row>
    <row r="101" spans="2:10" x14ac:dyDescent="0.35">
      <c r="B101" s="52">
        <v>42736</v>
      </c>
      <c r="C101" s="61" t="s">
        <v>10</v>
      </c>
      <c r="D101" s="61" t="s">
        <v>14</v>
      </c>
      <c r="E101" s="50">
        <v>95</v>
      </c>
    </row>
    <row r="102" spans="2:10" x14ac:dyDescent="0.35">
      <c r="B102" s="52">
        <v>42750</v>
      </c>
      <c r="C102" s="61" t="s">
        <v>11</v>
      </c>
      <c r="D102" s="61" t="s">
        <v>15</v>
      </c>
      <c r="E102" s="50">
        <v>325</v>
      </c>
    </row>
    <row r="103" spans="2:10" x14ac:dyDescent="0.35">
      <c r="B103" s="52">
        <v>42752</v>
      </c>
      <c r="C103" s="61" t="s">
        <v>11</v>
      </c>
      <c r="D103" s="61" t="s">
        <v>16</v>
      </c>
      <c r="E103" s="50">
        <v>250</v>
      </c>
    </row>
    <row r="104" spans="2:10" x14ac:dyDescent="0.35">
      <c r="B104" s="52">
        <v>42756</v>
      </c>
      <c r="C104" s="61" t="s">
        <v>10</v>
      </c>
      <c r="D104" s="61" t="s">
        <v>15</v>
      </c>
      <c r="E104" s="50">
        <v>125</v>
      </c>
    </row>
    <row r="105" spans="2:10" x14ac:dyDescent="0.35">
      <c r="B105" s="52">
        <v>42768</v>
      </c>
      <c r="C105" s="61" t="s">
        <v>11</v>
      </c>
      <c r="D105" s="61" t="s">
        <v>15</v>
      </c>
      <c r="E105" s="50">
        <v>235</v>
      </c>
    </row>
    <row r="106" spans="2:10" x14ac:dyDescent="0.35">
      <c r="B106" s="52">
        <v>42786</v>
      </c>
      <c r="C106" s="61" t="s">
        <v>12</v>
      </c>
      <c r="D106" s="61" t="s">
        <v>17</v>
      </c>
      <c r="E106" s="50">
        <v>20</v>
      </c>
    </row>
    <row r="107" spans="2:10" x14ac:dyDescent="0.35">
      <c r="B107" s="52">
        <v>42791</v>
      </c>
      <c r="C107" s="61" t="s">
        <v>12</v>
      </c>
      <c r="D107" s="61" t="s">
        <v>16</v>
      </c>
      <c r="E107" s="50">
        <v>125</v>
      </c>
      <c r="J107" s="17"/>
    </row>
    <row r="108" spans="2:10" x14ac:dyDescent="0.35">
      <c r="B108" s="52">
        <v>42791</v>
      </c>
      <c r="C108" s="61" t="s">
        <v>12</v>
      </c>
      <c r="D108" s="61" t="s">
        <v>18</v>
      </c>
      <c r="E108" s="50">
        <v>125</v>
      </c>
    </row>
  </sheetData>
  <phoneticPr fontId="15" type="noConversion"/>
  <pageMargins left="0.7" right="0.7" top="0.75" bottom="0.75" header="0.3" footer="0.3"/>
  <pageSetup orientation="portrait" r:id="rId2"/>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A1:J108"/>
  <sheetViews>
    <sheetView showGridLines="0" zoomScaleNormal="100" workbookViewId="0"/>
  </sheetViews>
  <sheetFormatPr baseColWidth="10" defaultColWidth="9.1796875" defaultRowHeight="14.5" x14ac:dyDescent="0.35"/>
  <cols>
    <col min="1" max="1" width="9.1796875" style="12"/>
    <col min="2" max="2" width="11" style="13" bestFit="1" customWidth="1"/>
    <col min="3" max="3" width="16.26953125" style="13" bestFit="1" customWidth="1"/>
    <col min="4" max="4" width="10.7265625" style="13" customWidth="1"/>
    <col min="5" max="5" width="11.1796875" style="13" customWidth="1"/>
    <col min="6" max="6" width="7.26953125" style="13" bestFit="1" customWidth="1"/>
    <col min="7" max="7" width="9.1796875" style="13" bestFit="1" customWidth="1"/>
    <col min="8" max="8" width="8.54296875" style="13" bestFit="1" customWidth="1"/>
    <col min="9" max="9" width="12.54296875" style="13" bestFit="1" customWidth="1"/>
    <col min="10" max="10" width="11.26953125" style="13" bestFit="1" customWidth="1"/>
    <col min="11" max="16384" width="9.1796875" style="13"/>
  </cols>
  <sheetData>
    <row r="1" spans="1:10" x14ac:dyDescent="0.35">
      <c r="A1" s="12" t="s">
        <v>29</v>
      </c>
    </row>
    <row r="2" spans="1:10" x14ac:dyDescent="0.35">
      <c r="A2" s="14" t="s">
        <v>23</v>
      </c>
    </row>
    <row r="3" spans="1:10" x14ac:dyDescent="0.35">
      <c r="A3" s="46"/>
    </row>
    <row r="7" spans="1:10" ht="18.5" x14ac:dyDescent="0.45">
      <c r="C7" s="2"/>
    </row>
    <row r="10" spans="1:10" x14ac:dyDescent="0.35">
      <c r="J10" s="17"/>
    </row>
    <row r="11" spans="1:10" x14ac:dyDescent="0.35">
      <c r="C11" s="3" t="s">
        <v>121</v>
      </c>
      <c r="D11" s="3" t="s">
        <v>13</v>
      </c>
      <c r="E11"/>
      <c r="F11"/>
      <c r="G11"/>
      <c r="H11"/>
      <c r="I11"/>
      <c r="J11" s="17"/>
    </row>
    <row r="12" spans="1:10" x14ac:dyDescent="0.35">
      <c r="C12" s="3" t="s">
        <v>9</v>
      </c>
      <c r="D12" t="s">
        <v>15</v>
      </c>
      <c r="E12" t="s">
        <v>14</v>
      </c>
      <c r="F12" t="s">
        <v>17</v>
      </c>
      <c r="G12" t="s">
        <v>18</v>
      </c>
      <c r="H12" t="s">
        <v>16</v>
      </c>
      <c r="I12" t="s">
        <v>20</v>
      </c>
      <c r="J12" s="17"/>
    </row>
    <row r="13" spans="1:10" x14ac:dyDescent="0.35">
      <c r="C13" t="s">
        <v>10</v>
      </c>
      <c r="D13" s="51">
        <v>125</v>
      </c>
      <c r="E13" s="51">
        <v>95</v>
      </c>
      <c r="F13" s="51"/>
      <c r="G13" s="51"/>
      <c r="H13" s="51"/>
      <c r="I13" s="51">
        <v>220</v>
      </c>
      <c r="J13" s="17"/>
    </row>
    <row r="14" spans="1:10" x14ac:dyDescent="0.35">
      <c r="C14" t="s">
        <v>12</v>
      </c>
      <c r="D14" s="51"/>
      <c r="E14" s="51"/>
      <c r="F14" s="51">
        <v>20</v>
      </c>
      <c r="G14" s="51">
        <v>125</v>
      </c>
      <c r="H14" s="51">
        <v>125</v>
      </c>
      <c r="I14" s="51">
        <v>270</v>
      </c>
      <c r="J14" s="17"/>
    </row>
    <row r="15" spans="1:10" x14ac:dyDescent="0.35">
      <c r="C15" t="s">
        <v>11</v>
      </c>
      <c r="D15" s="51">
        <v>560</v>
      </c>
      <c r="E15" s="51"/>
      <c r="F15" s="51"/>
      <c r="G15" s="51"/>
      <c r="H15" s="51">
        <v>250</v>
      </c>
      <c r="I15" s="51">
        <v>810</v>
      </c>
      <c r="J15" s="17"/>
    </row>
    <row r="16" spans="1:10" x14ac:dyDescent="0.35">
      <c r="C16" t="s">
        <v>20</v>
      </c>
      <c r="D16" s="51">
        <v>685</v>
      </c>
      <c r="E16" s="51">
        <v>95</v>
      </c>
      <c r="F16" s="51">
        <v>20</v>
      </c>
      <c r="G16" s="51">
        <v>125</v>
      </c>
      <c r="H16" s="51">
        <v>375</v>
      </c>
      <c r="I16" s="51">
        <v>1300</v>
      </c>
    </row>
    <row r="17" spans="3:5" x14ac:dyDescent="0.35">
      <c r="C17"/>
      <c r="D17"/>
      <c r="E17"/>
    </row>
    <row r="18" spans="3:5" x14ac:dyDescent="0.35">
      <c r="C18"/>
      <c r="D18"/>
      <c r="E18"/>
    </row>
    <row r="19" spans="3:5" x14ac:dyDescent="0.35">
      <c r="C19"/>
      <c r="D19"/>
      <c r="E19"/>
    </row>
    <row r="20" spans="3:5" x14ac:dyDescent="0.35">
      <c r="C20"/>
      <c r="D20"/>
      <c r="E20"/>
    </row>
    <row r="21" spans="3:5" x14ac:dyDescent="0.35">
      <c r="C21"/>
      <c r="D21"/>
      <c r="E21"/>
    </row>
    <row r="22" spans="3:5" x14ac:dyDescent="0.35">
      <c r="C22"/>
      <c r="D22"/>
      <c r="E22"/>
    </row>
    <row r="23" spans="3:5" x14ac:dyDescent="0.35">
      <c r="C23"/>
      <c r="D23"/>
      <c r="E23"/>
    </row>
    <row r="24" spans="3:5" x14ac:dyDescent="0.35">
      <c r="C24"/>
      <c r="D24"/>
      <c r="E24"/>
    </row>
    <row r="25" spans="3:5" x14ac:dyDescent="0.35">
      <c r="C25"/>
      <c r="D25"/>
      <c r="E25"/>
    </row>
    <row r="26" spans="3:5" x14ac:dyDescent="0.35">
      <c r="C26"/>
      <c r="D26"/>
      <c r="E26"/>
    </row>
    <row r="27" spans="3:5" x14ac:dyDescent="0.35">
      <c r="C27"/>
      <c r="D27"/>
      <c r="E27"/>
    </row>
    <row r="100" spans="2:5" x14ac:dyDescent="0.35">
      <c r="B100" s="13" t="s">
        <v>8</v>
      </c>
      <c r="C100" s="13" t="s">
        <v>9</v>
      </c>
      <c r="D100" s="13" t="s">
        <v>13</v>
      </c>
      <c r="E100" s="13" t="s">
        <v>19</v>
      </c>
    </row>
    <row r="101" spans="2:5" x14ac:dyDescent="0.35">
      <c r="B101" s="52">
        <v>42736</v>
      </c>
      <c r="C101" s="62" t="s">
        <v>10</v>
      </c>
      <c r="D101" s="62" t="s">
        <v>14</v>
      </c>
      <c r="E101" s="43">
        <v>95</v>
      </c>
    </row>
    <row r="102" spans="2:5" x14ac:dyDescent="0.35">
      <c r="B102" s="52">
        <v>42750</v>
      </c>
      <c r="C102" s="62" t="s">
        <v>11</v>
      </c>
      <c r="D102" s="62" t="s">
        <v>15</v>
      </c>
      <c r="E102" s="43">
        <v>325</v>
      </c>
    </row>
    <row r="103" spans="2:5" x14ac:dyDescent="0.35">
      <c r="B103" s="52">
        <v>42752</v>
      </c>
      <c r="C103" s="62" t="s">
        <v>11</v>
      </c>
      <c r="D103" s="62" t="s">
        <v>16</v>
      </c>
      <c r="E103" s="43">
        <v>250</v>
      </c>
    </row>
    <row r="104" spans="2:5" x14ac:dyDescent="0.35">
      <c r="B104" s="52">
        <v>42756</v>
      </c>
      <c r="C104" s="62" t="s">
        <v>10</v>
      </c>
      <c r="D104" s="62" t="s">
        <v>15</v>
      </c>
      <c r="E104" s="43">
        <v>125</v>
      </c>
    </row>
    <row r="105" spans="2:5" x14ac:dyDescent="0.35">
      <c r="B105" s="52">
        <v>42768</v>
      </c>
      <c r="C105" s="62" t="s">
        <v>11</v>
      </c>
      <c r="D105" s="62" t="s">
        <v>15</v>
      </c>
      <c r="E105" s="43">
        <v>235</v>
      </c>
    </row>
    <row r="106" spans="2:5" x14ac:dyDescent="0.35">
      <c r="B106" s="52">
        <v>42786</v>
      </c>
      <c r="C106" s="62" t="s">
        <v>12</v>
      </c>
      <c r="D106" s="62" t="s">
        <v>17</v>
      </c>
      <c r="E106" s="43">
        <v>20</v>
      </c>
    </row>
    <row r="107" spans="2:5" x14ac:dyDescent="0.35">
      <c r="B107" s="52">
        <v>42791</v>
      </c>
      <c r="C107" s="62" t="s">
        <v>12</v>
      </c>
      <c r="D107" s="62" t="s">
        <v>16</v>
      </c>
      <c r="E107" s="43">
        <v>125</v>
      </c>
    </row>
    <row r="108" spans="2:5" x14ac:dyDescent="0.35">
      <c r="B108" s="52">
        <v>42791</v>
      </c>
      <c r="C108" s="62" t="s">
        <v>12</v>
      </c>
      <c r="D108" s="62" t="s">
        <v>18</v>
      </c>
      <c r="E108" s="43">
        <v>125</v>
      </c>
    </row>
  </sheetData>
  <phoneticPr fontId="15" type="noConversion"/>
  <pageMargins left="0.7" right="0.7" top="0.75" bottom="0.75" header="0.3" footer="0.3"/>
  <pageSetup orientation="portrait"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9"/>
  <dimension ref="A1:C7"/>
  <sheetViews>
    <sheetView showGridLines="0" zoomScaleNormal="100" workbookViewId="0"/>
  </sheetViews>
  <sheetFormatPr baseColWidth="10" defaultColWidth="9.1796875" defaultRowHeight="14.5" x14ac:dyDescent="0.35"/>
  <cols>
    <col min="1" max="1" width="9.1796875" style="12"/>
    <col min="2" max="2" width="9.1796875" style="13"/>
    <col min="3" max="3" width="14.453125" style="13" bestFit="1" customWidth="1"/>
    <col min="4" max="9" width="7.26953125" style="13" bestFit="1" customWidth="1"/>
    <col min="10" max="10" width="10.7265625" style="13" bestFit="1" customWidth="1"/>
    <col min="11" max="16384" width="9.1796875" style="13"/>
  </cols>
  <sheetData>
    <row r="1" spans="1:3" x14ac:dyDescent="0.35">
      <c r="A1" s="12" t="s">
        <v>131</v>
      </c>
    </row>
    <row r="2" spans="1:3" x14ac:dyDescent="0.35">
      <c r="A2" s="12" t="s">
        <v>130</v>
      </c>
    </row>
    <row r="3" spans="1:3" x14ac:dyDescent="0.35">
      <c r="A3" s="14" t="s">
        <v>5</v>
      </c>
    </row>
    <row r="4" spans="1:3" x14ac:dyDescent="0.35">
      <c r="A4" s="45"/>
    </row>
    <row r="7" spans="1:3" ht="18.5" x14ac:dyDescent="0.45">
      <c r="C7" s="2"/>
    </row>
  </sheetData>
  <phoneticPr fontId="15" type="noConversion"/>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I108"/>
  <sheetViews>
    <sheetView showGridLines="0" zoomScaleNormal="100" workbookViewId="0"/>
  </sheetViews>
  <sheetFormatPr baseColWidth="10" defaultColWidth="9.1796875" defaultRowHeight="14.5" x14ac:dyDescent="0.35"/>
  <cols>
    <col min="1" max="1" width="9.1796875" style="12"/>
    <col min="2" max="2" width="13.1796875" style="13" bestFit="1" customWidth="1"/>
    <col min="3" max="3" width="16.26953125" style="13" bestFit="1" customWidth="1"/>
    <col min="4" max="4" width="9.1796875" style="13" bestFit="1" customWidth="1"/>
    <col min="5" max="5" width="12.26953125" style="13" customWidth="1"/>
    <col min="6" max="6" width="7.26953125" style="13" bestFit="1" customWidth="1"/>
    <col min="7" max="7" width="7.81640625" style="13" bestFit="1" customWidth="1"/>
    <col min="8" max="8" width="12.54296875" style="13" bestFit="1" customWidth="1"/>
    <col min="9" max="9" width="11.1796875" style="13" customWidth="1"/>
    <col min="10" max="16384" width="9.1796875" style="13"/>
  </cols>
  <sheetData>
    <row r="1" spans="1:9" ht="15" customHeight="1" x14ac:dyDescent="0.35">
      <c r="A1" s="37" t="s">
        <v>122</v>
      </c>
    </row>
    <row r="2" spans="1:9" ht="15" customHeight="1" x14ac:dyDescent="0.35">
      <c r="A2" s="12" t="s">
        <v>132</v>
      </c>
    </row>
    <row r="3" spans="1:9" ht="15" customHeight="1" x14ac:dyDescent="0.35">
      <c r="A3" s="12" t="s">
        <v>133</v>
      </c>
    </row>
    <row r="4" spans="1:9" ht="15" customHeight="1" x14ac:dyDescent="0.35">
      <c r="A4" s="12" t="s">
        <v>134</v>
      </c>
    </row>
    <row r="5" spans="1:9" ht="15" customHeight="1" x14ac:dyDescent="0.35">
      <c r="A5" s="14" t="s">
        <v>5</v>
      </c>
    </row>
    <row r="6" spans="1:9" ht="15" customHeight="1" x14ac:dyDescent="0.35">
      <c r="A6" s="11"/>
    </row>
    <row r="7" spans="1:9" ht="15" customHeight="1" x14ac:dyDescent="0.35">
      <c r="A7" s="37"/>
    </row>
    <row r="8" spans="1:9" ht="15" customHeight="1" x14ac:dyDescent="0.35"/>
    <row r="9" spans="1:9" ht="15" customHeight="1" x14ac:dyDescent="0.45">
      <c r="H9" s="2" t="str">
        <f>IF(AND($B$16="Comprador",$H$19=810),"Buen trabajo! Ha colocado"," ")</f>
        <v xml:space="preserve"> </v>
      </c>
    </row>
    <row r="10" spans="1:9" ht="15" customHeight="1" x14ac:dyDescent="0.45">
      <c r="H10" s="2" t="str">
        <f>IF(AND($B$16="Comprador",$H$19=810),"el primer campo de columna."," ")</f>
        <v xml:space="preserve"> </v>
      </c>
    </row>
    <row r="11" spans="1:9" ht="15" customHeight="1" x14ac:dyDescent="0.45">
      <c r="H11" s="2" t="str">
        <f>IF(AND($B$16="Comprador",$H$19=810),"Haga clic en siguiente para continuar..."," ")</f>
        <v xml:space="preserve"> </v>
      </c>
    </row>
    <row r="13" spans="1:9" x14ac:dyDescent="0.35">
      <c r="D13"/>
      <c r="E13" s="17"/>
      <c r="F13" s="17"/>
      <c r="G13" s="17"/>
      <c r="H13" s="17"/>
      <c r="I13" s="17"/>
    </row>
    <row r="14" spans="1:9" x14ac:dyDescent="0.35">
      <c r="D14"/>
      <c r="E14" s="17"/>
      <c r="F14" s="17"/>
      <c r="G14" s="17"/>
      <c r="H14" s="17"/>
      <c r="I14" s="17"/>
    </row>
    <row r="15" spans="1:9" x14ac:dyDescent="0.35">
      <c r="B15" s="3" t="s">
        <v>9</v>
      </c>
      <c r="C15" t="s">
        <v>121</v>
      </c>
      <c r="D15"/>
      <c r="E15"/>
      <c r="F15"/>
      <c r="G15"/>
      <c r="H15"/>
      <c r="I15" s="17"/>
    </row>
    <row r="16" spans="1:9" x14ac:dyDescent="0.35">
      <c r="B16" t="s">
        <v>10</v>
      </c>
      <c r="C16" s="51">
        <v>220</v>
      </c>
      <c r="D16"/>
      <c r="E16"/>
      <c r="F16"/>
      <c r="G16"/>
      <c r="H16"/>
      <c r="I16" s="17"/>
    </row>
    <row r="17" spans="2:9" x14ac:dyDescent="0.35">
      <c r="B17" t="s">
        <v>12</v>
      </c>
      <c r="C17" s="51">
        <v>270</v>
      </c>
      <c r="D17"/>
      <c r="E17"/>
      <c r="F17"/>
      <c r="G17"/>
      <c r="H17"/>
      <c r="I17" s="17"/>
    </row>
    <row r="18" spans="2:9" x14ac:dyDescent="0.35">
      <c r="B18" t="s">
        <v>11</v>
      </c>
      <c r="C18" s="51">
        <v>810</v>
      </c>
      <c r="D18"/>
      <c r="E18"/>
      <c r="F18"/>
      <c r="G18"/>
      <c r="H18"/>
      <c r="I18" s="17"/>
    </row>
    <row r="19" spans="2:9" x14ac:dyDescent="0.35">
      <c r="B19" t="s">
        <v>20</v>
      </c>
      <c r="C19" s="51">
        <v>1300</v>
      </c>
      <c r="D19"/>
      <c r="E19"/>
      <c r="F19"/>
      <c r="G19"/>
      <c r="H19"/>
    </row>
    <row r="20" spans="2:9" x14ac:dyDescent="0.35">
      <c r="B20"/>
      <c r="C20"/>
      <c r="D20"/>
      <c r="E20"/>
      <c r="F20"/>
      <c r="G20"/>
      <c r="H20"/>
    </row>
    <row r="21" spans="2:9" x14ac:dyDescent="0.35">
      <c r="B21"/>
      <c r="C21"/>
      <c r="D21"/>
    </row>
    <row r="22" spans="2:9" x14ac:dyDescent="0.35">
      <c r="B22"/>
      <c r="C22"/>
      <c r="D22"/>
    </row>
    <row r="23" spans="2:9" x14ac:dyDescent="0.35">
      <c r="B23"/>
      <c r="C23"/>
      <c r="D23"/>
    </row>
    <row r="24" spans="2:9" x14ac:dyDescent="0.35">
      <c r="B24"/>
      <c r="C24"/>
      <c r="D24"/>
    </row>
    <row r="25" spans="2:9" x14ac:dyDescent="0.35">
      <c r="B25"/>
      <c r="C25"/>
      <c r="D25"/>
    </row>
    <row r="26" spans="2:9" x14ac:dyDescent="0.35">
      <c r="B26"/>
      <c r="C26"/>
      <c r="D26"/>
    </row>
    <row r="27" spans="2:9" x14ac:dyDescent="0.35">
      <c r="B27"/>
      <c r="C27"/>
      <c r="D27"/>
    </row>
    <row r="28" spans="2:9" x14ac:dyDescent="0.35">
      <c r="B28"/>
      <c r="C28"/>
      <c r="D28"/>
    </row>
    <row r="29" spans="2:9" x14ac:dyDescent="0.35">
      <c r="B29"/>
      <c r="C29"/>
      <c r="D29"/>
    </row>
    <row r="30" spans="2:9" x14ac:dyDescent="0.35">
      <c r="B30"/>
      <c r="C30"/>
      <c r="D30"/>
    </row>
    <row r="100" spans="2:5" x14ac:dyDescent="0.35">
      <c r="B100" s="13" t="s">
        <v>8</v>
      </c>
      <c r="C100" s="13" t="s">
        <v>9</v>
      </c>
      <c r="D100" s="13" t="s">
        <v>13</v>
      </c>
      <c r="E100" s="13" t="s">
        <v>19</v>
      </c>
    </row>
    <row r="101" spans="2:5" x14ac:dyDescent="0.35">
      <c r="B101" s="52">
        <v>42736</v>
      </c>
      <c r="C101" s="62" t="s">
        <v>10</v>
      </c>
      <c r="D101" s="62" t="s">
        <v>14</v>
      </c>
      <c r="E101" s="43">
        <v>95</v>
      </c>
    </row>
    <row r="102" spans="2:5" x14ac:dyDescent="0.35">
      <c r="B102" s="52">
        <v>42750</v>
      </c>
      <c r="C102" s="62" t="s">
        <v>11</v>
      </c>
      <c r="D102" s="62" t="s">
        <v>15</v>
      </c>
      <c r="E102" s="43">
        <v>325</v>
      </c>
    </row>
    <row r="103" spans="2:5" x14ac:dyDescent="0.35">
      <c r="B103" s="52">
        <v>42752</v>
      </c>
      <c r="C103" s="62" t="s">
        <v>11</v>
      </c>
      <c r="D103" s="62" t="s">
        <v>16</v>
      </c>
      <c r="E103" s="43">
        <v>250</v>
      </c>
    </row>
    <row r="104" spans="2:5" x14ac:dyDescent="0.35">
      <c r="B104" s="52">
        <v>42756</v>
      </c>
      <c r="C104" s="62" t="s">
        <v>10</v>
      </c>
      <c r="D104" s="62" t="s">
        <v>15</v>
      </c>
      <c r="E104" s="43">
        <v>125</v>
      </c>
    </row>
    <row r="105" spans="2:5" x14ac:dyDescent="0.35">
      <c r="B105" s="52">
        <v>42768</v>
      </c>
      <c r="C105" s="62" t="s">
        <v>11</v>
      </c>
      <c r="D105" s="62" t="s">
        <v>15</v>
      </c>
      <c r="E105" s="43">
        <v>235</v>
      </c>
    </row>
    <row r="106" spans="2:5" x14ac:dyDescent="0.35">
      <c r="B106" s="52">
        <v>42786</v>
      </c>
      <c r="C106" s="62" t="s">
        <v>12</v>
      </c>
      <c r="D106" s="62" t="s">
        <v>17</v>
      </c>
      <c r="E106" s="43">
        <v>20</v>
      </c>
    </row>
    <row r="107" spans="2:5" x14ac:dyDescent="0.35">
      <c r="B107" s="52">
        <v>42791</v>
      </c>
      <c r="C107" s="62" t="s">
        <v>12</v>
      </c>
      <c r="D107" s="62" t="s">
        <v>16</v>
      </c>
      <c r="E107" s="43">
        <v>125</v>
      </c>
    </row>
    <row r="108" spans="2:5" x14ac:dyDescent="0.35">
      <c r="B108" s="52">
        <v>42791</v>
      </c>
      <c r="C108" s="62" t="s">
        <v>12</v>
      </c>
      <c r="D108" s="62" t="s">
        <v>18</v>
      </c>
      <c r="E108" s="43">
        <v>125</v>
      </c>
    </row>
  </sheetData>
  <phoneticPr fontId="15" type="noConversion"/>
  <pageMargins left="0.7" right="0.7" top="0.75" bottom="0.75" header="0.3" footer="0.3"/>
  <pageSetup orientation="portrait" r:id="rId2"/>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8"/>
  <dimension ref="A1:N108"/>
  <sheetViews>
    <sheetView showGridLines="0" zoomScaleNormal="100" workbookViewId="0"/>
  </sheetViews>
  <sheetFormatPr baseColWidth="10" defaultColWidth="9.1796875" defaultRowHeight="14.5" x14ac:dyDescent="0.35"/>
  <cols>
    <col min="1" max="1" width="9.1796875" style="12"/>
    <col min="2" max="2" width="14.81640625" style="13" customWidth="1"/>
    <col min="3" max="3" width="16.26953125" style="13" bestFit="1" customWidth="1"/>
    <col min="4" max="4" width="10.1796875" style="13" customWidth="1"/>
    <col min="5" max="5" width="10.7265625" style="13" customWidth="1"/>
    <col min="6" max="6" width="7.26953125" style="13" bestFit="1" customWidth="1"/>
    <col min="7" max="7" width="9.1796875" style="13" bestFit="1" customWidth="1"/>
    <col min="8" max="8" width="8.54296875" style="13" bestFit="1" customWidth="1"/>
    <col min="9" max="9" width="12.54296875" style="13" bestFit="1" customWidth="1"/>
    <col min="10" max="10" width="11.1796875" style="13" customWidth="1"/>
    <col min="11" max="15" width="9.1796875" style="13" customWidth="1"/>
    <col min="16" max="16384" width="9.1796875" style="13"/>
  </cols>
  <sheetData>
    <row r="1" spans="1:14" x14ac:dyDescent="0.35">
      <c r="A1" s="12" t="s">
        <v>30</v>
      </c>
    </row>
    <row r="2" spans="1:14" x14ac:dyDescent="0.35">
      <c r="A2" s="12" t="s">
        <v>31</v>
      </c>
    </row>
    <row r="3" spans="1:14" x14ac:dyDescent="0.35">
      <c r="A3" s="12" t="s">
        <v>32</v>
      </c>
    </row>
    <row r="4" spans="1:14" x14ac:dyDescent="0.35">
      <c r="A4" s="12" t="s">
        <v>33</v>
      </c>
    </row>
    <row r="5" spans="1:14" x14ac:dyDescent="0.35">
      <c r="A5" s="14" t="s">
        <v>23</v>
      </c>
    </row>
    <row r="6" spans="1:14" x14ac:dyDescent="0.35">
      <c r="A6" s="11"/>
      <c r="K6" s="17"/>
      <c r="L6" s="17"/>
      <c r="M6" s="17"/>
      <c r="N6" s="17"/>
    </row>
    <row r="7" spans="1:14" x14ac:dyDescent="0.35">
      <c r="K7" s="17"/>
      <c r="L7" s="17"/>
      <c r="M7" s="17"/>
      <c r="N7" s="17"/>
    </row>
    <row r="8" spans="1:14" x14ac:dyDescent="0.35">
      <c r="C8" s="36"/>
      <c r="K8" s="17"/>
      <c r="L8" s="17"/>
      <c r="M8" s="17"/>
      <c r="N8" s="17"/>
    </row>
    <row r="9" spans="1:14" x14ac:dyDescent="0.35">
      <c r="J9" s="17"/>
      <c r="K9" s="17"/>
      <c r="L9" s="17"/>
      <c r="M9" s="17"/>
      <c r="N9" s="17"/>
    </row>
    <row r="10" spans="1:14" x14ac:dyDescent="0.35">
      <c r="C10" s="7" t="s">
        <v>121</v>
      </c>
      <c r="D10" s="55" t="s">
        <v>13</v>
      </c>
      <c r="E10" s="7"/>
      <c r="F10" s="7"/>
      <c r="G10" s="7"/>
      <c r="H10" s="7"/>
      <c r="I10" s="7"/>
      <c r="J10" s="17"/>
      <c r="K10" s="17"/>
      <c r="L10" s="17"/>
      <c r="M10" s="17"/>
      <c r="N10" s="17"/>
    </row>
    <row r="11" spans="1:14" x14ac:dyDescent="0.35">
      <c r="C11" s="6" t="s">
        <v>9</v>
      </c>
      <c r="D11" s="55" t="s">
        <v>15</v>
      </c>
      <c r="E11" s="55" t="s">
        <v>14</v>
      </c>
      <c r="F11" s="55" t="s">
        <v>17</v>
      </c>
      <c r="G11" s="55" t="s">
        <v>18</v>
      </c>
      <c r="H11" s="55" t="s">
        <v>16</v>
      </c>
      <c r="I11" s="8" t="s">
        <v>20</v>
      </c>
      <c r="J11" s="17"/>
      <c r="K11" s="17"/>
      <c r="L11" s="17"/>
      <c r="M11" s="17"/>
      <c r="N11" s="17"/>
    </row>
    <row r="12" spans="1:14" x14ac:dyDescent="0.35">
      <c r="C12" s="6" t="s">
        <v>10</v>
      </c>
      <c r="D12" s="56">
        <v>125</v>
      </c>
      <c r="E12" s="56">
        <v>95</v>
      </c>
      <c r="F12" s="56"/>
      <c r="G12" s="56"/>
      <c r="H12" s="56"/>
      <c r="I12" s="59">
        <v>220</v>
      </c>
      <c r="J12" s="17"/>
      <c r="K12" s="17"/>
      <c r="L12" s="17"/>
      <c r="M12" s="17"/>
      <c r="N12" s="17"/>
    </row>
    <row r="13" spans="1:14" x14ac:dyDescent="0.35">
      <c r="C13" s="6" t="s">
        <v>12</v>
      </c>
      <c r="D13" s="56"/>
      <c r="E13" s="56"/>
      <c r="F13" s="56">
        <v>20</v>
      </c>
      <c r="G13" s="56">
        <v>125</v>
      </c>
      <c r="H13" s="56">
        <v>125</v>
      </c>
      <c r="I13" s="59">
        <v>270</v>
      </c>
      <c r="J13" s="17"/>
    </row>
    <row r="14" spans="1:14" x14ac:dyDescent="0.35">
      <c r="C14" s="6" t="s">
        <v>11</v>
      </c>
      <c r="D14" s="56">
        <v>560</v>
      </c>
      <c r="E14" s="56"/>
      <c r="F14" s="56"/>
      <c r="G14" s="56"/>
      <c r="H14" s="56">
        <v>250</v>
      </c>
      <c r="I14" s="59">
        <v>810</v>
      </c>
      <c r="J14" s="17"/>
      <c r="K14" s="17"/>
    </row>
    <row r="15" spans="1:14" x14ac:dyDescent="0.35">
      <c r="C15" s="8" t="s">
        <v>20</v>
      </c>
      <c r="D15" s="59">
        <v>685</v>
      </c>
      <c r="E15" s="59">
        <v>95</v>
      </c>
      <c r="F15" s="59">
        <v>20</v>
      </c>
      <c r="G15" s="59">
        <v>125</v>
      </c>
      <c r="H15" s="59">
        <v>375</v>
      </c>
      <c r="I15" s="59">
        <v>1300</v>
      </c>
      <c r="K15" s="17"/>
    </row>
    <row r="16" spans="1:14" x14ac:dyDescent="0.35">
      <c r="C16"/>
      <c r="D16"/>
      <c r="E16"/>
      <c r="K16" s="17"/>
    </row>
    <row r="17" spans="3:11" x14ac:dyDescent="0.35">
      <c r="C17"/>
      <c r="D17"/>
      <c r="E17"/>
      <c r="K17" s="17"/>
    </row>
    <row r="18" spans="3:11" x14ac:dyDescent="0.35">
      <c r="C18"/>
      <c r="D18"/>
      <c r="E18"/>
    </row>
    <row r="19" spans="3:11" x14ac:dyDescent="0.35">
      <c r="C19"/>
      <c r="D19"/>
      <c r="E19"/>
    </row>
    <row r="20" spans="3:11" x14ac:dyDescent="0.35">
      <c r="C20"/>
      <c r="D20"/>
      <c r="E20"/>
    </row>
    <row r="21" spans="3:11" x14ac:dyDescent="0.35">
      <c r="C21"/>
      <c r="D21"/>
      <c r="E21"/>
    </row>
    <row r="22" spans="3:11" x14ac:dyDescent="0.35">
      <c r="C22"/>
      <c r="D22"/>
      <c r="E22"/>
    </row>
    <row r="23" spans="3:11" x14ac:dyDescent="0.35">
      <c r="C23"/>
      <c r="D23"/>
      <c r="E23"/>
    </row>
    <row r="24" spans="3:11" x14ac:dyDescent="0.35">
      <c r="C24"/>
      <c r="D24"/>
      <c r="E24"/>
    </row>
    <row r="25" spans="3:11" x14ac:dyDescent="0.35">
      <c r="C25"/>
      <c r="D25"/>
      <c r="E25"/>
    </row>
    <row r="26" spans="3:11" x14ac:dyDescent="0.35">
      <c r="C26"/>
      <c r="D26"/>
      <c r="E26"/>
    </row>
    <row r="100" spans="2:10" x14ac:dyDescent="0.35">
      <c r="B100" s="15" t="s">
        <v>8</v>
      </c>
      <c r="C100" s="15" t="s">
        <v>9</v>
      </c>
      <c r="D100" s="15" t="s">
        <v>13</v>
      </c>
      <c r="E100" s="15" t="s">
        <v>19</v>
      </c>
    </row>
    <row r="101" spans="2:10" x14ac:dyDescent="0.35">
      <c r="B101" s="52">
        <v>42736</v>
      </c>
      <c r="C101" s="62" t="s">
        <v>10</v>
      </c>
      <c r="D101" s="62" t="s">
        <v>14</v>
      </c>
      <c r="E101" s="54">
        <v>95</v>
      </c>
    </row>
    <row r="102" spans="2:10" x14ac:dyDescent="0.35">
      <c r="B102" s="53">
        <v>42750</v>
      </c>
      <c r="C102" s="62" t="s">
        <v>11</v>
      </c>
      <c r="D102" s="62" t="s">
        <v>15</v>
      </c>
      <c r="E102" s="54">
        <v>325</v>
      </c>
    </row>
    <row r="103" spans="2:10" x14ac:dyDescent="0.35">
      <c r="B103" s="52">
        <v>42752</v>
      </c>
      <c r="C103" s="62" t="s">
        <v>11</v>
      </c>
      <c r="D103" s="62" t="s">
        <v>16</v>
      </c>
      <c r="E103" s="54">
        <v>250</v>
      </c>
    </row>
    <row r="104" spans="2:10" x14ac:dyDescent="0.35">
      <c r="B104" s="53">
        <v>42756</v>
      </c>
      <c r="C104" s="62" t="s">
        <v>10</v>
      </c>
      <c r="D104" s="62" t="s">
        <v>15</v>
      </c>
      <c r="E104" s="54">
        <v>125</v>
      </c>
    </row>
    <row r="105" spans="2:10" x14ac:dyDescent="0.35">
      <c r="B105" s="52">
        <v>42768</v>
      </c>
      <c r="C105" s="62" t="s">
        <v>11</v>
      </c>
      <c r="D105" s="62" t="s">
        <v>15</v>
      </c>
      <c r="E105" s="54">
        <v>235</v>
      </c>
    </row>
    <row r="106" spans="2:10" x14ac:dyDescent="0.35">
      <c r="B106" s="53">
        <v>42786</v>
      </c>
      <c r="C106" s="62" t="s">
        <v>12</v>
      </c>
      <c r="D106" s="62" t="s">
        <v>17</v>
      </c>
      <c r="E106" s="54">
        <v>20</v>
      </c>
    </row>
    <row r="107" spans="2:10" x14ac:dyDescent="0.35">
      <c r="B107" s="52">
        <v>42791</v>
      </c>
      <c r="C107" s="62" t="s">
        <v>12</v>
      </c>
      <c r="D107" s="62" t="s">
        <v>16</v>
      </c>
      <c r="E107" s="54">
        <v>125</v>
      </c>
      <c r="J107" s="1"/>
    </row>
    <row r="108" spans="2:10" x14ac:dyDescent="0.35">
      <c r="B108" s="52">
        <v>42791</v>
      </c>
      <c r="C108" s="62" t="s">
        <v>12</v>
      </c>
      <c r="D108" s="62" t="s">
        <v>18</v>
      </c>
      <c r="E108" s="54">
        <v>125</v>
      </c>
    </row>
  </sheetData>
  <phoneticPr fontId="15" type="noConversion"/>
  <pageMargins left="0.7" right="0.7" top="0.75" bottom="0.75" header="0.3" footer="0.3"/>
  <pageSetup orientation="portrait" r:id="rId2"/>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2B1C47AD08B946A60F426AF87C5B61" ma:contentTypeVersion="17" ma:contentTypeDescription="Create a new document." ma:contentTypeScope="" ma:versionID="404ea20462402f80f4fc55dfa67f5be9">
  <xsd:schema xmlns:xsd="http://www.w3.org/2001/XMLSchema" xmlns:xs="http://www.w3.org/2001/XMLSchema" xmlns:p="http://schemas.microsoft.com/office/2006/metadata/properties" xmlns:ns1="http://schemas.microsoft.com/sharepoint/v3" xmlns:ns3="dd7c47ff-c060-483d-b183-fc753face390" xmlns:ns4="7f83e6f8-886b-43af-82bd-c70191393313" targetNamespace="http://schemas.microsoft.com/office/2006/metadata/properties" ma:root="true" ma:fieldsID="cb9166c5be9d9327f794e20268dd75b4" ns1:_="" ns3:_="" ns4:_="">
    <xsd:import namespace="http://schemas.microsoft.com/sharepoint/v3"/>
    <xsd:import namespace="dd7c47ff-c060-483d-b183-fc753face390"/>
    <xsd:import namespace="7f83e6f8-886b-43af-82bd-c70191393313"/>
    <xsd:element name="properties">
      <xsd:complexType>
        <xsd:sequence>
          <xsd:element name="documentManagement">
            <xsd:complexType>
              <xsd:all>
                <xsd:element ref="ns3:SharedWithDetails" minOccurs="0"/>
                <xsd:element ref="ns3:SharedWithUsers" minOccurs="0"/>
                <xsd:element ref="ns3:SharingHintHash" minOccurs="0"/>
                <xsd:element ref="ns3:LastSharedByUser" minOccurs="0"/>
                <xsd:element ref="ns3:LastSharedByTime" minOccurs="0"/>
                <xsd:element ref="ns4:MediaServiceMetadata" minOccurs="0"/>
                <xsd:element ref="ns4:MediaServiceFastMetadata" minOccurs="0"/>
                <xsd:element ref="ns1:_ip_UnifiedCompliancePolicyProperties" minOccurs="0"/>
                <xsd:element ref="ns1:_ip_UnifiedCompliancePolicyUIAction"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description="" ma:hidden="true" ma:internalName="_ip_UnifiedCompliancePolicyProperties">
      <xsd:simpleType>
        <xsd:restriction base="dms:Note"/>
      </xsd:simpleType>
    </xsd:element>
    <xsd:element name="_ip_UnifiedCompliancePolicyUIAction" ma:index="16"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7c47ff-c060-483d-b183-fc753face390" elementFormDefault="qualified">
    <xsd:import namespace="http://schemas.microsoft.com/office/2006/documentManagement/types"/>
    <xsd:import namespace="http://schemas.microsoft.com/office/infopath/2007/PartnerControls"/>
    <xsd:element name="SharedWithDetails" ma:index="8" nillable="true" ma:displayName="Shared With Details" ma:internalName="SharedWithDetails" ma:readOnly="true">
      <xsd:simpleType>
        <xsd:restriction base="dms:Note">
          <xsd:maxLength value="255"/>
        </xsd:restriction>
      </xsd:simpleType>
    </xsd:element>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f83e6f8-886b-43af-82bd-c7019139331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7" nillable="true" ma:displayName="MediaServiceDateTaken" ma:description="" ma:hidden="true" ma:internalName="MediaServiceDateTaken" ma:readOnly="true">
      <xsd:simpleType>
        <xsd:restriction base="dms:Text"/>
      </xsd:simpleType>
    </xsd:element>
    <xsd:element name="MediaServiceAutoTags" ma:index="18" nillable="true" ma:displayName="MediaServiceAutoTags" ma:description="" ma:internalName="MediaServiceAutoTags" ma:readOnly="true">
      <xsd:simpleType>
        <xsd:restriction base="dms:Text"/>
      </xsd:simpleType>
    </xsd:element>
    <xsd:element name="MediaServiceOCR" ma:index="19" nillable="true" ma:displayName="MediaServiceOCR" ma:description=""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description="" ma:internalName="MediaServiceKeyPoints" ma:readOnly="false">
      <xsd:simpleType>
        <xsd:restriction base="dms:Note">
          <xsd:maxLength value="255"/>
        </xsd:restriction>
      </xsd:simpleType>
    </xsd:element>
    <xsd:element name="MediaServiceLocation" ma:index="24"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f83e6f8-886b-43af-82bd-c70191393313" xsi:nil="true"/>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E5C8CB5-71A9-485D-81A4-FDC8363AA8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d7c47ff-c060-483d-b183-fc753face390"/>
    <ds:schemaRef ds:uri="7f83e6f8-886b-43af-82bd-c701913933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7F44CAA-2682-4B2B-8C04-5B8DBC979155}">
  <ds:schemaRefs>
    <ds:schemaRef ds:uri="http://schemas.microsoft.com/office/2006/metadata/properties"/>
    <ds:schemaRef ds:uri="http://schemas.microsoft.com/office/infopath/2007/PartnerControls"/>
    <ds:schemaRef ds:uri="7f83e6f8-886b-43af-82bd-c70191393313"/>
    <ds:schemaRef ds:uri="http://schemas.microsoft.com/sharepoint/v3"/>
  </ds:schemaRefs>
</ds:datastoreItem>
</file>

<file path=customXml/itemProps3.xml><?xml version="1.0" encoding="utf-8"?>
<ds:datastoreItem xmlns:ds="http://schemas.openxmlformats.org/officeDocument/2006/customXml" ds:itemID="{7F08E896-550B-4A3C-B56E-9540575C694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26</vt:i4>
      </vt:variant>
      <vt:variant>
        <vt:lpstr>Rangos con nombre</vt:lpstr>
      </vt:variant>
      <vt:variant>
        <vt:i4>6</vt:i4>
      </vt:variant>
    </vt:vector>
  </HeadingPairs>
  <TitlesOfParts>
    <vt:vector size="32" baseType="lpstr">
      <vt:lpstr>Inicio</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Más información</vt:lpstr>
      <vt:lpstr>'1'!Área_de_impresión</vt:lpstr>
      <vt:lpstr>'11'!Área_de_impresión</vt:lpstr>
      <vt:lpstr>'20'!Área_de_impresión</vt:lpstr>
      <vt:lpstr>'5'!Área_de_impresión</vt:lpstr>
      <vt:lpstr>'7'!Área_de_impresión</vt:lpstr>
      <vt:lpstr>'9'!Área_de_impresión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2018-06-06T23:42:07Z</dcterms:created>
  <dcterms:modified xsi:type="dcterms:W3CDTF">2020-05-14T19:11:24Z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2019-08-30T21:16:38Z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b59ca884-9a7a-4dd4-b54c-00002ae5dfb2</vt:lpwstr>
  </property>
  <property fmtid="{D5CDD505-2E9C-101B-9397-08002B2CF9AE}" pid="8" name="MSIP_Label_f42aa342-8706-4288-bd11-ebb85995028c_ContentBits">
    <vt:lpwstr>0</vt:lpwstr>
  </property>
  <property fmtid="{D5CDD505-2E9C-101B-9397-08002B2CF9AE}" pid="9" name="ContentTypeId">
    <vt:lpwstr>0x010100622B1C47AD08B946A60F426AF87C5B61</vt:lpwstr>
  </property>
</Properties>
</file>