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<sst xmlns="http://schemas.openxmlformats.org/spreadsheetml/2006/main" count="267" uniqueCount="183">
  <si>
    <t>Date</t>
  </si>
  <si>
    <t>Code</t>
  </si>
  <si>
    <t>Region 1</t>
  </si>
  <si>
    <t>Province</t>
  </si>
  <si>
    <t>Qom</t>
  </si>
  <si>
    <t>Teh</t>
  </si>
  <si>
    <t>Maz</t>
  </si>
  <si>
    <t>Alb</t>
  </si>
  <si>
    <t>Sem</t>
  </si>
  <si>
    <t>Gol</t>
  </si>
  <si>
    <t>Qaz</t>
  </si>
  <si>
    <t>Isf</t>
  </si>
  <si>
    <t>Frs</t>
  </si>
  <si>
    <t>Hor</t>
  </si>
  <si>
    <t>Koh</t>
  </si>
  <si>
    <t>Cha</t>
  </si>
  <si>
    <t>Bus</t>
  </si>
  <si>
    <t>Gil</t>
  </si>
  <si>
    <t>Ard</t>
  </si>
  <si>
    <t>Aze</t>
  </si>
  <si>
    <t>Azw</t>
  </si>
  <si>
    <t>Kur</t>
  </si>
  <si>
    <t>Zan</t>
  </si>
  <si>
    <t>Mar</t>
  </si>
  <si>
    <t>Ham</t>
  </si>
  <si>
    <t>Khz</t>
  </si>
  <si>
    <t>Krs</t>
  </si>
  <si>
    <t>Lor</t>
  </si>
  <si>
    <t>Ilm</t>
  </si>
  <si>
    <t>Khr</t>
  </si>
  <si>
    <t>Sis</t>
  </si>
  <si>
    <t>Yaz</t>
  </si>
  <si>
    <t>Khs</t>
  </si>
  <si>
    <t>Ker</t>
  </si>
  <si>
    <t>Khn</t>
  </si>
  <si>
    <t>Unn</t>
  </si>
  <si>
    <t>Confirmed</t>
  </si>
  <si>
    <t>Deaths</t>
  </si>
  <si>
    <t>Recovered</t>
  </si>
  <si>
    <t>Capital</t>
  </si>
  <si>
    <t>Area</t>
  </si>
  <si>
    <t>Population</t>
  </si>
  <si>
    <t>Density</t>
  </si>
  <si>
    <t>counties</t>
  </si>
  <si>
    <t>Alborz</t>
  </si>
  <si>
    <t>Karaj</t>
  </si>
  <si>
    <t>5,833 km2 (2,252 sq mi)</t>
  </si>
  <si>
    <t>413.6/km2 (1,071/sq mi)</t>
  </si>
  <si>
    <t>Ardabil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</si>
  <si>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</si>
  <si>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</si>
  <si>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</si>
  <si>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</si>
  <si>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</si>
  <si>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</si>
  <si>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</si>
  <si>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Region 2</t>
  </si>
  <si>
    <t>Region 3</t>
  </si>
  <si>
    <t>Region 4</t>
  </si>
  <si>
    <t>Region 5</t>
  </si>
  <si>
    <t>Confirmed cases</t>
  </si>
  <si>
    <t>Recoverd</t>
  </si>
  <si>
    <t>New</t>
  </si>
  <si>
    <t>Total</t>
  </si>
  <si>
    <t>Sources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</si>
  <si>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</si>
  <si>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</si>
  <si>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</si>
  <si>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</si>
  <si>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</si>
  <si>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</si>
  <si>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</si>
  <si>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</si>
  <si>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</si>
  <si>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</si>
  <si>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</si>
  <si>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</si>
  <si>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</si>
  <si>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</si>
  <si>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</si>
  <si>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</si>
  <si>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</si>
  <si>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</si>
  <si>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</si>
  <si>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</si>
  <si>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</si>
  <si>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</si>
  <si>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</si>
  <si>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</si>
  <si>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</si>
  <si>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</si>
  <si>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</si>
  <si>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</si>
  <si>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</si>
  <si>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</si>
  <si>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</si>
  <si>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</si>
  <si>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</si>
  <si>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</si>
  <si>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</si>
  <si>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</si>
  <si>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</si>
  <si>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</si>
  <si>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</si>
  <si>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</si>
  <si>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</si>
  <si>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</si>
  <si>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</si>
  <si>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</si>
  <si>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</si>
  <si>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</si>
  <si>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</si>
  <si>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</si>
  <si>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</si>
  <si>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</si>
  <si>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</si>
  <si>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</si>
  <si>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</si>
  <si>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</si>
  <si>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</si>
  <si>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</si>
  <si>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</si>
  <si>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</si>
  <si>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</si>
  <si>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</si>
  <si>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</si>
  <si>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</si>
  <si>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</si>
  <si>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</si>
  <si>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</si>
  <si>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</si>
  <si>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</si>
  <si>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</si>
  <si>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</si>
  <si>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</si>
  <si>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</si>
  <si>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</si>
  <si>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</si>
  <si>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</si>
  <si>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</si>
  <si>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</si>
  <si>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</si>
  <si>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</si>
  <si>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</si>
  <si>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</si>
  <si>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</si>
  <si>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</si>
  <si>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</si>
  <si>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</si>
  <si>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</si>
  <si>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</si>
  <si>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</si>
  <si>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</si>
  <si>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</si>
  <si>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</si>
  <si>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</si>
  <si>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</si>
  <si>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</si>
  <si>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76,469 km2 (29,525 sq mi)</t>
  </si>
  <si>
    <t>8.3/km2 (21/sq mi)</t>
  </si>
  <si>
    <t>Zanjan</t>
  </si>
  <si>
    <t>21,773 km2 (8,407 sq mi)</t>
  </si>
  <si>
    <t>46.6/km2 (121/sq mi)</t>
  </si>
  <si>
    <t>[18][31]</t>
  </si>
  <si>
    <t>[19][32]</t>
  </si>
  <si>
    <t>Link to this G Sheet</t>
  </si>
  <si>
    <t>http://bit.ly/3aRDoKW</t>
  </si>
  <si>
    <t>Javad's Repo</t>
  </si>
  <si>
    <t>[20][33]</t>
  </si>
  <si>
    <t>https://github.com/javadch/covid19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</si>
  <si>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</si>
  <si>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</si>
  <si>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</si>
  <si>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</si>
  <si>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[21][34]</t>
  </si>
  <si>
    <t>Johns Hopkins CSSE repo</t>
  </si>
  <si>
    <t>https://github.com/CSSEGISandData/COVID-19/</t>
  </si>
  <si>
    <t>[22][35]</t>
  </si>
  <si>
    <t>[23][36]</t>
  </si>
  <si>
    <t>[24][37]</t>
  </si>
  <si>
    <t>[25][38]</t>
  </si>
  <si>
    <t>[26][39]</t>
  </si>
  <si>
    <t>[27][40]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</si>
</sst>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b/>
      <sz val="8.0"/>
      <color rgb="FF222222"/>
      <name val="Sans-serif"/>
    </font>
    <font>
      <b/>
      <sz val="11.0"/>
      <color rgb="FF222222"/>
      <name val="Arial"/>
    </font>
    <font>
      <b/>
      <u/>
      <sz val="8.0"/>
      <color rgb="FF222222"/>
      <name val="Sans-serif"/>
    </font>
    <font>
      <b/>
      <u/>
      <sz val="8.0"/>
      <color rgb="FF222222"/>
      <name val="Sans-serif"/>
    </font>
    <font>
      <b/>
      <u/>
      <sz val="8.0"/>
      <color rgb="FF222222"/>
      <name val="Arial"/>
    </font>
    <font>
      <b/>
      <u/>
      <sz val="8.0"/>
      <color rgb="FF222222"/>
      <name val="Arial"/>
    </font>
    <font>
      <b/>
      <sz val="8.0"/>
      <color rgb="FF222222"/>
      <name val="Arial"/>
    </font>
    <font>
      <sz val="8.0"/>
      <color rgb="FF222222"/>
      <name val="Sans-serif"/>
    </font>
    <font>
      <sz val="8.0"/>
      <color rgb="FF222222"/>
      <name val="Arial"/>
    </font>
    <font>
      <b/>
      <sz val="11.0"/>
      <color rgb="FF222222"/>
      <name val="Sans-serif"/>
    </font>
    <font>
      <b/>
      <u/>
      <sz val="11.0"/>
      <color rgb="FF0B0080"/>
      <name val="Sans-serif"/>
    </font>
    <font>
      <b/>
      <sz val="11.0"/>
      <color rgb="FF0B0080"/>
      <name val="Arial"/>
    </font>
    <font>
      <sz val="11.0"/>
      <color rgb="FF0B0080"/>
      <name val="Sans-serif"/>
    </font>
    <font>
      <u/>
      <sz val="11.0"/>
      <color rgb="FF0B0080"/>
      <name val="Sans-serif"/>
    </font>
    <font>
      <sz val="11.0"/>
      <color rgb="FF222222"/>
      <name val="Sans-serif"/>
    </font>
    <font>
      <sz val="11.0"/>
      <color rgb="FF0B0080"/>
      <name val="Arial"/>
    </font>
    <font/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left" readingOrder="0"/>
    </xf>
    <xf borderId="2" fillId="2" fontId="4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2" fillId="3" fontId="6" numFmtId="0" xfId="0" applyAlignment="1" applyBorder="1" applyFill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0" fontId="8" numFmtId="164" xfId="0" applyAlignment="1" applyBorder="1" applyFont="1" applyNumberFormat="1">
      <alignment horizontal="left" readingOrder="0"/>
    </xf>
    <xf borderId="2" fillId="0" fontId="8" numFmtId="0" xfId="0" applyAlignment="1" applyBorder="1" applyFont="1">
      <alignment horizontal="right" readingOrder="0"/>
    </xf>
    <xf borderId="2" fillId="0" fontId="9" numFmtId="0" xfId="0" applyAlignment="1" applyBorder="1" applyFont="1">
      <alignment horizontal="right" readingOrder="0"/>
    </xf>
    <xf borderId="2" fillId="0" fontId="8" numFmtId="0" xfId="0" applyAlignment="1" applyBorder="1" applyFont="1">
      <alignment horizontal="right"/>
    </xf>
    <xf borderId="2" fillId="2" fontId="10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2" fillId="0" fontId="13" numFmtId="0" xfId="0" applyAlignment="1" applyBorder="1" applyFont="1">
      <alignment readingOrder="0"/>
    </xf>
    <xf borderId="2" fillId="0" fontId="14" numFmtId="0" xfId="0" applyAlignment="1" applyBorder="1" applyFont="1">
      <alignment readingOrder="0"/>
    </xf>
    <xf borderId="2" fillId="4" fontId="15" numFmtId="0" xfId="0" applyAlignment="1" applyBorder="1" applyFill="1" applyFont="1">
      <alignment horizontal="right" readingOrder="0"/>
    </xf>
    <xf borderId="2" fillId="4" fontId="15" numFmtId="3" xfId="0" applyAlignment="1" applyBorder="1" applyFont="1" applyNumberFormat="1">
      <alignment horizontal="right" readingOrder="0"/>
    </xf>
    <xf borderId="2" fillId="0" fontId="16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4" fillId="0" fontId="17" numFmtId="0" xfId="0" applyBorder="1" applyFont="1"/>
    <xf borderId="5" fillId="0" fontId="17" numFmtId="0" xfId="0" applyBorder="1" applyFont="1"/>
    <xf borderId="2" fillId="2" fontId="1" numFmtId="0" xfId="0" applyAlignment="1" applyBorder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6" fillId="0" fontId="17" numFmtId="0" xfId="0" applyBorder="1" applyFont="1"/>
    <xf borderId="2" fillId="3" fontId="8" numFmtId="0" xfId="0" applyAlignment="1" applyBorder="1" applyFont="1">
      <alignment horizontal="right"/>
    </xf>
    <xf borderId="2" fillId="0" fontId="1" numFmtId="0" xfId="0" applyAlignment="1" applyBorder="1" applyFont="1">
      <alignment horizontal="right" readingOrder="0"/>
    </xf>
    <xf borderId="2" fillId="0" fontId="7" numFmtId="0" xfId="0" applyAlignment="1" applyBorder="1" applyFont="1">
      <alignment horizontal="right" readingOrder="0"/>
    </xf>
    <xf borderId="2" fillId="0" fontId="8" numFmtId="0" xfId="0" applyAlignment="1" applyBorder="1" applyFont="1">
      <alignment horizontal="left"/>
    </xf>
    <xf borderId="2" fillId="0" fontId="18" numFmtId="0" xfId="0" applyAlignment="1" applyBorder="1" applyFont="1">
      <alignment horizontal="left" readingOrder="0" shrinkToFit="0" wrapText="0"/>
    </xf>
    <xf borderId="2" fillId="3" fontId="9" numFmtId="0" xfId="0" applyAlignment="1" applyBorder="1" applyFont="1">
      <alignment horizontal="right" readingOrder="0"/>
    </xf>
    <xf borderId="2" fillId="3" fontId="8" numFmtId="0" xfId="0" applyAlignment="1" applyBorder="1" applyFont="1">
      <alignment horizontal="right" readingOrder="0"/>
    </xf>
    <xf borderId="2" fillId="0" fontId="19" numFmtId="0" xfId="0" applyAlignment="1" applyBorder="1" applyFont="1">
      <alignment readingOrder="0"/>
    </xf>
    <xf borderId="2" fillId="0" fontId="20" numFmtId="0" xfId="0" applyAlignment="1" applyBorder="1" applyFont="1">
      <alignment readingOrder="0"/>
    </xf>
    <xf borderId="2" fillId="0" fontId="19" numFmtId="0" xfId="0" applyBorder="1" applyFont="1"/>
    <xf borderId="0" fillId="0" fontId="21" numFmtId="0" xfId="0" applyAlignment="1" applyFont="1">
      <alignment readingOrder="0"/>
    </xf>
    <xf borderId="2" fillId="0" fontId="9" numFmtId="164" xfId="0" applyAlignment="1" applyBorder="1" applyFont="1" applyNumberFormat="1">
      <alignment horizontal="left" readingOrder="0"/>
    </xf>
    <xf borderId="0" fillId="0" fontId="19" numFmtId="0" xfId="0" applyAlignment="1" applyFont="1">
      <alignment readingOrder="0"/>
    </xf>
    <xf borderId="2" fillId="5" fontId="1" numFmtId="0" xfId="0" applyAlignment="1" applyBorder="1" applyFill="1" applyFont="1">
      <alignment horizontal="left" readingOrder="0"/>
    </xf>
    <xf borderId="2" fillId="5" fontId="1" numFmtId="0" xfId="0" applyAlignment="1" applyBorder="1" applyFont="1">
      <alignment horizontal="right" readingOrder="0"/>
    </xf>
    <xf borderId="0" fillId="0" fontId="19" numFmtId="0" xfId="0" applyAlignment="1" applyFont="1">
      <alignment horizontal="left"/>
    </xf>
    <xf borderId="2" fillId="5" fontId="22" numFmtId="0" xfId="0" applyAlignment="1" applyBorder="1" applyFont="1">
      <alignment horizontal="right" readingOrder="0"/>
    </xf>
    <xf borderId="0" fillId="6" fontId="1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1" t="s">
        <v>0</v>
      </c>
      <c r="B1" s="20" t="s">
        <v>2</v>
      </c>
      <c r="C1" s="21"/>
      <c r="D1" s="21"/>
      <c r="E1" s="21"/>
      <c r="F1" s="21"/>
      <c r="G1" s="21"/>
      <c r="H1" s="22"/>
      <c r="I1" s="20" t="s">
        <v>56</v>
      </c>
      <c r="J1" s="21"/>
      <c r="K1" s="21"/>
      <c r="L1" s="21"/>
      <c r="M1" s="21"/>
      <c r="N1" s="22"/>
      <c r="O1" s="20" t="s">
        <v>57</v>
      </c>
      <c r="P1" s="21"/>
      <c r="Q1" s="21"/>
      <c r="R1" s="21"/>
      <c r="S1" s="21"/>
      <c r="T1" s="22"/>
      <c r="U1" s="20" t="s">
        <v>58</v>
      </c>
      <c r="V1" s="21"/>
      <c r="W1" s="21"/>
      <c r="X1" s="21"/>
      <c r="Y1" s="21"/>
      <c r="Z1" s="22"/>
      <c r="AA1" s="20" t="s">
        <v>59</v>
      </c>
      <c r="AB1" s="21"/>
      <c r="AC1" s="21"/>
      <c r="AD1" s="21"/>
      <c r="AE1" s="21"/>
      <c r="AF1" s="22"/>
      <c r="AG1" s="23"/>
      <c r="AH1" s="20" t="s">
        <v>60</v>
      </c>
      <c r="AI1" s="22"/>
      <c r="AJ1" s="20" t="s">
        <v>37</v>
      </c>
      <c r="AK1" s="22"/>
      <c r="AL1" s="24" t="s">
        <v>61</v>
      </c>
      <c r="AM1" s="22"/>
      <c r="AN1" s="25"/>
    </row>
    <row r="2">
      <c r="A2" s="26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6" t="s">
        <v>35</v>
      </c>
      <c r="AH2" s="23" t="s">
        <v>62</v>
      </c>
      <c r="AI2" s="23" t="s">
        <v>63</v>
      </c>
      <c r="AJ2" s="23" t="s">
        <v>62</v>
      </c>
      <c r="AK2" s="23" t="s">
        <v>63</v>
      </c>
      <c r="AL2" s="7" t="s">
        <v>62</v>
      </c>
      <c r="AM2" s="7" t="s">
        <v>63</v>
      </c>
      <c r="AN2" s="23" t="s">
        <v>64</v>
      </c>
    </row>
    <row r="3">
      <c r="A3" s="8">
        <v>43880.0</v>
      </c>
      <c r="B3" s="9">
        <v>2.0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27"/>
      <c r="AH3" s="28">
        <f t="shared" ref="AH3:AH8" si="1">sum(B3:AF3)</f>
        <v>2</v>
      </c>
      <c r="AI3" s="28">
        <f>AH3</f>
        <v>2</v>
      </c>
      <c r="AJ3" s="28">
        <v>2.0</v>
      </c>
      <c r="AK3" s="28">
        <v>2.0</v>
      </c>
      <c r="AL3" s="29">
        <v>0.0</v>
      </c>
      <c r="AM3" s="28">
        <f>AL3</f>
        <v>0</v>
      </c>
      <c r="AN3" s="30"/>
    </row>
    <row r="4">
      <c r="A4" s="8">
        <v>43881.0</v>
      </c>
      <c r="B4" s="9">
        <v>2.0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9">
        <v>1.0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27"/>
      <c r="AH4" s="28">
        <f t="shared" si="1"/>
        <v>3</v>
      </c>
      <c r="AI4" s="28">
        <f t="shared" ref="AI4:AI36" si="2">AH4+AI3</f>
        <v>5</v>
      </c>
      <c r="AJ4" s="11"/>
      <c r="AK4" s="28">
        <f t="shared" ref="AK4:AK36" si="3">AJ4+AK3</f>
        <v>2</v>
      </c>
      <c r="AL4" s="28"/>
      <c r="AM4" s="28">
        <f t="shared" ref="AM4:AM26" si="4">AL4+AM3</f>
        <v>0</v>
      </c>
      <c r="AN4" s="30"/>
    </row>
    <row r="5">
      <c r="A5" s="8">
        <v>43882.0</v>
      </c>
      <c r="B5" s="9">
        <v>7.0</v>
      </c>
      <c r="C5" s="9">
        <v>4.0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9">
        <v>2.0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7"/>
      <c r="AH5" s="28">
        <f t="shared" si="1"/>
        <v>13</v>
      </c>
      <c r="AI5" s="28">
        <f t="shared" si="2"/>
        <v>18</v>
      </c>
      <c r="AJ5" s="28">
        <v>2.0</v>
      </c>
      <c r="AK5" s="28">
        <f t="shared" si="3"/>
        <v>4</v>
      </c>
      <c r="AL5" s="28"/>
      <c r="AM5" s="28">
        <f t="shared" si="4"/>
        <v>0</v>
      </c>
      <c r="AN5" s="30"/>
    </row>
    <row r="6">
      <c r="A6" s="8">
        <v>43883.0</v>
      </c>
      <c r="B6" s="9">
        <v>8.0</v>
      </c>
      <c r="C6" s="9">
        <v>2.0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7"/>
      <c r="AH6" s="28">
        <f t="shared" si="1"/>
        <v>10</v>
      </c>
      <c r="AI6" s="28">
        <f t="shared" si="2"/>
        <v>28</v>
      </c>
      <c r="AJ6" s="28">
        <v>2.0</v>
      </c>
      <c r="AK6" s="28">
        <f t="shared" si="3"/>
        <v>6</v>
      </c>
      <c r="AL6" s="28"/>
      <c r="AM6" s="28">
        <f t="shared" si="4"/>
        <v>0</v>
      </c>
      <c r="AN6" s="30"/>
    </row>
    <row r="7">
      <c r="A7" s="8">
        <v>43884.0</v>
      </c>
      <c r="B7" s="9">
        <v>7.0</v>
      </c>
      <c r="C7" s="9">
        <v>4.0</v>
      </c>
      <c r="D7" s="9">
        <v>1.0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9">
        <v>2.0</v>
      </c>
      <c r="P7" s="11"/>
      <c r="Q7" s="11"/>
      <c r="R7" s="11"/>
      <c r="S7" s="11"/>
      <c r="T7" s="11"/>
      <c r="U7" s="9">
        <v>1.0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27"/>
      <c r="AH7" s="28">
        <f t="shared" si="1"/>
        <v>15</v>
      </c>
      <c r="AI7" s="28">
        <f t="shared" si="2"/>
        <v>43</v>
      </c>
      <c r="AJ7" s="28">
        <v>2.0</v>
      </c>
      <c r="AK7" s="28">
        <f t="shared" si="3"/>
        <v>8</v>
      </c>
      <c r="AL7" s="28"/>
      <c r="AM7" s="28">
        <f t="shared" si="4"/>
        <v>0</v>
      </c>
      <c r="AN7" s="31"/>
    </row>
    <row r="8">
      <c r="A8" s="8">
        <v>43885.0</v>
      </c>
      <c r="B8" s="9">
        <v>8.0</v>
      </c>
      <c r="C8" s="9">
        <v>3.0</v>
      </c>
      <c r="D8" s="11"/>
      <c r="E8" s="11"/>
      <c r="F8" s="11"/>
      <c r="G8" s="11"/>
      <c r="H8" s="11"/>
      <c r="I8" s="9">
        <v>2.0</v>
      </c>
      <c r="J8" s="11"/>
      <c r="K8" s="11"/>
      <c r="L8" s="11"/>
      <c r="M8" s="11"/>
      <c r="N8" s="11"/>
      <c r="O8" s="9">
        <v>2.0</v>
      </c>
      <c r="P8" s="11"/>
      <c r="Q8" s="11"/>
      <c r="R8" s="11"/>
      <c r="S8" s="11"/>
      <c r="T8" s="11"/>
      <c r="U8" s="9">
        <v>2.0</v>
      </c>
      <c r="V8" s="9">
        <v>1.0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27"/>
      <c r="AH8" s="28">
        <f t="shared" si="1"/>
        <v>18</v>
      </c>
      <c r="AI8" s="28">
        <f t="shared" si="2"/>
        <v>61</v>
      </c>
      <c r="AJ8" s="28">
        <v>4.0</v>
      </c>
      <c r="AK8" s="28">
        <f t="shared" si="3"/>
        <v>12</v>
      </c>
      <c r="AL8" s="28"/>
      <c r="AM8" s="28">
        <f t="shared" si="4"/>
        <v>0</v>
      </c>
      <c r="AN8" s="31"/>
    </row>
    <row r="9">
      <c r="A9" s="8">
        <v>43886.0</v>
      </c>
      <c r="B9" s="9">
        <v>16.0</v>
      </c>
      <c r="C9" s="9">
        <v>8.0</v>
      </c>
      <c r="D9" s="9">
        <v>2.0</v>
      </c>
      <c r="E9" s="9">
        <v>2.0</v>
      </c>
      <c r="F9" s="11"/>
      <c r="G9" s="11"/>
      <c r="H9" s="11"/>
      <c r="I9" s="11"/>
      <c r="J9" s="9">
        <v>1.0</v>
      </c>
      <c r="K9" s="9">
        <v>1.0</v>
      </c>
      <c r="L9" s="11"/>
      <c r="M9" s="11"/>
      <c r="N9" s="11"/>
      <c r="O9" s="9">
        <v>2.0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>
        <v>1.0</v>
      </c>
      <c r="AB9" s="11"/>
      <c r="AC9" s="11"/>
      <c r="AD9" s="11"/>
      <c r="AE9" s="11"/>
      <c r="AF9" s="11"/>
      <c r="AG9" s="32">
        <v>1.0</v>
      </c>
      <c r="AH9" s="28">
        <f t="shared" ref="AH9:AH10" si="5">sum(B9:AG9)</f>
        <v>34</v>
      </c>
      <c r="AI9" s="28">
        <f t="shared" si="2"/>
        <v>95</v>
      </c>
      <c r="AJ9" s="28">
        <v>3.0</v>
      </c>
      <c r="AK9" s="28">
        <f t="shared" si="3"/>
        <v>15</v>
      </c>
      <c r="AL9" s="28"/>
      <c r="AM9" s="28">
        <f t="shared" si="4"/>
        <v>0</v>
      </c>
      <c r="AN9" s="31"/>
    </row>
    <row r="10">
      <c r="A10" s="8">
        <v>43887.0</v>
      </c>
      <c r="B10" s="9">
        <v>15.0</v>
      </c>
      <c r="C10" s="9">
        <v>4.0</v>
      </c>
      <c r="D10" s="9">
        <v>1.0</v>
      </c>
      <c r="E10" s="11"/>
      <c r="F10" s="9">
        <v>1.0</v>
      </c>
      <c r="G10" s="11"/>
      <c r="H10" s="11"/>
      <c r="I10" s="11"/>
      <c r="J10" s="9">
        <v>2.0</v>
      </c>
      <c r="K10" s="9">
        <v>1.0</v>
      </c>
      <c r="L10" s="9">
        <v>2.0</v>
      </c>
      <c r="M10" s="11"/>
      <c r="N10" s="11"/>
      <c r="O10" s="9">
        <v>1.0</v>
      </c>
      <c r="P10" s="11"/>
      <c r="Q10" s="11"/>
      <c r="R10" s="11"/>
      <c r="S10" s="11"/>
      <c r="T10" s="11"/>
      <c r="U10" s="9">
        <v>1.0</v>
      </c>
      <c r="V10" s="11"/>
      <c r="W10" s="9">
        <v>3.0</v>
      </c>
      <c r="X10" s="9">
        <v>1.0</v>
      </c>
      <c r="Y10" s="9">
        <v>1.0</v>
      </c>
      <c r="Z10" s="11"/>
      <c r="AA10" s="11"/>
      <c r="AB10" s="9">
        <v>2.0</v>
      </c>
      <c r="AC10" s="11"/>
      <c r="AD10" s="11"/>
      <c r="AE10" s="11"/>
      <c r="AF10" s="11"/>
      <c r="AG10" s="32">
        <v>9.0</v>
      </c>
      <c r="AH10" s="28">
        <f t="shared" si="5"/>
        <v>44</v>
      </c>
      <c r="AI10" s="28">
        <f t="shared" si="2"/>
        <v>139</v>
      </c>
      <c r="AJ10" s="28">
        <v>4.0</v>
      </c>
      <c r="AK10" s="28">
        <f t="shared" si="3"/>
        <v>19</v>
      </c>
      <c r="AL10" s="28"/>
      <c r="AM10" s="28">
        <f t="shared" si="4"/>
        <v>0</v>
      </c>
      <c r="AN10" s="31"/>
    </row>
    <row r="11">
      <c r="A11" s="8">
        <v>43888.0</v>
      </c>
      <c r="B11" s="9">
        <v>7.0</v>
      </c>
      <c r="C11" s="9">
        <v>38.0</v>
      </c>
      <c r="D11" s="9">
        <v>7.0</v>
      </c>
      <c r="E11" s="9">
        <v>3.0</v>
      </c>
      <c r="F11" s="9">
        <v>3.0</v>
      </c>
      <c r="G11" s="11"/>
      <c r="H11" s="11"/>
      <c r="I11" s="9">
        <v>8.0</v>
      </c>
      <c r="J11" s="11"/>
      <c r="K11" s="11"/>
      <c r="L11" s="11"/>
      <c r="M11" s="11"/>
      <c r="N11" s="11"/>
      <c r="O11" s="9">
        <v>23.0</v>
      </c>
      <c r="P11" s="9">
        <v>5.0</v>
      </c>
      <c r="Q11" s="9">
        <v>2.0</v>
      </c>
      <c r="R11" s="9">
        <v>1.0</v>
      </c>
      <c r="S11" s="9">
        <v>1.0</v>
      </c>
      <c r="T11" s="11"/>
      <c r="U11" s="11"/>
      <c r="V11" s="9">
        <v>1.0</v>
      </c>
      <c r="W11" s="11"/>
      <c r="X11" s="9">
        <v>2.0</v>
      </c>
      <c r="Y11" s="9">
        <v>3.0</v>
      </c>
      <c r="Z11" s="11"/>
      <c r="AA11" s="9">
        <v>1.0</v>
      </c>
      <c r="AB11" s="11"/>
      <c r="AC11" s="9">
        <v>1.0</v>
      </c>
      <c r="AD11" s="11"/>
      <c r="AE11" s="11"/>
      <c r="AF11" s="11"/>
      <c r="AG11" s="27"/>
      <c r="AH11" s="28">
        <f t="shared" ref="AH11:AH13" si="6">sum(B11:AF11)</f>
        <v>106</v>
      </c>
      <c r="AI11" s="28">
        <f t="shared" si="2"/>
        <v>245</v>
      </c>
      <c r="AJ11" s="28">
        <v>7.0</v>
      </c>
      <c r="AK11" s="28">
        <f t="shared" si="3"/>
        <v>26</v>
      </c>
      <c r="AL11" s="28"/>
      <c r="AM11" s="28">
        <f t="shared" si="4"/>
        <v>0</v>
      </c>
      <c r="AN11" s="31"/>
    </row>
    <row r="12">
      <c r="A12" s="8">
        <v>43889.0</v>
      </c>
      <c r="B12" s="9">
        <v>16.0</v>
      </c>
      <c r="C12" s="9">
        <v>64.0</v>
      </c>
      <c r="D12" s="9">
        <v>9.0</v>
      </c>
      <c r="E12" s="9">
        <v>3.0</v>
      </c>
      <c r="F12" s="9">
        <v>2.0</v>
      </c>
      <c r="G12" s="9">
        <v>2.0</v>
      </c>
      <c r="H12" s="9">
        <v>2.0</v>
      </c>
      <c r="I12" s="9">
        <v>10.0</v>
      </c>
      <c r="J12" s="11"/>
      <c r="K12" s="11"/>
      <c r="L12" s="11"/>
      <c r="M12" s="11"/>
      <c r="N12" s="11"/>
      <c r="O12" s="9">
        <v>25.0</v>
      </c>
      <c r="P12" s="9">
        <v>1.0</v>
      </c>
      <c r="Q12" s="9">
        <v>4.0</v>
      </c>
      <c r="R12" s="11"/>
      <c r="S12" s="9">
        <v>2.0</v>
      </c>
      <c r="T12" s="11"/>
      <c r="U12" s="11"/>
      <c r="V12" s="11"/>
      <c r="W12" s="9">
        <v>3.0</v>
      </c>
      <c r="X12" s="11"/>
      <c r="Y12" s="11"/>
      <c r="Z12" s="11"/>
      <c r="AA12" s="11"/>
      <c r="AB12" s="11"/>
      <c r="AC12" s="11"/>
      <c r="AD12" s="11"/>
      <c r="AE12" s="11"/>
      <c r="AF12" s="11"/>
      <c r="AG12" s="27"/>
      <c r="AH12" s="28">
        <f t="shared" si="6"/>
        <v>143</v>
      </c>
      <c r="AI12" s="28">
        <f t="shared" si="2"/>
        <v>388</v>
      </c>
      <c r="AJ12" s="28">
        <v>8.0</v>
      </c>
      <c r="AK12" s="28">
        <f t="shared" si="3"/>
        <v>34</v>
      </c>
      <c r="AL12" s="28"/>
      <c r="AM12" s="28">
        <f t="shared" si="4"/>
        <v>0</v>
      </c>
      <c r="AN12" s="31"/>
    </row>
    <row r="13">
      <c r="A13" s="8">
        <v>43890.0</v>
      </c>
      <c r="B13" s="9">
        <v>21.0</v>
      </c>
      <c r="C13" s="9">
        <v>52.0</v>
      </c>
      <c r="D13" s="9">
        <v>12.0</v>
      </c>
      <c r="E13" s="9">
        <v>8.0</v>
      </c>
      <c r="F13" s="9">
        <v>4.0</v>
      </c>
      <c r="G13" s="9">
        <v>22.0</v>
      </c>
      <c r="H13" s="9">
        <v>6.0</v>
      </c>
      <c r="I13" s="9">
        <v>12.0</v>
      </c>
      <c r="J13" s="9">
        <v>8.0</v>
      </c>
      <c r="K13" s="11"/>
      <c r="L13" s="11"/>
      <c r="M13" s="11"/>
      <c r="N13" s="11"/>
      <c r="O13" s="9">
        <v>17.0</v>
      </c>
      <c r="P13" s="9">
        <v>3.0</v>
      </c>
      <c r="Q13" s="9">
        <v>6.0</v>
      </c>
      <c r="R13" s="11"/>
      <c r="S13" s="9">
        <v>5.0</v>
      </c>
      <c r="T13" s="11"/>
      <c r="U13" s="9">
        <v>18.0</v>
      </c>
      <c r="V13" s="11"/>
      <c r="W13" s="9">
        <v>4.0</v>
      </c>
      <c r="X13" s="11"/>
      <c r="Y13" s="11"/>
      <c r="Z13" s="9">
        <v>1.0</v>
      </c>
      <c r="AA13" s="11"/>
      <c r="AB13" s="9">
        <v>1.0</v>
      </c>
      <c r="AC13" s="9">
        <v>4.0</v>
      </c>
      <c r="AD13" s="9">
        <v>1.0</v>
      </c>
      <c r="AE13" s="11"/>
      <c r="AF13" s="11"/>
      <c r="AG13" s="27"/>
      <c r="AH13" s="28">
        <f t="shared" si="6"/>
        <v>205</v>
      </c>
      <c r="AI13" s="28">
        <f t="shared" si="2"/>
        <v>593</v>
      </c>
      <c r="AJ13" s="28">
        <v>9.0</v>
      </c>
      <c r="AK13" s="28">
        <f t="shared" si="3"/>
        <v>43</v>
      </c>
      <c r="AL13" s="28"/>
      <c r="AM13" s="28">
        <f t="shared" si="4"/>
        <v>0</v>
      </c>
      <c r="AN13" s="31"/>
    </row>
    <row r="14">
      <c r="A14" s="8">
        <v>43891.0</v>
      </c>
      <c r="B14" s="9">
        <v>30.0</v>
      </c>
      <c r="C14" s="9">
        <v>170.0</v>
      </c>
      <c r="D14" s="9">
        <v>11.0</v>
      </c>
      <c r="E14" s="9">
        <v>31.0</v>
      </c>
      <c r="F14" s="9">
        <v>3.0</v>
      </c>
      <c r="G14" s="11"/>
      <c r="H14" s="11"/>
      <c r="I14" s="9">
        <v>13.0</v>
      </c>
      <c r="J14" s="9">
        <v>8.0</v>
      </c>
      <c r="K14" s="9">
        <v>2.0</v>
      </c>
      <c r="L14" s="11"/>
      <c r="M14" s="11"/>
      <c r="N14" s="11"/>
      <c r="O14" s="9">
        <v>28.0</v>
      </c>
      <c r="P14" s="11"/>
      <c r="Q14" s="11"/>
      <c r="R14" s="11"/>
      <c r="S14" s="11"/>
      <c r="T14" s="11"/>
      <c r="U14" s="9">
        <v>44.0</v>
      </c>
      <c r="V14" s="9">
        <v>3.0</v>
      </c>
      <c r="W14" s="9">
        <v>9.0</v>
      </c>
      <c r="X14" s="9">
        <v>2.0</v>
      </c>
      <c r="Y14" s="9">
        <v>8.0</v>
      </c>
      <c r="Z14" s="9">
        <v>1.0</v>
      </c>
      <c r="AA14" s="9">
        <v>17.0</v>
      </c>
      <c r="AB14" s="9">
        <v>2.0</v>
      </c>
      <c r="AC14" s="11"/>
      <c r="AD14" s="9">
        <v>2.0</v>
      </c>
      <c r="AE14" s="9">
        <v>2.0</v>
      </c>
      <c r="AF14" s="11"/>
      <c r="AG14" s="32">
        <v>-1.0</v>
      </c>
      <c r="AH14" s="28">
        <f t="shared" ref="AH14:AH36" si="7">sum(B14:AG14)</f>
        <v>385</v>
      </c>
      <c r="AI14" s="28">
        <f t="shared" si="2"/>
        <v>978</v>
      </c>
      <c r="AJ14" s="28">
        <v>11.0</v>
      </c>
      <c r="AK14" s="28">
        <f t="shared" si="3"/>
        <v>54</v>
      </c>
      <c r="AL14" s="28"/>
      <c r="AM14" s="28">
        <f t="shared" si="4"/>
        <v>0</v>
      </c>
      <c r="AN14" s="31"/>
    </row>
    <row r="15">
      <c r="A15" s="8">
        <v>43892.0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2">
        <v>523.0</v>
      </c>
      <c r="AH15" s="28">
        <f t="shared" si="7"/>
        <v>523</v>
      </c>
      <c r="AI15" s="28">
        <f t="shared" si="2"/>
        <v>1501</v>
      </c>
      <c r="AJ15" s="29">
        <v>11.0</v>
      </c>
      <c r="AK15" s="28">
        <f t="shared" si="3"/>
        <v>65</v>
      </c>
      <c r="AL15" s="28"/>
      <c r="AM15" s="28">
        <f t="shared" si="4"/>
        <v>0</v>
      </c>
      <c r="AN15" s="31"/>
    </row>
    <row r="16">
      <c r="A16" s="8">
        <v>43893.0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32">
        <v>835.0</v>
      </c>
      <c r="AH16" s="28">
        <f t="shared" si="7"/>
        <v>835</v>
      </c>
      <c r="AI16" s="28">
        <f t="shared" si="2"/>
        <v>2336</v>
      </c>
      <c r="AJ16" s="29">
        <v>11.0</v>
      </c>
      <c r="AK16" s="28">
        <f t="shared" si="3"/>
        <v>76</v>
      </c>
      <c r="AL16" s="28"/>
      <c r="AM16" s="28">
        <f t="shared" si="4"/>
        <v>0</v>
      </c>
      <c r="AN16" s="31"/>
    </row>
    <row r="17">
      <c r="A17" s="8">
        <v>43894.0</v>
      </c>
      <c r="B17" s="9">
        <v>101.0</v>
      </c>
      <c r="C17" s="9">
        <v>253.0</v>
      </c>
      <c r="D17" s="9">
        <v>9.0</v>
      </c>
      <c r="E17" s="9">
        <v>19.0</v>
      </c>
      <c r="F17" s="9">
        <v>8.0</v>
      </c>
      <c r="G17" s="9">
        <v>9.0</v>
      </c>
      <c r="H17" s="9">
        <v>25.0</v>
      </c>
      <c r="I17" s="11"/>
      <c r="J17" s="9">
        <v>14.0</v>
      </c>
      <c r="K17" s="11"/>
      <c r="L17" s="11"/>
      <c r="M17" s="9">
        <v>1.0</v>
      </c>
      <c r="N17" s="11"/>
      <c r="O17" s="9">
        <v>35.0</v>
      </c>
      <c r="P17" s="11"/>
      <c r="Q17" s="9">
        <v>9.0</v>
      </c>
      <c r="R17" s="11"/>
      <c r="S17" s="9">
        <v>4.0</v>
      </c>
      <c r="T17" s="9">
        <v>6.0</v>
      </c>
      <c r="U17" s="9">
        <v>8.0</v>
      </c>
      <c r="V17" s="11"/>
      <c r="W17" s="9">
        <v>27.0</v>
      </c>
      <c r="X17" s="9">
        <v>15.0</v>
      </c>
      <c r="Y17" s="9">
        <v>5.0</v>
      </c>
      <c r="Z17" s="9">
        <v>7.0</v>
      </c>
      <c r="AA17" s="9">
        <v>8.0</v>
      </c>
      <c r="AB17" s="9">
        <v>8.0</v>
      </c>
      <c r="AC17" s="11"/>
      <c r="AD17" s="11"/>
      <c r="AE17" s="9">
        <v>14.0</v>
      </c>
      <c r="AF17" s="9">
        <v>1.0</v>
      </c>
      <c r="AG17" s="33"/>
      <c r="AH17" s="28">
        <f t="shared" si="7"/>
        <v>586</v>
      </c>
      <c r="AI17" s="28">
        <f t="shared" si="2"/>
        <v>2922</v>
      </c>
      <c r="AJ17" s="28">
        <v>15.0</v>
      </c>
      <c r="AK17" s="28">
        <f t="shared" si="3"/>
        <v>91</v>
      </c>
      <c r="AL17" s="28"/>
      <c r="AM17" s="28">
        <f t="shared" si="4"/>
        <v>0</v>
      </c>
      <c r="AN17" s="31" t="s">
        <v>163</v>
      </c>
    </row>
    <row r="18">
      <c r="A18" s="8">
        <v>43895.0</v>
      </c>
      <c r="B18" s="9">
        <v>32.0</v>
      </c>
      <c r="C18" s="9">
        <v>56.0</v>
      </c>
      <c r="D18" s="9">
        <v>50.0</v>
      </c>
      <c r="E18" s="9">
        <v>61.0</v>
      </c>
      <c r="F18" s="9">
        <v>22.0</v>
      </c>
      <c r="G18" s="9">
        <v>4.0</v>
      </c>
      <c r="H18" s="9">
        <v>31.0</v>
      </c>
      <c r="I18" s="9">
        <v>118.0</v>
      </c>
      <c r="J18" s="9">
        <v>19.0</v>
      </c>
      <c r="K18" s="9">
        <v>2.0</v>
      </c>
      <c r="L18" s="11"/>
      <c r="M18" s="9">
        <v>8.0</v>
      </c>
      <c r="N18" s="9">
        <v>3.0</v>
      </c>
      <c r="O18" s="9">
        <v>80.0</v>
      </c>
      <c r="P18" s="9">
        <v>17.0</v>
      </c>
      <c r="Q18" s="9">
        <v>10.0</v>
      </c>
      <c r="R18" s="9">
        <v>5.0</v>
      </c>
      <c r="S18" s="9">
        <v>6.0</v>
      </c>
      <c r="T18" s="9">
        <v>7.0</v>
      </c>
      <c r="U18" s="9">
        <v>31.0</v>
      </c>
      <c r="V18" s="9">
        <v>6.0</v>
      </c>
      <c r="W18" s="9">
        <v>1.0</v>
      </c>
      <c r="X18" s="11"/>
      <c r="Y18" s="9">
        <v>11.0</v>
      </c>
      <c r="Z18" s="11"/>
      <c r="AA18" s="9">
        <v>53.0</v>
      </c>
      <c r="AB18" s="9">
        <v>5.0</v>
      </c>
      <c r="AC18" s="11"/>
      <c r="AD18" s="9">
        <v>9.0</v>
      </c>
      <c r="AE18" s="11"/>
      <c r="AF18" s="9">
        <v>2.0</v>
      </c>
      <c r="AG18" s="32">
        <v>-58.0</v>
      </c>
      <c r="AH18" s="28">
        <f t="shared" si="7"/>
        <v>591</v>
      </c>
      <c r="AI18" s="28">
        <f t="shared" si="2"/>
        <v>3513</v>
      </c>
      <c r="AJ18" s="28">
        <v>15.0</v>
      </c>
      <c r="AK18" s="28">
        <f t="shared" si="3"/>
        <v>106</v>
      </c>
      <c r="AL18" s="28"/>
      <c r="AM18" s="28">
        <f t="shared" si="4"/>
        <v>0</v>
      </c>
      <c r="AN18" s="31" t="s">
        <v>164</v>
      </c>
    </row>
    <row r="19">
      <c r="A19" s="8">
        <v>43896.0</v>
      </c>
      <c r="B19" s="9">
        <v>137.0</v>
      </c>
      <c r="C19" s="9">
        <v>61.0</v>
      </c>
      <c r="D19" s="9">
        <v>180.0</v>
      </c>
      <c r="E19" s="9">
        <v>129.0</v>
      </c>
      <c r="F19" s="9">
        <v>54.0</v>
      </c>
      <c r="G19" s="9">
        <v>67.0</v>
      </c>
      <c r="H19" s="9">
        <v>65.0</v>
      </c>
      <c r="I19" s="9">
        <v>150.0</v>
      </c>
      <c r="J19" s="9">
        <v>13.0</v>
      </c>
      <c r="K19" s="9">
        <v>6.0</v>
      </c>
      <c r="L19" s="9">
        <v>4.0</v>
      </c>
      <c r="M19" s="9">
        <v>5.0</v>
      </c>
      <c r="N19" s="9">
        <v>2.0</v>
      </c>
      <c r="O19" s="9">
        <v>91.0</v>
      </c>
      <c r="P19" s="9">
        <v>11.0</v>
      </c>
      <c r="Q19" s="9">
        <v>10.0</v>
      </c>
      <c r="R19" s="9">
        <v>1.0</v>
      </c>
      <c r="S19" s="9">
        <v>24.0</v>
      </c>
      <c r="T19" s="9">
        <v>35.0</v>
      </c>
      <c r="U19" s="9">
        <v>48.0</v>
      </c>
      <c r="V19" s="9">
        <v>7.0</v>
      </c>
      <c r="W19" s="11"/>
      <c r="X19" s="9">
        <v>5.0</v>
      </c>
      <c r="Y19" s="9">
        <v>50.0</v>
      </c>
      <c r="Z19" s="9">
        <v>2.0</v>
      </c>
      <c r="AA19" s="11"/>
      <c r="AB19" s="9">
        <v>2.0</v>
      </c>
      <c r="AC19" s="9">
        <v>50.0</v>
      </c>
      <c r="AD19" s="9">
        <v>3.0</v>
      </c>
      <c r="AE19" s="9">
        <v>7.0</v>
      </c>
      <c r="AF19" s="9">
        <v>12.0</v>
      </c>
      <c r="AG19" s="32">
        <v>3.0</v>
      </c>
      <c r="AH19" s="28">
        <f t="shared" si="7"/>
        <v>1234</v>
      </c>
      <c r="AI19" s="28">
        <f t="shared" si="2"/>
        <v>4747</v>
      </c>
      <c r="AJ19" s="28">
        <v>17.0</v>
      </c>
      <c r="AK19" s="28">
        <f t="shared" si="3"/>
        <v>123</v>
      </c>
      <c r="AL19" s="28"/>
      <c r="AM19" s="28">
        <f t="shared" si="4"/>
        <v>0</v>
      </c>
      <c r="AN19" s="31" t="s">
        <v>168</v>
      </c>
    </row>
    <row r="20">
      <c r="A20" s="8">
        <v>43897.0</v>
      </c>
      <c r="B20" s="9">
        <v>145.0</v>
      </c>
      <c r="C20" s="9">
        <v>126.0</v>
      </c>
      <c r="D20" s="9">
        <v>305.0</v>
      </c>
      <c r="E20" s="9">
        <v>3.0</v>
      </c>
      <c r="F20" s="9">
        <v>24.0</v>
      </c>
      <c r="G20" s="9">
        <v>58.0</v>
      </c>
      <c r="H20" s="9">
        <v>2.0</v>
      </c>
      <c r="I20" s="9">
        <v>96.0</v>
      </c>
      <c r="J20" s="9">
        <v>14.0</v>
      </c>
      <c r="K20" s="9">
        <v>11.0</v>
      </c>
      <c r="L20" s="11"/>
      <c r="M20" s="9">
        <v>2.0</v>
      </c>
      <c r="N20" s="9">
        <v>3.0</v>
      </c>
      <c r="O20" s="9">
        <v>70.0</v>
      </c>
      <c r="P20" s="9">
        <v>1.0</v>
      </c>
      <c r="Q20" s="9">
        <v>2.0</v>
      </c>
      <c r="R20" s="9">
        <v>22.0</v>
      </c>
      <c r="S20" s="9">
        <v>2.0</v>
      </c>
      <c r="T20" s="9">
        <v>2.0</v>
      </c>
      <c r="U20" s="9">
        <v>37.0</v>
      </c>
      <c r="V20" s="9">
        <v>11.0</v>
      </c>
      <c r="W20" s="9">
        <v>1.0</v>
      </c>
      <c r="X20" s="9">
        <v>4.0</v>
      </c>
      <c r="Y20" s="9">
        <v>27.0</v>
      </c>
      <c r="Z20" s="9">
        <v>2.0</v>
      </c>
      <c r="AA20" s="9">
        <v>46.0</v>
      </c>
      <c r="AB20" s="9">
        <v>13.0</v>
      </c>
      <c r="AC20" s="9">
        <v>24.0</v>
      </c>
      <c r="AD20" s="11"/>
      <c r="AE20" s="9">
        <v>15.0</v>
      </c>
      <c r="AF20" s="9">
        <v>8.0</v>
      </c>
      <c r="AG20" s="33"/>
      <c r="AH20" s="28">
        <f t="shared" si="7"/>
        <v>1076</v>
      </c>
      <c r="AI20" s="28">
        <f t="shared" si="2"/>
        <v>5823</v>
      </c>
      <c r="AJ20" s="28">
        <v>21.0</v>
      </c>
      <c r="AK20" s="28">
        <f t="shared" si="3"/>
        <v>144</v>
      </c>
      <c r="AL20" s="28"/>
      <c r="AM20" s="28">
        <f t="shared" si="4"/>
        <v>0</v>
      </c>
      <c r="AN20" s="31" t="s">
        <v>174</v>
      </c>
    </row>
    <row r="21">
      <c r="A21" s="8">
        <v>43898.0</v>
      </c>
      <c r="B21" s="9">
        <v>17.0</v>
      </c>
      <c r="C21" s="9">
        <v>266.0</v>
      </c>
      <c r="D21" s="9">
        <v>14.0</v>
      </c>
      <c r="E21" s="9">
        <v>2.0</v>
      </c>
      <c r="F21" s="9">
        <v>37.0</v>
      </c>
      <c r="G21" s="9">
        <v>13.0</v>
      </c>
      <c r="H21" s="9">
        <v>29.0</v>
      </c>
      <c r="I21" s="9">
        <v>80.0</v>
      </c>
      <c r="J21" s="9">
        <v>9.0</v>
      </c>
      <c r="K21" s="9">
        <v>5.0</v>
      </c>
      <c r="L21" s="9">
        <v>3.0</v>
      </c>
      <c r="M21" s="9">
        <v>5.0</v>
      </c>
      <c r="N21" s="9">
        <v>2.0</v>
      </c>
      <c r="O21" s="9">
        <v>2.0</v>
      </c>
      <c r="P21" s="9">
        <v>9.0</v>
      </c>
      <c r="Q21" s="9">
        <v>30.0</v>
      </c>
      <c r="R21" s="9">
        <v>7.0</v>
      </c>
      <c r="S21" s="9">
        <v>19.0</v>
      </c>
      <c r="T21" s="9">
        <v>1.0</v>
      </c>
      <c r="U21" s="9">
        <v>70.0</v>
      </c>
      <c r="V21" s="9">
        <v>26.0</v>
      </c>
      <c r="W21" s="9">
        <v>5.0</v>
      </c>
      <c r="X21" s="9">
        <v>2.0</v>
      </c>
      <c r="Y21" s="9">
        <v>37.0</v>
      </c>
      <c r="Z21" s="11"/>
      <c r="AA21" s="9">
        <v>19.0</v>
      </c>
      <c r="AB21" s="11"/>
      <c r="AC21" s="9">
        <v>6.0</v>
      </c>
      <c r="AD21" s="9">
        <v>26.0</v>
      </c>
      <c r="AE21" s="9">
        <v>1.0</v>
      </c>
      <c r="AF21" s="9">
        <v>1.0</v>
      </c>
      <c r="AG21" s="33"/>
      <c r="AH21" s="28">
        <f t="shared" si="7"/>
        <v>743</v>
      </c>
      <c r="AI21" s="28">
        <f t="shared" si="2"/>
        <v>6566</v>
      </c>
      <c r="AJ21" s="28">
        <v>49.0</v>
      </c>
      <c r="AK21" s="28">
        <f t="shared" si="3"/>
        <v>193</v>
      </c>
      <c r="AL21" s="28"/>
      <c r="AM21" s="28">
        <f t="shared" si="4"/>
        <v>0</v>
      </c>
      <c r="AN21" s="31" t="s">
        <v>177</v>
      </c>
    </row>
    <row r="22">
      <c r="A22" s="8">
        <v>43899.0</v>
      </c>
      <c r="B22" s="9">
        <v>27.0</v>
      </c>
      <c r="C22" s="9">
        <v>140.0</v>
      </c>
      <c r="D22" s="9">
        <v>13.0</v>
      </c>
      <c r="E22" s="11"/>
      <c r="F22" s="9">
        <v>45.0</v>
      </c>
      <c r="G22" s="11"/>
      <c r="H22" s="9">
        <v>40.0</v>
      </c>
      <c r="I22" s="9">
        <v>37.0</v>
      </c>
      <c r="J22" s="9">
        <v>29.0</v>
      </c>
      <c r="K22" s="9">
        <v>17.0</v>
      </c>
      <c r="L22" s="11"/>
      <c r="M22" s="9">
        <v>5.0</v>
      </c>
      <c r="N22" s="9">
        <v>1.0</v>
      </c>
      <c r="O22" s="9">
        <v>28.0</v>
      </c>
      <c r="P22" s="9">
        <v>22.0</v>
      </c>
      <c r="Q22" s="9">
        <v>22.0</v>
      </c>
      <c r="R22" s="9">
        <v>29.0</v>
      </c>
      <c r="S22" s="9">
        <v>3.0</v>
      </c>
      <c r="T22" s="9">
        <v>15.0</v>
      </c>
      <c r="U22" s="9">
        <v>54.0</v>
      </c>
      <c r="V22" s="11"/>
      <c r="W22" s="9">
        <v>4.0</v>
      </c>
      <c r="X22" s="9">
        <v>11.0</v>
      </c>
      <c r="Y22" s="9">
        <v>7.0</v>
      </c>
      <c r="Z22" s="9">
        <v>16.0</v>
      </c>
      <c r="AA22" s="9">
        <v>29.0</v>
      </c>
      <c r="AB22" s="11"/>
      <c r="AC22" s="9">
        <v>3.0</v>
      </c>
      <c r="AD22" s="9">
        <v>-7.0</v>
      </c>
      <c r="AE22" s="9">
        <v>-5.0</v>
      </c>
      <c r="AF22" s="9">
        <v>10.0</v>
      </c>
      <c r="AG22" s="33"/>
      <c r="AH22" s="28">
        <f t="shared" si="7"/>
        <v>595</v>
      </c>
      <c r="AI22" s="28">
        <f t="shared" si="2"/>
        <v>7161</v>
      </c>
      <c r="AJ22" s="28">
        <v>43.0</v>
      </c>
      <c r="AK22" s="28">
        <f t="shared" si="3"/>
        <v>236</v>
      </c>
      <c r="AL22" s="28"/>
      <c r="AM22" s="28">
        <f t="shared" si="4"/>
        <v>0</v>
      </c>
      <c r="AN22" s="31" t="s">
        <v>178</v>
      </c>
    </row>
    <row r="23">
      <c r="A23" s="8">
        <v>43900.0</v>
      </c>
      <c r="B23" s="9">
        <v>39.0</v>
      </c>
      <c r="C23" s="9">
        <v>169.0</v>
      </c>
      <c r="D23" s="9">
        <v>253.0</v>
      </c>
      <c r="E23" s="9">
        <v>32.0</v>
      </c>
      <c r="F23" s="9">
        <v>1.0</v>
      </c>
      <c r="G23" s="9">
        <v>4.0</v>
      </c>
      <c r="H23" s="9">
        <v>10.0</v>
      </c>
      <c r="I23" s="9">
        <v>17.0</v>
      </c>
      <c r="J23" s="9">
        <v>18.0</v>
      </c>
      <c r="K23" s="9">
        <v>17.0</v>
      </c>
      <c r="L23" s="9">
        <v>2.0</v>
      </c>
      <c r="M23" s="9">
        <v>11.0</v>
      </c>
      <c r="N23" s="9">
        <v>7.0</v>
      </c>
      <c r="O23" s="11"/>
      <c r="P23" s="9">
        <v>19.0</v>
      </c>
      <c r="Q23" s="9">
        <v>17.0</v>
      </c>
      <c r="R23" s="9">
        <v>4.0</v>
      </c>
      <c r="S23" s="9">
        <v>12.0</v>
      </c>
      <c r="T23" s="9">
        <v>11.0</v>
      </c>
      <c r="U23" s="9">
        <v>27.0</v>
      </c>
      <c r="V23" s="9">
        <v>17.0</v>
      </c>
      <c r="W23" s="9">
        <v>37.0</v>
      </c>
      <c r="X23" s="9">
        <v>7.0</v>
      </c>
      <c r="Y23" s="9">
        <v>25.0</v>
      </c>
      <c r="Z23" s="9">
        <v>25.0</v>
      </c>
      <c r="AA23" s="9">
        <v>39.0</v>
      </c>
      <c r="AB23" s="9">
        <v>6.0</v>
      </c>
      <c r="AC23" s="9">
        <v>37.0</v>
      </c>
      <c r="AD23" s="9">
        <v>14.0</v>
      </c>
      <c r="AE23" s="9">
        <v>4.0</v>
      </c>
      <c r="AF23" s="11"/>
      <c r="AG23" s="27"/>
      <c r="AH23" s="28">
        <f t="shared" si="7"/>
        <v>881</v>
      </c>
      <c r="AI23" s="28">
        <f t="shared" si="2"/>
        <v>8042</v>
      </c>
      <c r="AJ23" s="28">
        <v>54.0</v>
      </c>
      <c r="AK23" s="28">
        <f t="shared" si="3"/>
        <v>290</v>
      </c>
      <c r="AL23" s="28"/>
      <c r="AM23" s="28">
        <f t="shared" si="4"/>
        <v>0</v>
      </c>
      <c r="AN23" s="31" t="s">
        <v>179</v>
      </c>
    </row>
    <row r="24">
      <c r="A24" s="8">
        <v>43901.0</v>
      </c>
      <c r="B24" s="9">
        <v>53.0</v>
      </c>
      <c r="C24" s="9">
        <v>256.0</v>
      </c>
      <c r="D24" s="9">
        <v>32.0</v>
      </c>
      <c r="E24" s="9">
        <v>45.0</v>
      </c>
      <c r="F24" s="9">
        <v>63.0</v>
      </c>
      <c r="G24" s="9">
        <v>9.0</v>
      </c>
      <c r="H24" s="9">
        <v>27.0</v>
      </c>
      <c r="I24" s="9">
        <v>170.0</v>
      </c>
      <c r="J24" s="9">
        <v>19.0</v>
      </c>
      <c r="K24" s="9">
        <v>10.0</v>
      </c>
      <c r="L24" s="11"/>
      <c r="M24" s="9">
        <v>1.0</v>
      </c>
      <c r="N24" s="11"/>
      <c r="O24" s="9">
        <v>5.0</v>
      </c>
      <c r="P24" s="9">
        <v>1.0</v>
      </c>
      <c r="Q24" s="9">
        <v>29.0</v>
      </c>
      <c r="R24" s="9">
        <v>27.0</v>
      </c>
      <c r="S24" s="9">
        <v>6.0</v>
      </c>
      <c r="T24" s="9">
        <v>22.0</v>
      </c>
      <c r="U24" s="9">
        <v>31.0</v>
      </c>
      <c r="V24" s="9">
        <v>7.0</v>
      </c>
      <c r="W24" s="9">
        <v>17.0</v>
      </c>
      <c r="X24" s="9">
        <v>8.0</v>
      </c>
      <c r="Y24" s="9">
        <v>9.0</v>
      </c>
      <c r="Z24" s="9">
        <v>6.0</v>
      </c>
      <c r="AA24" s="9">
        <v>34.0</v>
      </c>
      <c r="AB24" s="9">
        <v>4.0</v>
      </c>
      <c r="AC24" s="9">
        <v>23.0</v>
      </c>
      <c r="AD24" s="9">
        <v>15.0</v>
      </c>
      <c r="AE24" s="9">
        <v>18.0</v>
      </c>
      <c r="AF24" s="9">
        <v>11.0</v>
      </c>
      <c r="AG24" s="33"/>
      <c r="AH24" s="28">
        <f t="shared" si="7"/>
        <v>958</v>
      </c>
      <c r="AI24" s="28">
        <f t="shared" si="2"/>
        <v>9000</v>
      </c>
      <c r="AJ24" s="28">
        <v>63.0</v>
      </c>
      <c r="AK24" s="28">
        <f t="shared" si="3"/>
        <v>353</v>
      </c>
      <c r="AL24" s="29"/>
      <c r="AM24" s="28">
        <f t="shared" si="4"/>
        <v>0</v>
      </c>
      <c r="AN24" s="31" t="s">
        <v>180</v>
      </c>
    </row>
    <row r="25">
      <c r="A25" s="8">
        <v>43902.0</v>
      </c>
      <c r="B25" s="9">
        <v>42.0</v>
      </c>
      <c r="C25" s="9">
        <v>303.0</v>
      </c>
      <c r="D25" s="9">
        <v>79.0</v>
      </c>
      <c r="E25" s="9">
        <v>74.0</v>
      </c>
      <c r="F25" s="9">
        <v>40.0</v>
      </c>
      <c r="G25" s="9">
        <v>25.0</v>
      </c>
      <c r="H25" s="9">
        <v>42.0</v>
      </c>
      <c r="I25" s="9">
        <v>4.0</v>
      </c>
      <c r="J25" s="9">
        <v>29.0</v>
      </c>
      <c r="K25" s="11"/>
      <c r="L25" s="9">
        <v>15.0</v>
      </c>
      <c r="M25" s="9">
        <v>11.0</v>
      </c>
      <c r="N25" s="9">
        <v>3.0</v>
      </c>
      <c r="O25" s="9">
        <v>84.0</v>
      </c>
      <c r="P25" s="9">
        <v>14.0</v>
      </c>
      <c r="Q25" s="9">
        <v>7.0</v>
      </c>
      <c r="R25" s="9">
        <v>19.0</v>
      </c>
      <c r="S25" s="9">
        <v>9.0</v>
      </c>
      <c r="T25" s="9">
        <v>17.0</v>
      </c>
      <c r="U25" s="9">
        <v>88.0</v>
      </c>
      <c r="V25" s="9">
        <v>12.0</v>
      </c>
      <c r="W25" s="9">
        <v>31.0</v>
      </c>
      <c r="X25" s="9">
        <v>20.0</v>
      </c>
      <c r="Y25" s="9">
        <v>25.0</v>
      </c>
      <c r="Z25" s="9">
        <v>7.0</v>
      </c>
      <c r="AA25" s="9">
        <v>29.0</v>
      </c>
      <c r="AB25" s="9">
        <v>6.0</v>
      </c>
      <c r="AC25" s="9">
        <v>21.0</v>
      </c>
      <c r="AD25" s="9">
        <v>12.0</v>
      </c>
      <c r="AE25" s="9">
        <v>7.0</v>
      </c>
      <c r="AF25" s="11"/>
      <c r="AG25" s="27"/>
      <c r="AH25" s="28">
        <f t="shared" si="7"/>
        <v>1075</v>
      </c>
      <c r="AI25" s="28">
        <f t="shared" si="2"/>
        <v>10075</v>
      </c>
      <c r="AJ25" s="28">
        <v>75.0</v>
      </c>
      <c r="AK25" s="28">
        <f t="shared" si="3"/>
        <v>428</v>
      </c>
      <c r="AL25" s="29"/>
      <c r="AM25" s="28">
        <f t="shared" si="4"/>
        <v>0</v>
      </c>
      <c r="AN25" s="31" t="s">
        <v>181</v>
      </c>
    </row>
    <row r="26">
      <c r="A26" s="8">
        <v>43903.0</v>
      </c>
      <c r="B26" s="9">
        <v>42.0</v>
      </c>
      <c r="C26" s="9">
        <v>303.0</v>
      </c>
      <c r="D26" s="9">
        <v>192.0</v>
      </c>
      <c r="E26" s="9">
        <v>6.0</v>
      </c>
      <c r="F26" s="9">
        <v>38.0</v>
      </c>
      <c r="G26" s="9">
        <v>21.0</v>
      </c>
      <c r="H26" s="9">
        <v>12.0</v>
      </c>
      <c r="I26" s="9">
        <v>110.0</v>
      </c>
      <c r="J26" s="9">
        <v>33.0</v>
      </c>
      <c r="K26" s="9">
        <v>4.0</v>
      </c>
      <c r="L26" s="11"/>
      <c r="M26" s="11"/>
      <c r="N26" s="11"/>
      <c r="O26" s="9">
        <v>71.0</v>
      </c>
      <c r="P26" s="9">
        <v>15.0</v>
      </c>
      <c r="Q26" s="9">
        <v>97.0</v>
      </c>
      <c r="R26" s="9">
        <v>25.0</v>
      </c>
      <c r="S26" s="9">
        <v>9.0</v>
      </c>
      <c r="T26" s="9">
        <v>20.0</v>
      </c>
      <c r="U26" s="9">
        <v>48.0</v>
      </c>
      <c r="V26" s="9">
        <v>10.0</v>
      </c>
      <c r="W26" s="9">
        <v>15.0</v>
      </c>
      <c r="X26" s="9">
        <v>15.0</v>
      </c>
      <c r="Y26" s="9">
        <v>25.0</v>
      </c>
      <c r="Z26" s="9">
        <v>8.0</v>
      </c>
      <c r="AA26" s="9">
        <v>110.0</v>
      </c>
      <c r="AB26" s="9">
        <v>2.0</v>
      </c>
      <c r="AC26" s="9">
        <v>46.0</v>
      </c>
      <c r="AD26" s="11"/>
      <c r="AE26" s="9">
        <v>12.0</v>
      </c>
      <c r="AF26" s="11"/>
      <c r="AG26" s="27"/>
      <c r="AH26" s="28">
        <f t="shared" si="7"/>
        <v>1289</v>
      </c>
      <c r="AI26" s="28">
        <f t="shared" si="2"/>
        <v>11364</v>
      </c>
      <c r="AJ26" s="28">
        <v>85.0</v>
      </c>
      <c r="AK26" s="28">
        <f t="shared" si="3"/>
        <v>513</v>
      </c>
      <c r="AL26" s="28"/>
      <c r="AM26" s="28">
        <f t="shared" si="4"/>
        <v>0</v>
      </c>
      <c r="AN26" s="31" t="s">
        <v>182</v>
      </c>
    </row>
    <row r="27">
      <c r="A27" s="8">
        <v>43904.0</v>
      </c>
      <c r="B27" s="9">
        <v>32.0</v>
      </c>
      <c r="C27" s="9">
        <v>347.0</v>
      </c>
      <c r="D27" s="9">
        <v>17.0</v>
      </c>
      <c r="E27" s="9">
        <v>134.0</v>
      </c>
      <c r="F27" s="9">
        <v>47.0</v>
      </c>
      <c r="G27" s="9"/>
      <c r="H27" s="9">
        <v>47.0</v>
      </c>
      <c r="I27" s="9">
        <v>155.0</v>
      </c>
      <c r="J27" s="9">
        <v>11.0</v>
      </c>
      <c r="K27" s="9"/>
      <c r="L27" s="11"/>
      <c r="M27" s="11"/>
      <c r="N27" s="9">
        <v>7.0</v>
      </c>
      <c r="O27" s="9">
        <v>113.0</v>
      </c>
      <c r="P27" s="9">
        <v>33.0</v>
      </c>
      <c r="Q27" s="9">
        <v>59.0</v>
      </c>
      <c r="R27" s="9">
        <v>31.0</v>
      </c>
      <c r="S27" s="9">
        <v>5.0</v>
      </c>
      <c r="T27" s="9">
        <v>31.0</v>
      </c>
      <c r="U27" s="9">
        <v>115.0</v>
      </c>
      <c r="V27" s="9">
        <v>7.0</v>
      </c>
      <c r="W27" s="9">
        <v>48.0</v>
      </c>
      <c r="X27" s="9">
        <v>8.0</v>
      </c>
      <c r="Y27" s="9">
        <v>2.0</v>
      </c>
      <c r="Z27" s="9">
        <v>6.0</v>
      </c>
      <c r="AA27" s="9">
        <v>30.0</v>
      </c>
      <c r="AB27" s="9">
        <v>2.0</v>
      </c>
      <c r="AC27" s="9">
        <v>73.0</v>
      </c>
      <c r="AD27" s="9">
        <v>4.0</v>
      </c>
      <c r="AE27" s="9"/>
      <c r="AF27" s="9">
        <v>1.0</v>
      </c>
      <c r="AG27" s="27"/>
      <c r="AH27" s="28">
        <f t="shared" si="7"/>
        <v>1365</v>
      </c>
      <c r="AI27" s="28">
        <f t="shared" si="2"/>
        <v>12729</v>
      </c>
      <c r="AJ27" s="29">
        <v>97.0</v>
      </c>
      <c r="AK27" s="28">
        <f t="shared" si="3"/>
        <v>610</v>
      </c>
      <c r="AL27" s="28"/>
      <c r="AM27" s="28"/>
      <c r="AN27" s="31"/>
    </row>
    <row r="28">
      <c r="A28" s="8">
        <v>43905.0</v>
      </c>
      <c r="B28" s="9">
        <v>84.0</v>
      </c>
      <c r="C28" s="9">
        <v>251.0</v>
      </c>
      <c r="D28" s="9">
        <v>72.0</v>
      </c>
      <c r="E28" s="9">
        <v>67.0</v>
      </c>
      <c r="F28" s="9">
        <v>41.0</v>
      </c>
      <c r="G28" s="9">
        <v>25.0</v>
      </c>
      <c r="H28" s="9">
        <v>22.0</v>
      </c>
      <c r="I28" s="9">
        <v>126.0</v>
      </c>
      <c r="J28" s="9">
        <v>9.0</v>
      </c>
      <c r="K28" s="9">
        <v>7.0</v>
      </c>
      <c r="L28" s="9">
        <v>1.0</v>
      </c>
      <c r="M28" s="11"/>
      <c r="N28" s="9">
        <v>6.0</v>
      </c>
      <c r="O28" s="9">
        <v>43.0</v>
      </c>
      <c r="P28" s="9"/>
      <c r="Q28" s="9">
        <v>36.0</v>
      </c>
      <c r="R28" s="9">
        <v>18.0</v>
      </c>
      <c r="S28" s="9">
        <v>27.0</v>
      </c>
      <c r="T28" s="9">
        <v>32.0</v>
      </c>
      <c r="U28" s="9"/>
      <c r="V28" s="9">
        <v>11.0</v>
      </c>
      <c r="W28" s="9">
        <v>32.0</v>
      </c>
      <c r="X28" s="9">
        <v>13.0</v>
      </c>
      <c r="Y28" s="9">
        <v>52.0</v>
      </c>
      <c r="Z28" s="9">
        <v>18.0</v>
      </c>
      <c r="AA28" s="9">
        <v>143.0</v>
      </c>
      <c r="AB28" s="9">
        <v>6.0</v>
      </c>
      <c r="AC28" s="9">
        <v>36.0</v>
      </c>
      <c r="AD28" s="9">
        <v>18.0</v>
      </c>
      <c r="AE28" s="9">
        <v>7.0</v>
      </c>
      <c r="AF28" s="9">
        <v>6.0</v>
      </c>
      <c r="AG28" s="27"/>
      <c r="AH28" s="28">
        <f t="shared" si="7"/>
        <v>1209</v>
      </c>
      <c r="AI28" s="28">
        <f t="shared" si="2"/>
        <v>13938</v>
      </c>
      <c r="AJ28" s="29">
        <v>113.0</v>
      </c>
      <c r="AK28" s="28">
        <f t="shared" si="3"/>
        <v>723</v>
      </c>
      <c r="AL28" s="28"/>
      <c r="AM28" s="28"/>
      <c r="AN28" s="31"/>
    </row>
    <row r="29">
      <c r="A29" s="8">
        <v>43906.0</v>
      </c>
      <c r="B29" s="9">
        <v>19.0</v>
      </c>
      <c r="C29" s="9">
        <v>200.0</v>
      </c>
      <c r="D29" s="9">
        <v>96.0</v>
      </c>
      <c r="E29" s="9">
        <v>49.0</v>
      </c>
      <c r="F29" s="9">
        <v>34.0</v>
      </c>
      <c r="G29" s="9">
        <v>42.0</v>
      </c>
      <c r="H29" s="9">
        <v>40.0</v>
      </c>
      <c r="I29" s="9">
        <v>118.0</v>
      </c>
      <c r="J29" s="9">
        <v>43.0</v>
      </c>
      <c r="K29" s="9">
        <v>16.0</v>
      </c>
      <c r="L29" s="9">
        <v>5.0</v>
      </c>
      <c r="M29" s="9">
        <v>3.0</v>
      </c>
      <c r="N29" s="9">
        <v>4.0</v>
      </c>
      <c r="O29" s="9">
        <v>18.0</v>
      </c>
      <c r="P29" s="9">
        <v>30.0</v>
      </c>
      <c r="Q29" s="9">
        <v>35.0</v>
      </c>
      <c r="R29" s="9">
        <v>31.0</v>
      </c>
      <c r="S29" s="9">
        <v>31.0</v>
      </c>
      <c r="T29" s="9">
        <v>15.0</v>
      </c>
      <c r="U29" s="9">
        <v>14.0</v>
      </c>
      <c r="V29" s="9">
        <v>12.0</v>
      </c>
      <c r="W29" s="9">
        <v>53.0</v>
      </c>
      <c r="X29" s="9">
        <v>16.0</v>
      </c>
      <c r="Y29" s="9"/>
      <c r="Z29" s="9">
        <v>2.0</v>
      </c>
      <c r="AA29" s="9"/>
      <c r="AB29" s="9">
        <v>11.0</v>
      </c>
      <c r="AC29" s="9">
        <v>51.0</v>
      </c>
      <c r="AD29" s="9">
        <v>7.0</v>
      </c>
      <c r="AE29" s="9">
        <v>13.0</v>
      </c>
      <c r="AF29" s="9">
        <v>45.0</v>
      </c>
      <c r="AG29" s="27"/>
      <c r="AH29" s="28">
        <f t="shared" si="7"/>
        <v>1053</v>
      </c>
      <c r="AI29" s="28">
        <f t="shared" si="2"/>
        <v>14991</v>
      </c>
      <c r="AJ29" s="29">
        <v>129.0</v>
      </c>
      <c r="AK29" s="28">
        <f t="shared" si="3"/>
        <v>852</v>
      </c>
      <c r="AL29" s="28"/>
      <c r="AM29" s="28"/>
      <c r="AN29" s="31"/>
    </row>
    <row r="30">
      <c r="A30" s="8">
        <v>43907.0</v>
      </c>
      <c r="B30" s="9">
        <v>29.0</v>
      </c>
      <c r="C30" s="9">
        <v>273.0</v>
      </c>
      <c r="D30" s="9">
        <v>59.0</v>
      </c>
      <c r="E30" s="9">
        <v>116.0</v>
      </c>
      <c r="F30" s="9">
        <v>33.0</v>
      </c>
      <c r="G30" s="9">
        <v>30.0</v>
      </c>
      <c r="H30" s="9">
        <v>26.0</v>
      </c>
      <c r="I30" s="9">
        <v>75.0</v>
      </c>
      <c r="J30" s="9">
        <v>31.0</v>
      </c>
      <c r="K30" s="9">
        <v>6.0</v>
      </c>
      <c r="L30" s="9"/>
      <c r="M30" s="9">
        <v>2.0</v>
      </c>
      <c r="N30" s="9">
        <v>4.0</v>
      </c>
      <c r="O30" s="9">
        <v>45.0</v>
      </c>
      <c r="P30" s="9">
        <v>19.0</v>
      </c>
      <c r="Q30" s="9">
        <v>78.0</v>
      </c>
      <c r="R30" s="9">
        <v>34.0</v>
      </c>
      <c r="S30" s="9">
        <v>2.0</v>
      </c>
      <c r="T30" s="9">
        <v>25.0</v>
      </c>
      <c r="U30" s="9">
        <v>47.0</v>
      </c>
      <c r="V30" s="9">
        <v>6.0</v>
      </c>
      <c r="W30" s="9">
        <v>25.0</v>
      </c>
      <c r="X30" s="9">
        <v>14.0</v>
      </c>
      <c r="Y30" s="9">
        <v>35.0</v>
      </c>
      <c r="Z30" s="9">
        <v>7.0</v>
      </c>
      <c r="AA30" s="9">
        <v>63.0</v>
      </c>
      <c r="AB30" s="9">
        <v>11.0</v>
      </c>
      <c r="AC30" s="9">
        <v>49.0</v>
      </c>
      <c r="AD30" s="9">
        <v>12.0</v>
      </c>
      <c r="AE30" s="9">
        <v>19.0</v>
      </c>
      <c r="AF30" s="9">
        <v>3.0</v>
      </c>
      <c r="AG30" s="33"/>
      <c r="AH30" s="28">
        <f t="shared" si="7"/>
        <v>1178</v>
      </c>
      <c r="AI30" s="28">
        <f t="shared" si="2"/>
        <v>16169</v>
      </c>
      <c r="AJ30" s="29">
        <v>135.0</v>
      </c>
      <c r="AK30" s="28">
        <f t="shared" si="3"/>
        <v>987</v>
      </c>
      <c r="AL30" s="28"/>
      <c r="AM30" s="28"/>
      <c r="AN30" s="31"/>
    </row>
    <row r="31">
      <c r="A31" s="38">
        <v>43908.0</v>
      </c>
      <c r="B31" s="10">
        <v>22.0</v>
      </c>
      <c r="C31" s="10">
        <v>213.0</v>
      </c>
      <c r="D31" s="10">
        <v>61.0</v>
      </c>
      <c r="E31" s="10">
        <v>76.0</v>
      </c>
      <c r="F31" s="10">
        <v>60.0</v>
      </c>
      <c r="G31" s="10">
        <v>20.0</v>
      </c>
      <c r="H31" s="10">
        <v>53.0</v>
      </c>
      <c r="I31" s="10">
        <v>162.0</v>
      </c>
      <c r="J31" s="10">
        <v>60.0</v>
      </c>
      <c r="K31" s="10">
        <v>12.0</v>
      </c>
      <c r="L31" s="9"/>
      <c r="M31" s="10">
        <v>4.0</v>
      </c>
      <c r="N31" s="10">
        <v>4.0</v>
      </c>
      <c r="O31" s="10">
        <v>21.0</v>
      </c>
      <c r="P31" s="10">
        <v>10.0</v>
      </c>
      <c r="Q31" s="10">
        <v>84.0</v>
      </c>
      <c r="R31" s="10">
        <v>42.0</v>
      </c>
      <c r="S31" s="10">
        <v>22.0</v>
      </c>
      <c r="T31" s="10">
        <v>20.0</v>
      </c>
      <c r="U31" s="10">
        <v>23.0</v>
      </c>
      <c r="V31" s="10">
        <v>13.0</v>
      </c>
      <c r="W31" s="39">
        <v>28.0</v>
      </c>
      <c r="X31" s="10">
        <v>7.0</v>
      </c>
      <c r="Y31" s="10">
        <v>39.0</v>
      </c>
      <c r="Z31" s="10">
        <v>10.0</v>
      </c>
      <c r="AA31" s="10">
        <v>30.0</v>
      </c>
      <c r="AB31" s="10">
        <v>6.0</v>
      </c>
      <c r="AC31" s="10">
        <v>45.0</v>
      </c>
      <c r="AD31" s="10">
        <v>21.0</v>
      </c>
      <c r="AE31" s="10">
        <v>11.0</v>
      </c>
      <c r="AF31" s="9"/>
      <c r="AG31" s="32">
        <v>13.0</v>
      </c>
      <c r="AH31" s="28">
        <f t="shared" si="7"/>
        <v>1192</v>
      </c>
      <c r="AI31" s="28">
        <f t="shared" si="2"/>
        <v>17361</v>
      </c>
      <c r="AJ31" s="29">
        <v>147.0</v>
      </c>
      <c r="AK31" s="28">
        <f t="shared" si="3"/>
        <v>1134</v>
      </c>
      <c r="AL31" s="28"/>
      <c r="AM31" s="28"/>
      <c r="AN31" s="31"/>
    </row>
    <row r="32">
      <c r="A32" s="8">
        <v>43909.0</v>
      </c>
      <c r="B32" s="9">
        <v>31.0</v>
      </c>
      <c r="C32" s="9">
        <v>137.0</v>
      </c>
      <c r="D32" s="9">
        <v>58.0</v>
      </c>
      <c r="E32" s="9">
        <v>61.0</v>
      </c>
      <c r="F32" s="9">
        <v>16.0</v>
      </c>
      <c r="G32" s="9">
        <v>9.0</v>
      </c>
      <c r="H32" s="9">
        <v>47.0</v>
      </c>
      <c r="I32" s="9">
        <v>108.0</v>
      </c>
      <c r="J32" s="9">
        <v>21.0</v>
      </c>
      <c r="K32" s="9">
        <v>5.0</v>
      </c>
      <c r="L32" s="9">
        <v>15.0</v>
      </c>
      <c r="M32" s="9">
        <v>3.0</v>
      </c>
      <c r="N32" s="9">
        <v>8.0</v>
      </c>
      <c r="O32" s="9">
        <v>73.0</v>
      </c>
      <c r="P32" s="9">
        <v>16.0</v>
      </c>
      <c r="Q32" s="9">
        <v>58.0</v>
      </c>
      <c r="R32" s="9">
        <v>26.0</v>
      </c>
      <c r="S32" s="9">
        <v>11.0</v>
      </c>
      <c r="T32" s="9">
        <v>26.0</v>
      </c>
      <c r="U32" s="9">
        <v>47.0</v>
      </c>
      <c r="V32" s="9">
        <v>3.0</v>
      </c>
      <c r="W32" s="9">
        <v>22.0</v>
      </c>
      <c r="X32" s="9">
        <v>23.0</v>
      </c>
      <c r="Y32" s="9">
        <v>37.0</v>
      </c>
      <c r="Z32" s="9">
        <v>8.0</v>
      </c>
      <c r="AA32" s="9">
        <v>50.0</v>
      </c>
      <c r="AB32" s="9">
        <v>18.0</v>
      </c>
      <c r="AC32" s="9">
        <v>69.0</v>
      </c>
      <c r="AD32" s="9">
        <v>5.0</v>
      </c>
      <c r="AE32" s="9">
        <v>14.0</v>
      </c>
      <c r="AF32" s="9">
        <v>21.0</v>
      </c>
      <c r="AG32" s="33"/>
      <c r="AH32" s="28">
        <f t="shared" si="7"/>
        <v>1046</v>
      </c>
      <c r="AI32" s="28">
        <f t="shared" si="2"/>
        <v>18407</v>
      </c>
      <c r="AJ32" s="29">
        <v>149.0</v>
      </c>
      <c r="AK32" s="28">
        <f t="shared" si="3"/>
        <v>1283</v>
      </c>
      <c r="AL32" s="28"/>
      <c r="AM32" s="28"/>
      <c r="AN32" s="31"/>
    </row>
    <row r="33">
      <c r="A33" s="8">
        <v>43910.0</v>
      </c>
      <c r="B33" s="9">
        <v>36.0</v>
      </c>
      <c r="C33" s="9">
        <v>220.0</v>
      </c>
      <c r="D33" s="9">
        <v>84.0</v>
      </c>
      <c r="E33" s="9">
        <v>95.0</v>
      </c>
      <c r="F33" s="9">
        <v>52.0</v>
      </c>
      <c r="G33" s="9">
        <v>15.0</v>
      </c>
      <c r="H33" s="9">
        <v>8.0</v>
      </c>
      <c r="I33" s="9">
        <v>145.0</v>
      </c>
      <c r="J33" s="9">
        <v>50.0</v>
      </c>
      <c r="K33" s="9">
        <v>17.0</v>
      </c>
      <c r="L33" s="9">
        <v>1.0</v>
      </c>
      <c r="M33" s="9">
        <v>3.0</v>
      </c>
      <c r="N33" s="9">
        <v>1.0</v>
      </c>
      <c r="O33" s="9">
        <v>99.0</v>
      </c>
      <c r="P33" s="9">
        <v>35.0</v>
      </c>
      <c r="Q33" s="9">
        <v>55.0</v>
      </c>
      <c r="R33" s="9">
        <v>27.0</v>
      </c>
      <c r="S33" s="9">
        <v>15.0</v>
      </c>
      <c r="T33" s="9">
        <v>44.0</v>
      </c>
      <c r="U33" s="9">
        <v>17.0</v>
      </c>
      <c r="V33" s="9">
        <v>5.0</v>
      </c>
      <c r="W33" s="9">
        <v>10.0</v>
      </c>
      <c r="X33" s="9">
        <v>22.0</v>
      </c>
      <c r="Y33" s="9">
        <v>9.0</v>
      </c>
      <c r="Z33" s="9">
        <v>20.0</v>
      </c>
      <c r="AA33" s="9">
        <v>48.0</v>
      </c>
      <c r="AB33" s="9">
        <v>8.0</v>
      </c>
      <c r="AC33" s="9">
        <v>49.0</v>
      </c>
      <c r="AD33" s="9">
        <v>18.0</v>
      </c>
      <c r="AE33" s="9">
        <v>12.0</v>
      </c>
      <c r="AF33" s="9">
        <v>17.0</v>
      </c>
      <c r="AG33" s="33"/>
      <c r="AH33" s="28">
        <f t="shared" si="7"/>
        <v>1237</v>
      </c>
      <c r="AI33" s="28">
        <f t="shared" si="2"/>
        <v>19644</v>
      </c>
      <c r="AJ33" s="29">
        <v>149.0</v>
      </c>
      <c r="AK33" s="28">
        <f t="shared" si="3"/>
        <v>1432</v>
      </c>
      <c r="AL33" s="28"/>
      <c r="AM33" s="28"/>
      <c r="AN33" s="31"/>
    </row>
    <row r="34">
      <c r="A34" s="8">
        <v>43911.0</v>
      </c>
      <c r="B34" s="9">
        <v>20.0</v>
      </c>
      <c r="C34" s="9">
        <v>232.0</v>
      </c>
      <c r="D34" s="9">
        <v>28.0</v>
      </c>
      <c r="E34" s="9">
        <v>55.0</v>
      </c>
      <c r="F34" s="9"/>
      <c r="G34" s="9">
        <v>6.0</v>
      </c>
      <c r="H34" s="9">
        <v>59.0</v>
      </c>
      <c r="I34" s="9">
        <v>101.0</v>
      </c>
      <c r="J34" s="9">
        <v>22.0</v>
      </c>
      <c r="K34" s="9"/>
      <c r="L34" s="9">
        <v>12.0</v>
      </c>
      <c r="M34" s="9">
        <v>2.0</v>
      </c>
      <c r="N34" s="9"/>
      <c r="O34" s="9">
        <v>57.0</v>
      </c>
      <c r="P34" s="9">
        <v>6.0</v>
      </c>
      <c r="Q34" s="9">
        <v>72.0</v>
      </c>
      <c r="R34" s="9">
        <v>14.0</v>
      </c>
      <c r="S34" s="9">
        <v>7.0</v>
      </c>
      <c r="T34" s="9">
        <v>35.0</v>
      </c>
      <c r="U34" s="9"/>
      <c r="V34" s="9">
        <v>5.0</v>
      </c>
      <c r="W34" s="9">
        <v>31.0</v>
      </c>
      <c r="X34" s="9">
        <v>27.0</v>
      </c>
      <c r="Y34" s="9">
        <v>34.0</v>
      </c>
      <c r="Z34" s="9">
        <v>18.0</v>
      </c>
      <c r="AA34" s="9">
        <v>57.0</v>
      </c>
      <c r="AB34" s="9">
        <v>5.0</v>
      </c>
      <c r="AC34" s="9">
        <v>52.0</v>
      </c>
      <c r="AD34" s="9"/>
      <c r="AE34" s="9">
        <v>8.0</v>
      </c>
      <c r="AF34" s="9">
        <v>1.0</v>
      </c>
      <c r="AG34" s="33"/>
      <c r="AH34" s="28">
        <f t="shared" si="7"/>
        <v>966</v>
      </c>
      <c r="AI34" s="28">
        <f t="shared" si="2"/>
        <v>20610</v>
      </c>
      <c r="AJ34" s="29">
        <v>123.0</v>
      </c>
      <c r="AK34" s="28">
        <f t="shared" si="3"/>
        <v>1555</v>
      </c>
      <c r="AL34" s="28"/>
      <c r="AM34" s="28"/>
      <c r="AN34" s="31"/>
    </row>
    <row r="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3"/>
      <c r="AH35" s="28">
        <f t="shared" si="7"/>
        <v>0</v>
      </c>
      <c r="AI35" s="28">
        <f t="shared" si="2"/>
        <v>20610</v>
      </c>
      <c r="AJ35" s="29"/>
      <c r="AK35" s="28">
        <f t="shared" si="3"/>
        <v>1555</v>
      </c>
      <c r="AL35" s="28"/>
      <c r="AM35" s="28"/>
      <c r="AN35" s="31"/>
    </row>
    <row r="36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3"/>
      <c r="AH36" s="28">
        <f t="shared" si="7"/>
        <v>0</v>
      </c>
      <c r="AI36" s="28">
        <f t="shared" si="2"/>
        <v>20610</v>
      </c>
      <c r="AJ36" s="29"/>
      <c r="AK36" s="28">
        <f t="shared" si="3"/>
        <v>1555</v>
      </c>
      <c r="AL36" s="28"/>
      <c r="AM36" s="28"/>
      <c r="AN36" s="31"/>
    </row>
    <row r="37">
      <c r="A37" s="40" t="s">
        <v>63</v>
      </c>
      <c r="B37" s="41">
        <f t="shared" ref="B37:AF37" si="8">SUM(B3:B36)</f>
        <v>1047</v>
      </c>
      <c r="C37" s="41">
        <f t="shared" si="8"/>
        <v>4155</v>
      </c>
      <c r="D37" s="41">
        <f t="shared" si="8"/>
        <v>1645</v>
      </c>
      <c r="E37" s="41">
        <f t="shared" si="8"/>
        <v>1071</v>
      </c>
      <c r="F37" s="41">
        <f t="shared" si="8"/>
        <v>628</v>
      </c>
      <c r="G37" s="41">
        <f t="shared" si="8"/>
        <v>381</v>
      </c>
      <c r="H37" s="41">
        <f t="shared" si="8"/>
        <v>593</v>
      </c>
      <c r="I37" s="41">
        <f t="shared" si="8"/>
        <v>1817</v>
      </c>
      <c r="J37" s="41">
        <f t="shared" si="8"/>
        <v>463</v>
      </c>
      <c r="K37" s="41">
        <f t="shared" si="8"/>
        <v>139</v>
      </c>
      <c r="L37" s="41">
        <f t="shared" si="8"/>
        <v>60</v>
      </c>
      <c r="M37" s="41">
        <f t="shared" si="8"/>
        <v>66</v>
      </c>
      <c r="N37" s="41">
        <f t="shared" si="8"/>
        <v>55</v>
      </c>
      <c r="O37" s="41">
        <f t="shared" si="8"/>
        <v>1037</v>
      </c>
      <c r="P37" s="41">
        <f t="shared" si="8"/>
        <v>267</v>
      </c>
      <c r="Q37" s="41">
        <f t="shared" si="8"/>
        <v>722</v>
      </c>
      <c r="R37" s="41">
        <f t="shared" si="8"/>
        <v>363</v>
      </c>
      <c r="S37" s="41">
        <f t="shared" si="8"/>
        <v>222</v>
      </c>
      <c r="T37" s="41">
        <f t="shared" si="8"/>
        <v>364</v>
      </c>
      <c r="U37" s="41">
        <f t="shared" si="8"/>
        <v>772</v>
      </c>
      <c r="V37" s="41">
        <f t="shared" si="8"/>
        <v>163</v>
      </c>
      <c r="W37" s="41">
        <f t="shared" si="8"/>
        <v>406</v>
      </c>
      <c r="X37" s="41">
        <f t="shared" si="8"/>
        <v>222</v>
      </c>
      <c r="Y37" s="41">
        <f t="shared" si="8"/>
        <v>441</v>
      </c>
      <c r="Z37" s="41">
        <f t="shared" si="8"/>
        <v>164</v>
      </c>
      <c r="AA37" s="41">
        <f t="shared" si="8"/>
        <v>807</v>
      </c>
      <c r="AB37" s="41">
        <f t="shared" si="8"/>
        <v>118</v>
      </c>
      <c r="AC37" s="41">
        <f t="shared" si="8"/>
        <v>639</v>
      </c>
      <c r="AD37" s="41">
        <f t="shared" si="8"/>
        <v>160</v>
      </c>
      <c r="AE37" s="41">
        <f t="shared" si="8"/>
        <v>159</v>
      </c>
      <c r="AF37" s="41">
        <f t="shared" si="8"/>
        <v>139</v>
      </c>
      <c r="AG37" s="41">
        <f>SUM(AG3:AG27)</f>
        <v>1312</v>
      </c>
      <c r="AH37" s="43"/>
      <c r="AI37" s="41"/>
      <c r="AJ37" s="43"/>
      <c r="AK37" s="41"/>
      <c r="AL37" s="41"/>
      <c r="AM37" s="41">
        <f>AL37+AM26</f>
        <v>0</v>
      </c>
      <c r="AN37" s="30"/>
    </row>
    <row r="38">
      <c r="A38" s="44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8.57"/>
    <col customWidth="1" min="35" max="35" width="6.14"/>
    <col customWidth="1" min="36" max="36" width="7.86"/>
  </cols>
  <sheetData>
    <row r="1">
      <c r="A1" s="3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5" t="s">
        <v>19</v>
      </c>
      <c r="R1" s="5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6" t="s">
        <v>35</v>
      </c>
      <c r="AH1" s="7" t="s">
        <v>36</v>
      </c>
      <c r="AI1" s="7" t="s">
        <v>37</v>
      </c>
      <c r="AJ1" s="7" t="s">
        <v>38</v>
      </c>
    </row>
    <row r="2">
      <c r="A2" s="8">
        <v>43880.0</v>
      </c>
      <c r="B2" s="9">
        <v>2.0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7"/>
      <c r="AH2" s="28">
        <f t="shared" ref="AH2:AH7" si="1">sum(B2:AF2)</f>
        <v>2</v>
      </c>
      <c r="AI2" s="28">
        <v>2.0</v>
      </c>
      <c r="AJ2" s="29">
        <v>0.0</v>
      </c>
    </row>
    <row r="3">
      <c r="A3" s="8">
        <v>43881.0</v>
      </c>
      <c r="B3" s="9">
        <v>2.0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9">
        <v>1.0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27"/>
      <c r="AH3" s="28">
        <f t="shared" si="1"/>
        <v>3</v>
      </c>
      <c r="AI3" s="11"/>
      <c r="AJ3" s="28"/>
    </row>
    <row r="4">
      <c r="A4" s="8">
        <v>43882.0</v>
      </c>
      <c r="B4" s="9">
        <v>7.0</v>
      </c>
      <c r="C4" s="9">
        <v>4.0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>
        <v>2.0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27"/>
      <c r="AH4" s="28">
        <f t="shared" si="1"/>
        <v>13</v>
      </c>
      <c r="AI4" s="28">
        <v>2.0</v>
      </c>
      <c r="AJ4" s="28"/>
    </row>
    <row r="5">
      <c r="A5" s="8">
        <v>43883.0</v>
      </c>
      <c r="B5" s="9">
        <v>8.0</v>
      </c>
      <c r="C5" s="9">
        <v>2.0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7"/>
      <c r="AH5" s="28">
        <f t="shared" si="1"/>
        <v>10</v>
      </c>
      <c r="AI5" s="28">
        <v>2.0</v>
      </c>
      <c r="AJ5" s="28"/>
    </row>
    <row r="6">
      <c r="A6" s="8">
        <v>43884.0</v>
      </c>
      <c r="B6" s="9">
        <v>7.0</v>
      </c>
      <c r="C6" s="9">
        <v>4.0</v>
      </c>
      <c r="D6" s="9">
        <v>1.0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9">
        <v>2.0</v>
      </c>
      <c r="P6" s="11"/>
      <c r="Q6" s="11"/>
      <c r="R6" s="11"/>
      <c r="S6" s="11"/>
      <c r="T6" s="11"/>
      <c r="U6" s="9">
        <v>1.0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7"/>
      <c r="AH6" s="28">
        <f t="shared" si="1"/>
        <v>15</v>
      </c>
      <c r="AI6" s="28">
        <v>2.0</v>
      </c>
      <c r="AJ6" s="28"/>
    </row>
    <row r="7">
      <c r="A7" s="8">
        <v>43885.0</v>
      </c>
      <c r="B7" s="9">
        <v>8.0</v>
      </c>
      <c r="C7" s="9">
        <v>3.0</v>
      </c>
      <c r="D7" s="11"/>
      <c r="E7" s="11"/>
      <c r="F7" s="11"/>
      <c r="G7" s="11"/>
      <c r="H7" s="11"/>
      <c r="I7" s="9">
        <v>2.0</v>
      </c>
      <c r="J7" s="11"/>
      <c r="K7" s="11"/>
      <c r="L7" s="11"/>
      <c r="M7" s="11"/>
      <c r="N7" s="11"/>
      <c r="O7" s="9">
        <v>2.0</v>
      </c>
      <c r="P7" s="11"/>
      <c r="Q7" s="11"/>
      <c r="R7" s="11"/>
      <c r="S7" s="11"/>
      <c r="T7" s="11"/>
      <c r="U7" s="9">
        <v>2.0</v>
      </c>
      <c r="V7" s="9">
        <v>1.0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27"/>
      <c r="AH7" s="28">
        <f t="shared" si="1"/>
        <v>18</v>
      </c>
      <c r="AI7" s="28">
        <v>4.0</v>
      </c>
      <c r="AJ7" s="28"/>
    </row>
    <row r="8">
      <c r="A8" s="8">
        <v>43886.0</v>
      </c>
      <c r="B8" s="9">
        <v>16.0</v>
      </c>
      <c r="C8" s="9">
        <v>8.0</v>
      </c>
      <c r="D8" s="9">
        <v>2.0</v>
      </c>
      <c r="E8" s="9">
        <v>2.0</v>
      </c>
      <c r="F8" s="11"/>
      <c r="G8" s="11"/>
      <c r="H8" s="11"/>
      <c r="I8" s="11"/>
      <c r="J8" s="9">
        <v>1.0</v>
      </c>
      <c r="K8" s="9">
        <v>1.0</v>
      </c>
      <c r="L8" s="11"/>
      <c r="M8" s="11"/>
      <c r="N8" s="11"/>
      <c r="O8" s="9">
        <v>2.0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>
        <v>1.0</v>
      </c>
      <c r="AB8" s="11"/>
      <c r="AC8" s="11"/>
      <c r="AD8" s="11"/>
      <c r="AE8" s="11"/>
      <c r="AF8" s="11"/>
      <c r="AG8" s="32">
        <v>1.0</v>
      </c>
      <c r="AH8" s="28">
        <f t="shared" ref="AH8:AH9" si="2">sum(B8:AG8)</f>
        <v>34</v>
      </c>
      <c r="AI8" s="28">
        <v>3.0</v>
      </c>
      <c r="AJ8" s="28"/>
    </row>
    <row r="9">
      <c r="A9" s="8">
        <v>43887.0</v>
      </c>
      <c r="B9" s="9">
        <v>15.0</v>
      </c>
      <c r="C9" s="9">
        <v>4.0</v>
      </c>
      <c r="D9" s="9">
        <v>1.0</v>
      </c>
      <c r="E9" s="11"/>
      <c r="F9" s="9">
        <v>1.0</v>
      </c>
      <c r="G9" s="11"/>
      <c r="H9" s="11"/>
      <c r="I9" s="11"/>
      <c r="J9" s="9">
        <v>2.0</v>
      </c>
      <c r="K9" s="9">
        <v>1.0</v>
      </c>
      <c r="L9" s="9">
        <v>2.0</v>
      </c>
      <c r="M9" s="11"/>
      <c r="N9" s="11"/>
      <c r="O9" s="9">
        <v>1.0</v>
      </c>
      <c r="P9" s="11"/>
      <c r="Q9" s="11"/>
      <c r="R9" s="11"/>
      <c r="S9" s="11"/>
      <c r="T9" s="11"/>
      <c r="U9" s="9">
        <v>1.0</v>
      </c>
      <c r="V9" s="11"/>
      <c r="W9" s="9">
        <v>3.0</v>
      </c>
      <c r="X9" s="9">
        <v>1.0</v>
      </c>
      <c r="Y9" s="9">
        <v>1.0</v>
      </c>
      <c r="Z9" s="11"/>
      <c r="AA9" s="11"/>
      <c r="AB9" s="9">
        <v>2.0</v>
      </c>
      <c r="AC9" s="11"/>
      <c r="AD9" s="11"/>
      <c r="AE9" s="11"/>
      <c r="AF9" s="11"/>
      <c r="AG9" s="32">
        <v>9.0</v>
      </c>
      <c r="AH9" s="28">
        <f t="shared" si="2"/>
        <v>44</v>
      </c>
      <c r="AI9" s="28">
        <v>4.0</v>
      </c>
      <c r="AJ9" s="28"/>
    </row>
    <row r="10">
      <c r="A10" s="8">
        <v>43888.0</v>
      </c>
      <c r="B10" s="9">
        <v>7.0</v>
      </c>
      <c r="C10" s="9">
        <v>38.0</v>
      </c>
      <c r="D10" s="9">
        <v>7.0</v>
      </c>
      <c r="E10" s="9">
        <v>3.0</v>
      </c>
      <c r="F10" s="9">
        <v>3.0</v>
      </c>
      <c r="G10" s="11"/>
      <c r="H10" s="11"/>
      <c r="I10" s="9">
        <v>8.0</v>
      </c>
      <c r="J10" s="11"/>
      <c r="K10" s="11"/>
      <c r="L10" s="11"/>
      <c r="M10" s="11"/>
      <c r="N10" s="11"/>
      <c r="O10" s="9">
        <v>23.0</v>
      </c>
      <c r="P10" s="9">
        <v>5.0</v>
      </c>
      <c r="Q10" s="9">
        <v>2.0</v>
      </c>
      <c r="R10" s="9">
        <v>1.0</v>
      </c>
      <c r="S10" s="9">
        <v>1.0</v>
      </c>
      <c r="T10" s="11"/>
      <c r="U10" s="11"/>
      <c r="V10" s="9">
        <v>1.0</v>
      </c>
      <c r="W10" s="11"/>
      <c r="X10" s="9">
        <v>2.0</v>
      </c>
      <c r="Y10" s="9">
        <v>3.0</v>
      </c>
      <c r="Z10" s="11"/>
      <c r="AA10" s="9">
        <v>1.0</v>
      </c>
      <c r="AB10" s="11"/>
      <c r="AC10" s="9">
        <v>1.0</v>
      </c>
      <c r="AD10" s="11"/>
      <c r="AE10" s="11"/>
      <c r="AF10" s="11"/>
      <c r="AG10" s="27"/>
      <c r="AH10" s="28">
        <f t="shared" ref="AH10:AH12" si="3">sum(B10:AF10)</f>
        <v>106</v>
      </c>
      <c r="AI10" s="28">
        <v>7.0</v>
      </c>
      <c r="AJ10" s="28"/>
    </row>
    <row r="11">
      <c r="A11" s="8">
        <v>43889.0</v>
      </c>
      <c r="B11" s="9">
        <v>16.0</v>
      </c>
      <c r="C11" s="9">
        <v>64.0</v>
      </c>
      <c r="D11" s="9">
        <v>9.0</v>
      </c>
      <c r="E11" s="9">
        <v>3.0</v>
      </c>
      <c r="F11" s="9">
        <v>2.0</v>
      </c>
      <c r="G11" s="9">
        <v>2.0</v>
      </c>
      <c r="H11" s="9">
        <v>2.0</v>
      </c>
      <c r="I11" s="9">
        <v>10.0</v>
      </c>
      <c r="J11" s="11"/>
      <c r="K11" s="11"/>
      <c r="L11" s="11"/>
      <c r="M11" s="11"/>
      <c r="N11" s="11"/>
      <c r="O11" s="9">
        <v>25.0</v>
      </c>
      <c r="P11" s="9">
        <v>1.0</v>
      </c>
      <c r="Q11" s="9">
        <v>4.0</v>
      </c>
      <c r="R11" s="11"/>
      <c r="S11" s="9">
        <v>2.0</v>
      </c>
      <c r="T11" s="11"/>
      <c r="U11" s="11"/>
      <c r="V11" s="11"/>
      <c r="W11" s="9">
        <v>3.0</v>
      </c>
      <c r="X11" s="11"/>
      <c r="Y11" s="11"/>
      <c r="Z11" s="11"/>
      <c r="AA11" s="11"/>
      <c r="AB11" s="11"/>
      <c r="AC11" s="11"/>
      <c r="AD11" s="11"/>
      <c r="AE11" s="11"/>
      <c r="AF11" s="11"/>
      <c r="AG11" s="27"/>
      <c r="AH11" s="28">
        <f t="shared" si="3"/>
        <v>143</v>
      </c>
      <c r="AI11" s="28">
        <v>8.0</v>
      </c>
      <c r="AJ11" s="28"/>
    </row>
    <row r="12">
      <c r="A12" s="8">
        <v>43890.0</v>
      </c>
      <c r="B12" s="9">
        <v>21.0</v>
      </c>
      <c r="C12" s="9">
        <v>52.0</v>
      </c>
      <c r="D12" s="9">
        <v>12.0</v>
      </c>
      <c r="E12" s="9">
        <v>8.0</v>
      </c>
      <c r="F12" s="9">
        <v>4.0</v>
      </c>
      <c r="G12" s="9">
        <v>22.0</v>
      </c>
      <c r="H12" s="9">
        <v>6.0</v>
      </c>
      <c r="I12" s="9">
        <v>12.0</v>
      </c>
      <c r="J12" s="9">
        <v>8.0</v>
      </c>
      <c r="K12" s="11"/>
      <c r="L12" s="11"/>
      <c r="M12" s="11"/>
      <c r="N12" s="11"/>
      <c r="O12" s="9">
        <v>17.0</v>
      </c>
      <c r="P12" s="9">
        <v>3.0</v>
      </c>
      <c r="Q12" s="9">
        <v>6.0</v>
      </c>
      <c r="R12" s="11"/>
      <c r="S12" s="9">
        <v>5.0</v>
      </c>
      <c r="T12" s="11"/>
      <c r="U12" s="9">
        <v>18.0</v>
      </c>
      <c r="V12" s="11"/>
      <c r="W12" s="9">
        <v>4.0</v>
      </c>
      <c r="X12" s="11"/>
      <c r="Y12" s="11"/>
      <c r="Z12" s="9">
        <v>1.0</v>
      </c>
      <c r="AA12" s="11"/>
      <c r="AB12" s="9">
        <v>1.0</v>
      </c>
      <c r="AC12" s="9">
        <v>4.0</v>
      </c>
      <c r="AD12" s="9">
        <v>1.0</v>
      </c>
      <c r="AE12" s="11"/>
      <c r="AF12" s="11"/>
      <c r="AG12" s="27"/>
      <c r="AH12" s="28">
        <f t="shared" si="3"/>
        <v>205</v>
      </c>
      <c r="AI12" s="28">
        <v>9.0</v>
      </c>
      <c r="AJ12" s="28"/>
    </row>
    <row r="13">
      <c r="A13" s="8">
        <v>43891.0</v>
      </c>
      <c r="B13" s="9">
        <v>30.0</v>
      </c>
      <c r="C13" s="9">
        <v>170.0</v>
      </c>
      <c r="D13" s="9">
        <v>11.0</v>
      </c>
      <c r="E13" s="9">
        <v>31.0</v>
      </c>
      <c r="F13" s="9">
        <v>3.0</v>
      </c>
      <c r="G13" s="11"/>
      <c r="H13" s="11"/>
      <c r="I13" s="9">
        <v>13.0</v>
      </c>
      <c r="J13" s="9">
        <v>8.0</v>
      </c>
      <c r="K13" s="9">
        <v>2.0</v>
      </c>
      <c r="L13" s="11"/>
      <c r="M13" s="11"/>
      <c r="N13" s="11"/>
      <c r="O13" s="9">
        <v>28.0</v>
      </c>
      <c r="P13" s="11"/>
      <c r="Q13" s="11"/>
      <c r="R13" s="11"/>
      <c r="S13" s="11"/>
      <c r="T13" s="11"/>
      <c r="U13" s="9">
        <v>44.0</v>
      </c>
      <c r="V13" s="9">
        <v>3.0</v>
      </c>
      <c r="W13" s="9">
        <v>9.0</v>
      </c>
      <c r="X13" s="9">
        <v>2.0</v>
      </c>
      <c r="Y13" s="9">
        <v>8.0</v>
      </c>
      <c r="Z13" s="9">
        <v>1.0</v>
      </c>
      <c r="AA13" s="9">
        <v>17.0</v>
      </c>
      <c r="AB13" s="9">
        <v>2.0</v>
      </c>
      <c r="AC13" s="11"/>
      <c r="AD13" s="9">
        <v>2.0</v>
      </c>
      <c r="AE13" s="9">
        <v>2.0</v>
      </c>
      <c r="AF13" s="11"/>
      <c r="AG13" s="32">
        <v>-1.0</v>
      </c>
      <c r="AH13" s="28">
        <f t="shared" ref="AH13:AH30" si="4">sum(B13:AG13)</f>
        <v>385</v>
      </c>
      <c r="AI13" s="28">
        <v>11.0</v>
      </c>
      <c r="AJ13" s="28"/>
    </row>
    <row r="14">
      <c r="A14" s="8">
        <v>43892.0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2">
        <v>523.0</v>
      </c>
      <c r="AH14" s="28">
        <f t="shared" si="4"/>
        <v>523</v>
      </c>
      <c r="AI14" s="29">
        <v>11.0</v>
      </c>
      <c r="AJ14" s="28"/>
    </row>
    <row r="15">
      <c r="A15" s="8">
        <v>43893.0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2">
        <v>835.0</v>
      </c>
      <c r="AH15" s="28">
        <f t="shared" si="4"/>
        <v>835</v>
      </c>
      <c r="AI15" s="29">
        <v>11.0</v>
      </c>
      <c r="AJ15" s="28"/>
    </row>
    <row r="16">
      <c r="A16" s="8">
        <v>43894.0</v>
      </c>
      <c r="B16" s="9">
        <v>101.0</v>
      </c>
      <c r="C16" s="9">
        <v>253.0</v>
      </c>
      <c r="D16" s="9">
        <v>9.0</v>
      </c>
      <c r="E16" s="9">
        <v>19.0</v>
      </c>
      <c r="F16" s="9">
        <v>8.0</v>
      </c>
      <c r="G16" s="9">
        <v>9.0</v>
      </c>
      <c r="H16" s="9">
        <v>25.0</v>
      </c>
      <c r="I16" s="11"/>
      <c r="J16" s="9">
        <v>14.0</v>
      </c>
      <c r="K16" s="11"/>
      <c r="L16" s="11"/>
      <c r="M16" s="9">
        <v>1.0</v>
      </c>
      <c r="N16" s="11"/>
      <c r="O16" s="9">
        <v>35.0</v>
      </c>
      <c r="P16" s="11"/>
      <c r="Q16" s="9">
        <v>9.0</v>
      </c>
      <c r="R16" s="11"/>
      <c r="S16" s="9">
        <v>4.0</v>
      </c>
      <c r="T16" s="9">
        <v>6.0</v>
      </c>
      <c r="U16" s="9">
        <v>8.0</v>
      </c>
      <c r="V16" s="11"/>
      <c r="W16" s="9">
        <v>27.0</v>
      </c>
      <c r="X16" s="9">
        <v>15.0</v>
      </c>
      <c r="Y16" s="9">
        <v>5.0</v>
      </c>
      <c r="Z16" s="9">
        <v>7.0</v>
      </c>
      <c r="AA16" s="9">
        <v>8.0</v>
      </c>
      <c r="AB16" s="9">
        <v>8.0</v>
      </c>
      <c r="AC16" s="11"/>
      <c r="AD16" s="11"/>
      <c r="AE16" s="9">
        <v>14.0</v>
      </c>
      <c r="AF16" s="9">
        <v>1.0</v>
      </c>
      <c r="AG16" s="33"/>
      <c r="AH16" s="28">
        <f t="shared" si="4"/>
        <v>586</v>
      </c>
      <c r="AI16" s="28">
        <v>15.0</v>
      </c>
      <c r="AJ16" s="28"/>
    </row>
    <row r="17">
      <c r="A17" s="8">
        <v>43895.0</v>
      </c>
      <c r="B17" s="9">
        <v>32.0</v>
      </c>
      <c r="C17" s="9">
        <v>56.0</v>
      </c>
      <c r="D17" s="9">
        <v>50.0</v>
      </c>
      <c r="E17" s="9">
        <v>61.0</v>
      </c>
      <c r="F17" s="9">
        <v>22.0</v>
      </c>
      <c r="G17" s="9">
        <v>4.0</v>
      </c>
      <c r="H17" s="9">
        <v>31.0</v>
      </c>
      <c r="I17" s="9">
        <v>118.0</v>
      </c>
      <c r="J17" s="9">
        <v>19.0</v>
      </c>
      <c r="K17" s="9">
        <v>2.0</v>
      </c>
      <c r="L17" s="11"/>
      <c r="M17" s="9">
        <v>8.0</v>
      </c>
      <c r="N17" s="9">
        <v>3.0</v>
      </c>
      <c r="O17" s="9">
        <v>80.0</v>
      </c>
      <c r="P17" s="9">
        <v>17.0</v>
      </c>
      <c r="Q17" s="9">
        <v>10.0</v>
      </c>
      <c r="R17" s="9">
        <v>5.0</v>
      </c>
      <c r="S17" s="9">
        <v>6.0</v>
      </c>
      <c r="T17" s="9">
        <v>7.0</v>
      </c>
      <c r="U17" s="9">
        <v>31.0</v>
      </c>
      <c r="V17" s="9">
        <v>6.0</v>
      </c>
      <c r="W17" s="9">
        <v>1.0</v>
      </c>
      <c r="X17" s="11"/>
      <c r="Y17" s="9">
        <v>11.0</v>
      </c>
      <c r="Z17" s="11"/>
      <c r="AA17" s="9">
        <v>53.0</v>
      </c>
      <c r="AB17" s="9">
        <v>5.0</v>
      </c>
      <c r="AC17" s="11"/>
      <c r="AD17" s="9">
        <v>9.0</v>
      </c>
      <c r="AE17" s="11"/>
      <c r="AF17" s="9">
        <v>2.0</v>
      </c>
      <c r="AG17" s="32">
        <v>-58.0</v>
      </c>
      <c r="AH17" s="28">
        <f t="shared" si="4"/>
        <v>591</v>
      </c>
      <c r="AI17" s="28">
        <v>15.0</v>
      </c>
      <c r="AJ17" s="28"/>
    </row>
    <row r="18">
      <c r="A18" s="8">
        <v>43896.0</v>
      </c>
      <c r="B18" s="9">
        <v>137.0</v>
      </c>
      <c r="C18" s="9">
        <v>61.0</v>
      </c>
      <c r="D18" s="9">
        <v>180.0</v>
      </c>
      <c r="E18" s="9">
        <v>129.0</v>
      </c>
      <c r="F18" s="9">
        <v>54.0</v>
      </c>
      <c r="G18" s="9">
        <v>67.0</v>
      </c>
      <c r="H18" s="9">
        <v>65.0</v>
      </c>
      <c r="I18" s="9">
        <v>150.0</v>
      </c>
      <c r="J18" s="9">
        <v>13.0</v>
      </c>
      <c r="K18" s="9">
        <v>6.0</v>
      </c>
      <c r="L18" s="9">
        <v>4.0</v>
      </c>
      <c r="M18" s="9">
        <v>5.0</v>
      </c>
      <c r="N18" s="9">
        <v>2.0</v>
      </c>
      <c r="O18" s="9">
        <v>91.0</v>
      </c>
      <c r="P18" s="9">
        <v>11.0</v>
      </c>
      <c r="Q18" s="9">
        <v>10.0</v>
      </c>
      <c r="R18" s="9">
        <v>1.0</v>
      </c>
      <c r="S18" s="9">
        <v>24.0</v>
      </c>
      <c r="T18" s="9">
        <v>35.0</v>
      </c>
      <c r="U18" s="9">
        <v>48.0</v>
      </c>
      <c r="V18" s="9">
        <v>7.0</v>
      </c>
      <c r="W18" s="11"/>
      <c r="X18" s="9">
        <v>5.0</v>
      </c>
      <c r="Y18" s="9">
        <v>50.0</v>
      </c>
      <c r="Z18" s="9">
        <v>2.0</v>
      </c>
      <c r="AA18" s="11"/>
      <c r="AB18" s="9">
        <v>2.0</v>
      </c>
      <c r="AC18" s="9">
        <v>50.0</v>
      </c>
      <c r="AD18" s="9">
        <v>3.0</v>
      </c>
      <c r="AE18" s="9">
        <v>7.0</v>
      </c>
      <c r="AF18" s="9">
        <v>12.0</v>
      </c>
      <c r="AG18" s="32">
        <v>3.0</v>
      </c>
      <c r="AH18" s="28">
        <f t="shared" si="4"/>
        <v>1234</v>
      </c>
      <c r="AI18" s="28">
        <v>17.0</v>
      </c>
      <c r="AJ18" s="28"/>
    </row>
    <row r="19">
      <c r="A19" s="8">
        <v>43897.0</v>
      </c>
      <c r="B19" s="9">
        <v>145.0</v>
      </c>
      <c r="C19" s="9">
        <v>126.0</v>
      </c>
      <c r="D19" s="9">
        <v>305.0</v>
      </c>
      <c r="E19" s="9">
        <v>3.0</v>
      </c>
      <c r="F19" s="9">
        <v>24.0</v>
      </c>
      <c r="G19" s="9">
        <v>58.0</v>
      </c>
      <c r="H19" s="9">
        <v>2.0</v>
      </c>
      <c r="I19" s="9">
        <v>96.0</v>
      </c>
      <c r="J19" s="9">
        <v>14.0</v>
      </c>
      <c r="K19" s="9">
        <v>11.0</v>
      </c>
      <c r="L19" s="11"/>
      <c r="M19" s="9">
        <v>2.0</v>
      </c>
      <c r="N19" s="9">
        <v>3.0</v>
      </c>
      <c r="O19" s="9">
        <v>70.0</v>
      </c>
      <c r="P19" s="9">
        <v>1.0</v>
      </c>
      <c r="Q19" s="9">
        <v>2.0</v>
      </c>
      <c r="R19" s="9">
        <v>22.0</v>
      </c>
      <c r="S19" s="9">
        <v>2.0</v>
      </c>
      <c r="T19" s="9">
        <v>2.0</v>
      </c>
      <c r="U19" s="9">
        <v>37.0</v>
      </c>
      <c r="V19" s="9">
        <v>11.0</v>
      </c>
      <c r="W19" s="9">
        <v>1.0</v>
      </c>
      <c r="X19" s="9">
        <v>4.0</v>
      </c>
      <c r="Y19" s="9">
        <v>27.0</v>
      </c>
      <c r="Z19" s="9">
        <v>2.0</v>
      </c>
      <c r="AA19" s="9">
        <v>46.0</v>
      </c>
      <c r="AB19" s="9">
        <v>13.0</v>
      </c>
      <c r="AC19" s="9">
        <v>24.0</v>
      </c>
      <c r="AD19" s="11"/>
      <c r="AE19" s="9">
        <v>15.0</v>
      </c>
      <c r="AF19" s="9">
        <v>8.0</v>
      </c>
      <c r="AG19" s="33"/>
      <c r="AH19" s="28">
        <f t="shared" si="4"/>
        <v>1076</v>
      </c>
      <c r="AI19" s="28">
        <v>21.0</v>
      </c>
      <c r="AJ19" s="28"/>
    </row>
    <row r="20">
      <c r="A20" s="8">
        <v>43898.0</v>
      </c>
      <c r="B20" s="9">
        <v>17.0</v>
      </c>
      <c r="C20" s="9">
        <v>266.0</v>
      </c>
      <c r="D20" s="9">
        <v>14.0</v>
      </c>
      <c r="E20" s="9">
        <v>2.0</v>
      </c>
      <c r="F20" s="9">
        <v>37.0</v>
      </c>
      <c r="G20" s="9">
        <v>13.0</v>
      </c>
      <c r="H20" s="9">
        <v>29.0</v>
      </c>
      <c r="I20" s="9">
        <v>80.0</v>
      </c>
      <c r="J20" s="9">
        <v>9.0</v>
      </c>
      <c r="K20" s="9">
        <v>5.0</v>
      </c>
      <c r="L20" s="9">
        <v>3.0</v>
      </c>
      <c r="M20" s="9">
        <v>5.0</v>
      </c>
      <c r="N20" s="9">
        <v>2.0</v>
      </c>
      <c r="O20" s="9">
        <v>2.0</v>
      </c>
      <c r="P20" s="9">
        <v>9.0</v>
      </c>
      <c r="Q20" s="9">
        <v>30.0</v>
      </c>
      <c r="R20" s="9">
        <v>7.0</v>
      </c>
      <c r="S20" s="9">
        <v>19.0</v>
      </c>
      <c r="T20" s="9">
        <v>1.0</v>
      </c>
      <c r="U20" s="9">
        <v>70.0</v>
      </c>
      <c r="V20" s="9">
        <v>26.0</v>
      </c>
      <c r="W20" s="9">
        <v>5.0</v>
      </c>
      <c r="X20" s="9">
        <v>2.0</v>
      </c>
      <c r="Y20" s="9">
        <v>37.0</v>
      </c>
      <c r="Z20" s="11"/>
      <c r="AA20" s="9">
        <v>19.0</v>
      </c>
      <c r="AB20" s="11"/>
      <c r="AC20" s="9">
        <v>6.0</v>
      </c>
      <c r="AD20" s="9">
        <v>26.0</v>
      </c>
      <c r="AE20" s="9">
        <v>1.0</v>
      </c>
      <c r="AF20" s="9">
        <v>1.0</v>
      </c>
      <c r="AG20" s="33"/>
      <c r="AH20" s="28">
        <f t="shared" si="4"/>
        <v>743</v>
      </c>
      <c r="AI20" s="28">
        <v>49.0</v>
      </c>
      <c r="AJ20" s="28"/>
    </row>
    <row r="21">
      <c r="A21" s="8">
        <v>43899.0</v>
      </c>
      <c r="B21" s="9">
        <v>27.0</v>
      </c>
      <c r="C21" s="9">
        <v>140.0</v>
      </c>
      <c r="D21" s="9">
        <v>13.0</v>
      </c>
      <c r="E21" s="11"/>
      <c r="F21" s="9">
        <v>45.0</v>
      </c>
      <c r="G21" s="11"/>
      <c r="H21" s="9">
        <v>40.0</v>
      </c>
      <c r="I21" s="9">
        <v>37.0</v>
      </c>
      <c r="J21" s="9">
        <v>29.0</v>
      </c>
      <c r="K21" s="9">
        <v>17.0</v>
      </c>
      <c r="L21" s="11"/>
      <c r="M21" s="9">
        <v>5.0</v>
      </c>
      <c r="N21" s="9">
        <v>1.0</v>
      </c>
      <c r="O21" s="9">
        <v>28.0</v>
      </c>
      <c r="P21" s="9">
        <v>22.0</v>
      </c>
      <c r="Q21" s="9">
        <v>22.0</v>
      </c>
      <c r="R21" s="9">
        <v>29.0</v>
      </c>
      <c r="S21" s="9">
        <v>3.0</v>
      </c>
      <c r="T21" s="9">
        <v>15.0</v>
      </c>
      <c r="U21" s="9">
        <v>54.0</v>
      </c>
      <c r="V21" s="11"/>
      <c r="W21" s="9">
        <v>4.0</v>
      </c>
      <c r="X21" s="9">
        <v>11.0</v>
      </c>
      <c r="Y21" s="9">
        <v>7.0</v>
      </c>
      <c r="Z21" s="9">
        <v>16.0</v>
      </c>
      <c r="AA21" s="9">
        <v>29.0</v>
      </c>
      <c r="AB21" s="11"/>
      <c r="AC21" s="9">
        <v>3.0</v>
      </c>
      <c r="AD21" s="9">
        <v>-7.0</v>
      </c>
      <c r="AE21" s="9">
        <v>-5.0</v>
      </c>
      <c r="AF21" s="9">
        <v>10.0</v>
      </c>
      <c r="AG21" s="33"/>
      <c r="AH21" s="28">
        <f t="shared" si="4"/>
        <v>595</v>
      </c>
      <c r="AI21" s="28">
        <v>43.0</v>
      </c>
      <c r="AJ21" s="28"/>
    </row>
    <row r="22">
      <c r="A22" s="8">
        <v>43900.0</v>
      </c>
      <c r="B22" s="9">
        <v>39.0</v>
      </c>
      <c r="C22" s="9">
        <v>169.0</v>
      </c>
      <c r="D22" s="9">
        <v>253.0</v>
      </c>
      <c r="E22" s="9">
        <v>32.0</v>
      </c>
      <c r="F22" s="9">
        <v>1.0</v>
      </c>
      <c r="G22" s="9">
        <v>4.0</v>
      </c>
      <c r="H22" s="9">
        <v>10.0</v>
      </c>
      <c r="I22" s="9">
        <v>17.0</v>
      </c>
      <c r="J22" s="9">
        <v>18.0</v>
      </c>
      <c r="K22" s="9">
        <v>17.0</v>
      </c>
      <c r="L22" s="9">
        <v>2.0</v>
      </c>
      <c r="M22" s="9">
        <v>11.0</v>
      </c>
      <c r="N22" s="9">
        <v>7.0</v>
      </c>
      <c r="O22" s="11"/>
      <c r="P22" s="9">
        <v>19.0</v>
      </c>
      <c r="Q22" s="9">
        <v>17.0</v>
      </c>
      <c r="R22" s="9">
        <v>4.0</v>
      </c>
      <c r="S22" s="9">
        <v>12.0</v>
      </c>
      <c r="T22" s="9">
        <v>11.0</v>
      </c>
      <c r="U22" s="9">
        <v>27.0</v>
      </c>
      <c r="V22" s="9">
        <v>17.0</v>
      </c>
      <c r="W22" s="9">
        <v>37.0</v>
      </c>
      <c r="X22" s="9">
        <v>7.0</v>
      </c>
      <c r="Y22" s="9">
        <v>25.0</v>
      </c>
      <c r="Z22" s="9">
        <v>25.0</v>
      </c>
      <c r="AA22" s="9">
        <v>39.0</v>
      </c>
      <c r="AB22" s="9">
        <v>6.0</v>
      </c>
      <c r="AC22" s="9">
        <v>37.0</v>
      </c>
      <c r="AD22" s="9">
        <v>14.0</v>
      </c>
      <c r="AE22" s="9">
        <v>4.0</v>
      </c>
      <c r="AF22" s="11"/>
      <c r="AG22" s="27"/>
      <c r="AH22" s="28">
        <f t="shared" si="4"/>
        <v>881</v>
      </c>
      <c r="AI22" s="28">
        <v>54.0</v>
      </c>
      <c r="AJ22" s="28"/>
    </row>
    <row r="23">
      <c r="A23" s="8">
        <v>43901.0</v>
      </c>
      <c r="B23" s="9">
        <v>53.0</v>
      </c>
      <c r="C23" s="9">
        <v>256.0</v>
      </c>
      <c r="D23" s="9">
        <v>32.0</v>
      </c>
      <c r="E23" s="9">
        <v>45.0</v>
      </c>
      <c r="F23" s="9">
        <v>63.0</v>
      </c>
      <c r="G23" s="9">
        <v>9.0</v>
      </c>
      <c r="H23" s="9">
        <v>27.0</v>
      </c>
      <c r="I23" s="9">
        <v>170.0</v>
      </c>
      <c r="J23" s="9">
        <v>19.0</v>
      </c>
      <c r="K23" s="9">
        <v>10.0</v>
      </c>
      <c r="L23" s="11"/>
      <c r="M23" s="9">
        <v>1.0</v>
      </c>
      <c r="N23" s="11"/>
      <c r="O23" s="9">
        <v>5.0</v>
      </c>
      <c r="P23" s="9">
        <v>1.0</v>
      </c>
      <c r="Q23" s="9">
        <v>29.0</v>
      </c>
      <c r="R23" s="9">
        <v>27.0</v>
      </c>
      <c r="S23" s="9">
        <v>6.0</v>
      </c>
      <c r="T23" s="9">
        <v>22.0</v>
      </c>
      <c r="U23" s="9">
        <v>31.0</v>
      </c>
      <c r="V23" s="9">
        <v>7.0</v>
      </c>
      <c r="W23" s="9">
        <v>17.0</v>
      </c>
      <c r="X23" s="9">
        <v>8.0</v>
      </c>
      <c r="Y23" s="9">
        <v>9.0</v>
      </c>
      <c r="Z23" s="9">
        <v>6.0</v>
      </c>
      <c r="AA23" s="9">
        <v>34.0</v>
      </c>
      <c r="AB23" s="9">
        <v>4.0</v>
      </c>
      <c r="AC23" s="9">
        <v>23.0</v>
      </c>
      <c r="AD23" s="9">
        <v>15.0</v>
      </c>
      <c r="AE23" s="9">
        <v>18.0</v>
      </c>
      <c r="AF23" s="9">
        <v>11.0</v>
      </c>
      <c r="AG23" s="33"/>
      <c r="AH23" s="28">
        <f t="shared" si="4"/>
        <v>958</v>
      </c>
      <c r="AI23" s="28">
        <v>63.0</v>
      </c>
      <c r="AJ23" s="29"/>
    </row>
    <row r="24">
      <c r="A24" s="8">
        <v>43902.0</v>
      </c>
      <c r="B24" s="9">
        <v>42.0</v>
      </c>
      <c r="C24" s="9">
        <v>303.0</v>
      </c>
      <c r="D24" s="9">
        <v>79.0</v>
      </c>
      <c r="E24" s="9">
        <v>74.0</v>
      </c>
      <c r="F24" s="9">
        <v>40.0</v>
      </c>
      <c r="G24" s="9">
        <v>25.0</v>
      </c>
      <c r="H24" s="9">
        <v>42.0</v>
      </c>
      <c r="I24" s="9">
        <v>4.0</v>
      </c>
      <c r="J24" s="9">
        <v>29.0</v>
      </c>
      <c r="K24" s="11"/>
      <c r="L24" s="9">
        <v>15.0</v>
      </c>
      <c r="M24" s="9">
        <v>11.0</v>
      </c>
      <c r="N24" s="9">
        <v>3.0</v>
      </c>
      <c r="O24" s="9">
        <v>84.0</v>
      </c>
      <c r="P24" s="9">
        <v>14.0</v>
      </c>
      <c r="Q24" s="9">
        <v>7.0</v>
      </c>
      <c r="R24" s="9">
        <v>19.0</v>
      </c>
      <c r="S24" s="9">
        <v>9.0</v>
      </c>
      <c r="T24" s="9">
        <v>17.0</v>
      </c>
      <c r="U24" s="9">
        <v>88.0</v>
      </c>
      <c r="V24" s="9">
        <v>12.0</v>
      </c>
      <c r="W24" s="9">
        <v>31.0</v>
      </c>
      <c r="X24" s="9">
        <v>20.0</v>
      </c>
      <c r="Y24" s="9">
        <v>25.0</v>
      </c>
      <c r="Z24" s="9">
        <v>7.0</v>
      </c>
      <c r="AA24" s="9">
        <v>29.0</v>
      </c>
      <c r="AB24" s="9">
        <v>6.0</v>
      </c>
      <c r="AC24" s="9">
        <v>21.0</v>
      </c>
      <c r="AD24" s="9">
        <v>12.0</v>
      </c>
      <c r="AE24" s="9">
        <v>7.0</v>
      </c>
      <c r="AF24" s="11"/>
      <c r="AG24" s="27"/>
      <c r="AH24" s="28">
        <f t="shared" si="4"/>
        <v>1075</v>
      </c>
      <c r="AI24" s="28">
        <v>75.0</v>
      </c>
      <c r="AJ24" s="29"/>
    </row>
    <row r="25">
      <c r="A25" s="8">
        <v>43903.0</v>
      </c>
      <c r="B25" s="9">
        <v>42.0</v>
      </c>
      <c r="C25" s="9">
        <v>303.0</v>
      </c>
      <c r="D25" s="9">
        <v>192.0</v>
      </c>
      <c r="E25" s="9">
        <v>6.0</v>
      </c>
      <c r="F25" s="9">
        <v>38.0</v>
      </c>
      <c r="G25" s="9">
        <v>21.0</v>
      </c>
      <c r="H25" s="9">
        <v>12.0</v>
      </c>
      <c r="I25" s="9">
        <v>110.0</v>
      </c>
      <c r="J25" s="9">
        <v>33.0</v>
      </c>
      <c r="K25" s="9">
        <v>4.0</v>
      </c>
      <c r="L25" s="11"/>
      <c r="M25" s="11"/>
      <c r="N25" s="11"/>
      <c r="O25" s="9">
        <v>71.0</v>
      </c>
      <c r="P25" s="9">
        <v>15.0</v>
      </c>
      <c r="Q25" s="9">
        <v>97.0</v>
      </c>
      <c r="R25" s="9">
        <v>25.0</v>
      </c>
      <c r="S25" s="9">
        <v>9.0</v>
      </c>
      <c r="T25" s="9">
        <v>20.0</v>
      </c>
      <c r="U25" s="9">
        <v>48.0</v>
      </c>
      <c r="V25" s="9">
        <v>10.0</v>
      </c>
      <c r="W25" s="9">
        <v>15.0</v>
      </c>
      <c r="X25" s="9">
        <v>15.0</v>
      </c>
      <c r="Y25" s="9">
        <v>25.0</v>
      </c>
      <c r="Z25" s="9">
        <v>8.0</v>
      </c>
      <c r="AA25" s="9">
        <v>110.0</v>
      </c>
      <c r="AB25" s="9">
        <v>2.0</v>
      </c>
      <c r="AC25" s="9">
        <v>46.0</v>
      </c>
      <c r="AD25" s="11"/>
      <c r="AE25" s="9">
        <v>12.0</v>
      </c>
      <c r="AF25" s="11"/>
      <c r="AG25" s="27"/>
      <c r="AH25" s="28">
        <f t="shared" si="4"/>
        <v>1289</v>
      </c>
      <c r="AI25" s="28">
        <v>85.0</v>
      </c>
      <c r="AJ25" s="28"/>
    </row>
    <row r="26">
      <c r="A26" s="8">
        <v>43904.0</v>
      </c>
      <c r="B26" s="9">
        <v>32.0</v>
      </c>
      <c r="C26" s="9">
        <v>347.0</v>
      </c>
      <c r="D26" s="9">
        <v>17.0</v>
      </c>
      <c r="E26" s="9">
        <v>134.0</v>
      </c>
      <c r="F26" s="9">
        <v>47.0</v>
      </c>
      <c r="G26" s="9"/>
      <c r="H26" s="9">
        <v>47.0</v>
      </c>
      <c r="I26" s="9">
        <v>155.0</v>
      </c>
      <c r="J26" s="9">
        <v>11.0</v>
      </c>
      <c r="K26" s="9"/>
      <c r="L26" s="11"/>
      <c r="M26" s="11"/>
      <c r="N26" s="9">
        <v>7.0</v>
      </c>
      <c r="O26" s="9">
        <v>113.0</v>
      </c>
      <c r="P26" s="9">
        <v>33.0</v>
      </c>
      <c r="Q26" s="9">
        <v>59.0</v>
      </c>
      <c r="R26" s="9">
        <v>31.0</v>
      </c>
      <c r="S26" s="9">
        <v>5.0</v>
      </c>
      <c r="T26" s="9">
        <v>31.0</v>
      </c>
      <c r="U26" s="9">
        <v>115.0</v>
      </c>
      <c r="V26" s="9">
        <v>7.0</v>
      </c>
      <c r="W26" s="9">
        <v>48.0</v>
      </c>
      <c r="X26" s="9">
        <v>8.0</v>
      </c>
      <c r="Y26" s="9">
        <v>2.0</v>
      </c>
      <c r="Z26" s="9">
        <v>6.0</v>
      </c>
      <c r="AA26" s="9">
        <v>30.0</v>
      </c>
      <c r="AB26" s="9">
        <v>2.0</v>
      </c>
      <c r="AC26" s="9">
        <v>73.0</v>
      </c>
      <c r="AD26" s="9">
        <v>4.0</v>
      </c>
      <c r="AE26" s="9"/>
      <c r="AF26" s="9">
        <v>1.0</v>
      </c>
      <c r="AG26" s="27"/>
      <c r="AH26" s="28">
        <f t="shared" si="4"/>
        <v>1365</v>
      </c>
      <c r="AI26" s="29">
        <v>97.0</v>
      </c>
      <c r="AJ26" s="28"/>
    </row>
    <row r="27">
      <c r="A27" s="8">
        <v>43905.0</v>
      </c>
      <c r="B27" s="9">
        <v>84.0</v>
      </c>
      <c r="C27" s="9">
        <v>251.0</v>
      </c>
      <c r="D27" s="9">
        <v>72.0</v>
      </c>
      <c r="E27" s="9">
        <v>67.0</v>
      </c>
      <c r="F27" s="9">
        <v>41.0</v>
      </c>
      <c r="G27" s="9">
        <v>25.0</v>
      </c>
      <c r="H27" s="9">
        <v>22.0</v>
      </c>
      <c r="I27" s="9">
        <v>126.0</v>
      </c>
      <c r="J27" s="9">
        <v>9.0</v>
      </c>
      <c r="K27" s="9">
        <v>7.0</v>
      </c>
      <c r="L27" s="9">
        <v>1.0</v>
      </c>
      <c r="M27" s="11"/>
      <c r="N27" s="9">
        <v>6.0</v>
      </c>
      <c r="O27" s="9">
        <v>43.0</v>
      </c>
      <c r="P27" s="9"/>
      <c r="Q27" s="9">
        <v>36.0</v>
      </c>
      <c r="R27" s="9">
        <v>18.0</v>
      </c>
      <c r="S27" s="9">
        <v>27.0</v>
      </c>
      <c r="T27" s="9">
        <v>32.0</v>
      </c>
      <c r="U27" s="9"/>
      <c r="V27" s="9">
        <v>11.0</v>
      </c>
      <c r="W27" s="9">
        <v>32.0</v>
      </c>
      <c r="X27" s="9">
        <v>13.0</v>
      </c>
      <c r="Y27" s="9">
        <v>52.0</v>
      </c>
      <c r="Z27" s="9">
        <v>18.0</v>
      </c>
      <c r="AA27" s="9">
        <v>143.0</v>
      </c>
      <c r="AB27" s="9">
        <v>6.0</v>
      </c>
      <c r="AC27" s="9">
        <v>36.0</v>
      </c>
      <c r="AD27" s="9">
        <v>18.0</v>
      </c>
      <c r="AE27" s="9">
        <v>7.0</v>
      </c>
      <c r="AF27" s="9">
        <v>6.0</v>
      </c>
      <c r="AG27" s="27"/>
      <c r="AH27" s="28">
        <f t="shared" si="4"/>
        <v>1209</v>
      </c>
      <c r="AI27" s="29">
        <v>113.0</v>
      </c>
      <c r="AJ27" s="28"/>
    </row>
    <row r="28">
      <c r="A28" s="8">
        <v>43906.0</v>
      </c>
      <c r="B28" s="9">
        <v>19.0</v>
      </c>
      <c r="C28" s="9">
        <v>200.0</v>
      </c>
      <c r="D28" s="9">
        <v>96.0</v>
      </c>
      <c r="E28" s="9">
        <v>49.0</v>
      </c>
      <c r="F28" s="9">
        <v>34.0</v>
      </c>
      <c r="G28" s="9">
        <v>42.0</v>
      </c>
      <c r="H28" s="9">
        <v>40.0</v>
      </c>
      <c r="I28" s="9">
        <v>118.0</v>
      </c>
      <c r="J28" s="9">
        <v>43.0</v>
      </c>
      <c r="K28" s="9">
        <v>16.0</v>
      </c>
      <c r="L28" s="9">
        <v>5.0</v>
      </c>
      <c r="M28" s="9">
        <v>3.0</v>
      </c>
      <c r="N28" s="9">
        <v>4.0</v>
      </c>
      <c r="O28" s="9">
        <v>18.0</v>
      </c>
      <c r="P28" s="9">
        <v>30.0</v>
      </c>
      <c r="Q28" s="9">
        <v>35.0</v>
      </c>
      <c r="R28" s="9">
        <v>31.0</v>
      </c>
      <c r="S28" s="9">
        <v>31.0</v>
      </c>
      <c r="T28" s="9">
        <v>15.0</v>
      </c>
      <c r="U28" s="9">
        <v>14.0</v>
      </c>
      <c r="V28" s="9">
        <v>12.0</v>
      </c>
      <c r="W28" s="9">
        <v>53.0</v>
      </c>
      <c r="X28" s="9">
        <v>16.0</v>
      </c>
      <c r="Y28" s="9"/>
      <c r="Z28" s="9">
        <v>2.0</v>
      </c>
      <c r="AA28" s="9"/>
      <c r="AB28" s="9">
        <v>11.0</v>
      </c>
      <c r="AC28" s="9">
        <v>51.0</v>
      </c>
      <c r="AD28" s="9">
        <v>7.0</v>
      </c>
      <c r="AE28" s="9">
        <v>13.0</v>
      </c>
      <c r="AF28" s="9">
        <v>45.0</v>
      </c>
      <c r="AG28" s="27"/>
      <c r="AH28" s="28">
        <f t="shared" si="4"/>
        <v>1053</v>
      </c>
      <c r="AI28" s="29">
        <v>129.0</v>
      </c>
      <c r="AJ28" s="36"/>
    </row>
    <row r="29">
      <c r="A29" s="8">
        <v>43907.0</v>
      </c>
      <c r="B29" s="9">
        <v>29.0</v>
      </c>
      <c r="C29" s="9">
        <v>273.0</v>
      </c>
      <c r="D29" s="9">
        <v>59.0</v>
      </c>
      <c r="E29" s="9">
        <v>116.0</v>
      </c>
      <c r="F29" s="9">
        <v>33.0</v>
      </c>
      <c r="G29" s="9">
        <v>30.0</v>
      </c>
      <c r="H29" s="9">
        <v>26.0</v>
      </c>
      <c r="I29" s="9">
        <v>75.0</v>
      </c>
      <c r="J29" s="9">
        <v>31.0</v>
      </c>
      <c r="K29" s="9">
        <v>6.0</v>
      </c>
      <c r="L29" s="9"/>
      <c r="M29" s="9">
        <v>2.0</v>
      </c>
      <c r="N29" s="9">
        <v>4.0</v>
      </c>
      <c r="O29" s="9">
        <v>45.0</v>
      </c>
      <c r="P29" s="9">
        <v>19.0</v>
      </c>
      <c r="Q29" s="9">
        <v>78.0</v>
      </c>
      <c r="R29" s="9">
        <v>34.0</v>
      </c>
      <c r="S29" s="9">
        <v>2.0</v>
      </c>
      <c r="T29" s="9">
        <v>25.0</v>
      </c>
      <c r="U29" s="9">
        <v>47.0</v>
      </c>
      <c r="V29" s="9">
        <v>6.0</v>
      </c>
      <c r="W29" s="9">
        <v>25.0</v>
      </c>
      <c r="X29" s="9">
        <v>14.0</v>
      </c>
      <c r="Y29" s="9">
        <v>35.0</v>
      </c>
      <c r="Z29" s="9">
        <v>7.0</v>
      </c>
      <c r="AA29" s="9">
        <v>63.0</v>
      </c>
      <c r="AB29" s="9">
        <v>11.0</v>
      </c>
      <c r="AC29" s="9">
        <v>49.0</v>
      </c>
      <c r="AD29" s="9">
        <v>12.0</v>
      </c>
      <c r="AE29" s="9">
        <v>19.0</v>
      </c>
      <c r="AF29" s="9">
        <v>3.0</v>
      </c>
      <c r="AG29" s="33"/>
      <c r="AH29" s="28">
        <f t="shared" si="4"/>
        <v>1178</v>
      </c>
      <c r="AI29" s="29">
        <v>135.0</v>
      </c>
      <c r="AJ29" s="36"/>
    </row>
    <row r="30">
      <c r="A30" s="38">
        <v>43908.0</v>
      </c>
      <c r="B30" s="10">
        <v>22.0</v>
      </c>
      <c r="C30" s="10">
        <v>213.0</v>
      </c>
      <c r="D30" s="10">
        <v>61.0</v>
      </c>
      <c r="E30" s="10">
        <v>76.0</v>
      </c>
      <c r="F30" s="10">
        <v>60.0</v>
      </c>
      <c r="G30" s="10">
        <v>20.0</v>
      </c>
      <c r="H30" s="10">
        <v>53.0</v>
      </c>
      <c r="I30" s="10">
        <v>162.0</v>
      </c>
      <c r="J30" s="10">
        <v>60.0</v>
      </c>
      <c r="K30" s="10">
        <v>12.0</v>
      </c>
      <c r="L30" s="9"/>
      <c r="M30" s="10">
        <v>4.0</v>
      </c>
      <c r="N30" s="10">
        <v>4.0</v>
      </c>
      <c r="O30" s="10">
        <v>21.0</v>
      </c>
      <c r="P30" s="10">
        <v>10.0</v>
      </c>
      <c r="Q30" s="10">
        <v>84.0</v>
      </c>
      <c r="R30" s="10">
        <v>42.0</v>
      </c>
      <c r="S30" s="10">
        <v>22.0</v>
      </c>
      <c r="T30" s="10">
        <v>20.0</v>
      </c>
      <c r="U30" s="10">
        <v>23.0</v>
      </c>
      <c r="V30" s="10">
        <v>13.0</v>
      </c>
      <c r="W30" s="9">
        <v>28.0</v>
      </c>
      <c r="X30" s="10">
        <v>7.0</v>
      </c>
      <c r="Y30" s="10">
        <v>39.0</v>
      </c>
      <c r="Z30" s="10">
        <v>10.0</v>
      </c>
      <c r="AA30" s="10">
        <v>30.0</v>
      </c>
      <c r="AB30" s="10">
        <v>6.0</v>
      </c>
      <c r="AC30" s="10">
        <v>45.0</v>
      </c>
      <c r="AD30" s="10">
        <v>21.0</v>
      </c>
      <c r="AE30" s="10">
        <v>11.0</v>
      </c>
      <c r="AF30" s="9"/>
      <c r="AG30" s="32">
        <v>13.0</v>
      </c>
      <c r="AH30" s="28">
        <f t="shared" si="4"/>
        <v>1192</v>
      </c>
      <c r="AI30" s="29">
        <v>147.0</v>
      </c>
      <c r="AJ30" s="36"/>
    </row>
    <row r="31">
      <c r="A31" s="38">
        <v>43909.0</v>
      </c>
      <c r="B31" s="10">
        <v>31.0</v>
      </c>
      <c r="C31" s="10">
        <v>137.0</v>
      </c>
      <c r="D31" s="10">
        <v>58.0</v>
      </c>
      <c r="E31" s="10">
        <v>61.0</v>
      </c>
      <c r="F31" s="10">
        <v>16.0</v>
      </c>
      <c r="G31" s="10">
        <v>9.0</v>
      </c>
      <c r="H31" s="10">
        <v>47.0</v>
      </c>
      <c r="I31" s="10">
        <v>108.0</v>
      </c>
      <c r="J31" s="10">
        <v>21.0</v>
      </c>
      <c r="K31" s="10">
        <v>5.0</v>
      </c>
      <c r="L31" s="9">
        <v>15.0</v>
      </c>
      <c r="M31" s="10">
        <v>3.0</v>
      </c>
      <c r="N31" s="10">
        <v>8.0</v>
      </c>
      <c r="O31" s="10">
        <v>73.0</v>
      </c>
      <c r="P31" s="10">
        <v>16.0</v>
      </c>
      <c r="Q31" s="10">
        <v>58.0</v>
      </c>
      <c r="R31" s="10">
        <v>26.0</v>
      </c>
      <c r="S31" s="10">
        <v>11.0</v>
      </c>
      <c r="T31" s="10">
        <v>26.0</v>
      </c>
      <c r="U31" s="10">
        <v>47.0</v>
      </c>
      <c r="V31" s="10">
        <v>3.0</v>
      </c>
      <c r="W31" s="9">
        <v>22.0</v>
      </c>
      <c r="X31" s="10">
        <v>23.0</v>
      </c>
      <c r="Y31" s="10">
        <v>37.0</v>
      </c>
      <c r="Z31" s="10">
        <v>8.0</v>
      </c>
      <c r="AA31" s="10">
        <v>50.0</v>
      </c>
      <c r="AB31" s="10">
        <v>18.0</v>
      </c>
      <c r="AC31" s="10">
        <v>69.0</v>
      </c>
      <c r="AD31" s="10">
        <v>5.0</v>
      </c>
      <c r="AE31" s="10">
        <v>14.0</v>
      </c>
      <c r="AF31" s="9">
        <v>21.0</v>
      </c>
      <c r="AG31" s="32"/>
      <c r="AH31" s="28">
        <v>1046.0</v>
      </c>
      <c r="AI31" s="29">
        <v>149.0</v>
      </c>
      <c r="AJ31" s="36"/>
    </row>
    <row r="32">
      <c r="A32" s="38">
        <v>43910.0</v>
      </c>
      <c r="B32" s="10">
        <v>36.0</v>
      </c>
      <c r="C32" s="10">
        <v>220.0</v>
      </c>
      <c r="D32" s="10">
        <v>84.0</v>
      </c>
      <c r="E32" s="10">
        <v>95.0</v>
      </c>
      <c r="F32" s="10">
        <v>52.0</v>
      </c>
      <c r="G32" s="10">
        <v>15.0</v>
      </c>
      <c r="H32" s="10">
        <v>8.0</v>
      </c>
      <c r="I32" s="10">
        <v>145.0</v>
      </c>
      <c r="J32" s="10">
        <v>50.0</v>
      </c>
      <c r="K32" s="10">
        <v>17.0</v>
      </c>
      <c r="L32" s="9">
        <v>1.0</v>
      </c>
      <c r="M32" s="10">
        <v>3.0</v>
      </c>
      <c r="N32" s="10">
        <v>1.0</v>
      </c>
      <c r="O32" s="10">
        <v>99.0</v>
      </c>
      <c r="P32" s="10">
        <v>35.0</v>
      </c>
      <c r="Q32" s="10">
        <v>55.0</v>
      </c>
      <c r="R32" s="10">
        <v>27.0</v>
      </c>
      <c r="S32" s="10">
        <v>15.0</v>
      </c>
      <c r="T32" s="10">
        <v>44.0</v>
      </c>
      <c r="U32" s="10">
        <v>17.0</v>
      </c>
      <c r="V32" s="10">
        <v>5.0</v>
      </c>
      <c r="W32" s="9">
        <v>10.0</v>
      </c>
      <c r="X32" s="10">
        <v>22.0</v>
      </c>
      <c r="Y32" s="10">
        <v>9.0</v>
      </c>
      <c r="Z32" s="10">
        <v>20.0</v>
      </c>
      <c r="AA32" s="10">
        <v>48.0</v>
      </c>
      <c r="AB32" s="10">
        <v>8.0</v>
      </c>
      <c r="AC32" s="10">
        <v>49.0</v>
      </c>
      <c r="AD32" s="10">
        <v>18.0</v>
      </c>
      <c r="AE32" s="10">
        <v>12.0</v>
      </c>
      <c r="AF32" s="9">
        <v>17.0</v>
      </c>
      <c r="AG32" s="32"/>
      <c r="AH32" s="28">
        <v>1237.0</v>
      </c>
      <c r="AI32" s="29">
        <v>149.0</v>
      </c>
      <c r="AJ32" s="36"/>
    </row>
    <row r="33">
      <c r="A33" s="38">
        <v>43911.0</v>
      </c>
      <c r="B33" s="10">
        <v>20.0</v>
      </c>
      <c r="C33" s="10">
        <v>232.0</v>
      </c>
      <c r="D33" s="10">
        <v>28.0</v>
      </c>
      <c r="E33" s="10">
        <v>55.0</v>
      </c>
      <c r="F33" s="10"/>
      <c r="G33" s="10">
        <v>6.0</v>
      </c>
      <c r="H33" s="10">
        <v>59.0</v>
      </c>
      <c r="I33" s="10">
        <v>101.0</v>
      </c>
      <c r="J33" s="10">
        <v>22.0</v>
      </c>
      <c r="K33" s="10"/>
      <c r="L33" s="9">
        <v>12.0</v>
      </c>
      <c r="M33" s="10">
        <v>2.0</v>
      </c>
      <c r="N33" s="10"/>
      <c r="O33" s="10">
        <v>57.0</v>
      </c>
      <c r="P33" s="10">
        <v>6.0</v>
      </c>
      <c r="Q33" s="10">
        <v>72.0</v>
      </c>
      <c r="R33" s="10">
        <v>14.0</v>
      </c>
      <c r="S33" s="10">
        <v>7.0</v>
      </c>
      <c r="T33" s="10">
        <v>35.0</v>
      </c>
      <c r="U33" s="10"/>
      <c r="V33" s="10">
        <v>5.0</v>
      </c>
      <c r="W33" s="9">
        <v>31.0</v>
      </c>
      <c r="X33" s="10">
        <v>27.0</v>
      </c>
      <c r="Y33" s="10">
        <v>34.0</v>
      </c>
      <c r="Z33" s="10">
        <v>18.0</v>
      </c>
      <c r="AA33" s="10">
        <v>57.0</v>
      </c>
      <c r="AB33" s="10">
        <v>5.0</v>
      </c>
      <c r="AC33" s="10">
        <v>52.0</v>
      </c>
      <c r="AD33" s="10"/>
      <c r="AE33" s="10">
        <v>8.0</v>
      </c>
      <c r="AF33" s="9">
        <v>1.0</v>
      </c>
      <c r="AG33" s="32"/>
      <c r="AH33" s="29">
        <v>966.0</v>
      </c>
      <c r="AI33" s="29">
        <v>123.0</v>
      </c>
      <c r="AJ33" s="36"/>
    </row>
    <row r="34">
      <c r="A34" s="38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9"/>
      <c r="X34" s="10"/>
      <c r="Y34" s="10"/>
      <c r="Z34" s="10"/>
      <c r="AA34" s="10"/>
      <c r="AB34" s="10"/>
      <c r="AC34" s="10"/>
      <c r="AD34" s="10"/>
      <c r="AE34" s="10"/>
      <c r="AF34" s="9"/>
      <c r="AG34" s="32"/>
      <c r="AH34" s="28"/>
      <c r="AI34" s="29"/>
      <c r="AJ34" s="36"/>
    </row>
    <row r="35">
      <c r="A35" s="38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9"/>
      <c r="X35" s="10"/>
      <c r="Y35" s="10"/>
      <c r="Z35" s="10"/>
      <c r="AA35" s="10"/>
      <c r="AB35" s="10"/>
      <c r="AC35" s="10"/>
      <c r="AD35" s="10"/>
      <c r="AE35" s="10"/>
      <c r="AF35" s="9"/>
      <c r="AG35" s="32"/>
      <c r="AH35" s="28"/>
      <c r="AI35" s="29"/>
      <c r="AJ35" s="36"/>
    </row>
    <row r="36">
      <c r="A36" s="38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9"/>
      <c r="X36" s="10"/>
      <c r="Y36" s="10"/>
      <c r="Z36" s="10"/>
      <c r="AA36" s="10"/>
      <c r="AB36" s="10"/>
      <c r="AC36" s="10"/>
      <c r="AD36" s="10"/>
      <c r="AE36" s="10"/>
      <c r="AF36" s="9"/>
      <c r="AG36" s="32"/>
      <c r="AH36" s="28"/>
      <c r="AI36" s="29"/>
      <c r="AJ36" s="36"/>
    </row>
    <row r="37">
      <c r="A37" s="3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9"/>
      <c r="X37" s="10"/>
      <c r="Y37" s="10"/>
      <c r="Z37" s="10"/>
      <c r="AA37" s="10"/>
      <c r="AB37" s="10"/>
      <c r="AC37" s="10"/>
      <c r="AD37" s="10"/>
      <c r="AE37" s="10"/>
      <c r="AF37" s="9"/>
      <c r="AG37" s="32"/>
      <c r="AH37" s="28"/>
      <c r="AI37" s="29"/>
      <c r="AJ37" s="36"/>
    </row>
    <row r="38">
      <c r="A38" s="3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9"/>
      <c r="X38" s="10"/>
      <c r="Y38" s="10"/>
      <c r="Z38" s="10"/>
      <c r="AA38" s="10"/>
      <c r="AB38" s="10"/>
      <c r="AC38" s="10"/>
      <c r="AD38" s="10"/>
      <c r="AE38" s="10"/>
      <c r="AF38" s="9"/>
      <c r="AG38" s="32"/>
      <c r="AH38" s="28"/>
      <c r="AI38" s="29"/>
      <c r="AJ38" s="36"/>
    </row>
    <row r="39">
      <c r="A39" s="3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9"/>
      <c r="X39" s="10"/>
      <c r="Y39" s="10"/>
      <c r="Z39" s="10"/>
      <c r="AA39" s="10"/>
      <c r="AB39" s="10"/>
      <c r="AC39" s="10"/>
      <c r="AD39" s="10"/>
      <c r="AE39" s="10"/>
      <c r="AF39" s="9"/>
      <c r="AG39" s="32"/>
      <c r="AH39" s="28"/>
      <c r="AI39" s="29"/>
      <c r="AJ39" s="36"/>
    </row>
    <row r="40">
      <c r="A40" s="3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9"/>
      <c r="X40" s="10"/>
      <c r="Y40" s="10"/>
      <c r="Z40" s="10"/>
      <c r="AA40" s="10"/>
      <c r="AB40" s="10"/>
      <c r="AC40" s="10"/>
      <c r="AD40" s="10"/>
      <c r="AE40" s="10"/>
      <c r="AF40" s="9"/>
      <c r="AG40" s="32"/>
      <c r="AH40" s="28"/>
      <c r="AI40" s="29"/>
      <c r="AJ40" s="36"/>
    </row>
    <row r="41">
      <c r="A41" s="38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9"/>
      <c r="X41" s="10"/>
      <c r="Y41" s="10"/>
      <c r="Z41" s="10"/>
      <c r="AA41" s="10"/>
      <c r="AB41" s="10"/>
      <c r="AC41" s="10"/>
      <c r="AD41" s="10"/>
      <c r="AE41" s="10"/>
      <c r="AF41" s="9"/>
      <c r="AG41" s="32"/>
      <c r="AH41" s="28"/>
      <c r="AI41" s="29"/>
      <c r="AJ41" s="36"/>
    </row>
    <row r="42">
      <c r="A42" s="38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9"/>
      <c r="X42" s="10"/>
      <c r="Y42" s="10"/>
      <c r="Z42" s="10"/>
      <c r="AA42" s="10"/>
      <c r="AB42" s="10"/>
      <c r="AC42" s="10"/>
      <c r="AD42" s="10"/>
      <c r="AE42" s="10"/>
      <c r="AF42" s="9"/>
      <c r="AG42" s="32"/>
      <c r="AH42" s="28"/>
      <c r="AI42" s="29"/>
      <c r="AJ42" s="36"/>
    </row>
    <row r="43">
      <c r="A43" s="38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9"/>
      <c r="X43" s="10"/>
      <c r="Y43" s="10"/>
      <c r="Z43" s="10"/>
      <c r="AA43" s="10"/>
      <c r="AB43" s="10"/>
      <c r="AC43" s="10"/>
      <c r="AD43" s="10"/>
      <c r="AE43" s="10"/>
      <c r="AF43" s="9"/>
      <c r="AG43" s="32"/>
      <c r="AH43" s="28"/>
      <c r="AI43" s="29"/>
      <c r="AJ43" s="36"/>
    </row>
    <row r="44">
      <c r="A44" s="38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9"/>
      <c r="X44" s="10"/>
      <c r="Y44" s="10"/>
      <c r="Z44" s="10"/>
      <c r="AA44" s="10"/>
      <c r="AB44" s="10"/>
      <c r="AC44" s="10"/>
      <c r="AD44" s="10"/>
      <c r="AE44" s="10"/>
      <c r="AF44" s="9"/>
      <c r="AG44" s="32"/>
      <c r="AH44" s="28"/>
      <c r="AI44" s="29"/>
      <c r="AJ44" s="36"/>
    </row>
    <row r="45">
      <c r="A45" s="38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9"/>
      <c r="X45" s="10"/>
      <c r="Y45" s="10"/>
      <c r="Z45" s="10"/>
      <c r="AA45" s="10"/>
      <c r="AB45" s="10"/>
      <c r="AC45" s="10"/>
      <c r="AD45" s="10"/>
      <c r="AE45" s="10"/>
      <c r="AF45" s="9"/>
      <c r="AG45" s="32"/>
      <c r="AH45" s="28"/>
      <c r="AI45" s="29"/>
      <c r="AJ45" s="36"/>
    </row>
    <row r="46">
      <c r="A46" s="38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9"/>
      <c r="X46" s="10"/>
      <c r="Y46" s="10"/>
      <c r="Z46" s="10"/>
      <c r="AA46" s="10"/>
      <c r="AB46" s="10"/>
      <c r="AC46" s="10"/>
      <c r="AD46" s="10"/>
      <c r="AE46" s="10"/>
      <c r="AF46" s="9"/>
      <c r="AG46" s="32"/>
      <c r="AH46" s="28"/>
      <c r="AI46" s="29"/>
      <c r="AJ46" s="36"/>
    </row>
    <row r="47">
      <c r="A47" s="38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9"/>
      <c r="X47" s="10"/>
      <c r="Y47" s="10"/>
      <c r="Z47" s="10"/>
      <c r="AA47" s="10"/>
      <c r="AB47" s="10"/>
      <c r="AC47" s="10"/>
      <c r="AD47" s="10"/>
      <c r="AE47" s="10"/>
      <c r="AF47" s="9"/>
      <c r="AG47" s="32"/>
      <c r="AH47" s="28"/>
      <c r="AI47" s="29"/>
      <c r="AJ47" s="36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2" t="s">
        <v>1</v>
      </c>
      <c r="B1" s="12" t="s">
        <v>3</v>
      </c>
      <c r="C1" s="12" t="s">
        <v>39</v>
      </c>
      <c r="D1" s="2" t="s">
        <v>40</v>
      </c>
      <c r="E1" s="2" t="s">
        <v>41</v>
      </c>
      <c r="F1" s="13" t="s">
        <v>42</v>
      </c>
      <c r="G1" s="14" t="s">
        <v>43</v>
      </c>
    </row>
    <row r="2">
      <c r="A2" s="15" t="s">
        <v>7</v>
      </c>
      <c r="B2" s="16" t="s">
        <v>44</v>
      </c>
      <c r="C2" s="16" t="s">
        <v>45</v>
      </c>
      <c r="D2" s="17" t="s">
        <v>46</v>
      </c>
      <c r="E2" s="18">
        <v>2712400.0</v>
      </c>
      <c r="F2" s="17" t="s">
        <v>47</v>
      </c>
      <c r="G2" s="17">
        <v>4.0</v>
      </c>
    </row>
    <row r="3">
      <c r="A3" s="15" t="s">
        <v>18</v>
      </c>
      <c r="B3" s="16" t="s">
        <v>48</v>
      </c>
      <c r="C3" s="16" t="s">
        <v>48</v>
      </c>
      <c r="D3" s="17" t="s">
        <v>49</v>
      </c>
      <c r="E3" s="18">
        <v>1270420.0</v>
      </c>
      <c r="F3" s="17" t="s">
        <v>50</v>
      </c>
      <c r="G3" s="17">
        <v>9.0</v>
      </c>
    </row>
    <row r="4">
      <c r="A4" s="19" t="s">
        <v>19</v>
      </c>
      <c r="B4" s="16" t="s">
        <v>51</v>
      </c>
      <c r="C4" s="16" t="s">
        <v>52</v>
      </c>
      <c r="D4" s="17" t="s">
        <v>53</v>
      </c>
      <c r="E4" s="18">
        <v>3909652.0</v>
      </c>
      <c r="F4" s="17" t="s">
        <v>54</v>
      </c>
      <c r="G4" s="17">
        <v>19.0</v>
      </c>
    </row>
    <row r="5">
      <c r="A5" s="19" t="s">
        <v>20</v>
      </c>
      <c r="B5" s="16" t="s">
        <v>55</v>
      </c>
      <c r="C5" s="16" t="s">
        <v>65</v>
      </c>
      <c r="D5" s="17" t="s">
        <v>66</v>
      </c>
      <c r="E5" s="18">
        <v>3265219.0</v>
      </c>
      <c r="F5" s="17" t="s">
        <v>67</v>
      </c>
      <c r="G5" s="17">
        <v>14.0</v>
      </c>
    </row>
    <row r="6">
      <c r="A6" s="15" t="s">
        <v>16</v>
      </c>
      <c r="B6" s="16" t="s">
        <v>68</v>
      </c>
      <c r="C6" s="16" t="s">
        <v>68</v>
      </c>
      <c r="D6" s="17" t="s">
        <v>69</v>
      </c>
      <c r="E6" s="18">
        <v>1163400.0</v>
      </c>
      <c r="F6" s="17" t="s">
        <v>70</v>
      </c>
      <c r="G6" s="17">
        <v>9.0</v>
      </c>
    </row>
    <row r="7">
      <c r="A7" s="15" t="s">
        <v>15</v>
      </c>
      <c r="B7" s="16" t="s">
        <v>71</v>
      </c>
      <c r="C7" s="16" t="s">
        <v>72</v>
      </c>
      <c r="D7" s="17" t="s">
        <v>73</v>
      </c>
      <c r="E7" s="18">
        <v>947763.0</v>
      </c>
      <c r="F7" s="17" t="s">
        <v>74</v>
      </c>
      <c r="G7" s="17">
        <v>6.0</v>
      </c>
    </row>
    <row r="8">
      <c r="A8" s="15" t="s">
        <v>12</v>
      </c>
      <c r="B8" s="16" t="s">
        <v>75</v>
      </c>
      <c r="C8" s="16" t="s">
        <v>76</v>
      </c>
      <c r="D8" s="17" t="s">
        <v>77</v>
      </c>
      <c r="E8" s="18">
        <v>4851274.0</v>
      </c>
      <c r="F8" s="17" t="s">
        <v>78</v>
      </c>
      <c r="G8" s="17">
        <v>23.0</v>
      </c>
    </row>
    <row r="9">
      <c r="A9" s="15" t="s">
        <v>17</v>
      </c>
      <c r="B9" s="16" t="s">
        <v>79</v>
      </c>
      <c r="C9" s="16" t="s">
        <v>80</v>
      </c>
      <c r="D9" s="17" t="s">
        <v>81</v>
      </c>
      <c r="E9" s="18">
        <v>2530696.0</v>
      </c>
      <c r="F9" s="17" t="s">
        <v>82</v>
      </c>
      <c r="G9" s="17">
        <v>16.0</v>
      </c>
    </row>
    <row r="10">
      <c r="A10" s="15" t="s">
        <v>9</v>
      </c>
      <c r="B10" s="16" t="s">
        <v>83</v>
      </c>
      <c r="C10" s="16" t="s">
        <v>84</v>
      </c>
      <c r="D10" s="17" t="s">
        <v>85</v>
      </c>
      <c r="E10" s="18">
        <v>1868819.0</v>
      </c>
      <c r="F10" s="17" t="s">
        <v>86</v>
      </c>
      <c r="G10" s="17">
        <v>11.0</v>
      </c>
    </row>
    <row r="11">
      <c r="A11" s="19" t="s">
        <v>24</v>
      </c>
      <c r="B11" s="16" t="s">
        <v>87</v>
      </c>
      <c r="C11" s="16" t="s">
        <v>87</v>
      </c>
      <c r="D11" s="17" t="s">
        <v>88</v>
      </c>
      <c r="E11" s="18">
        <v>1738234.0</v>
      </c>
      <c r="F11" s="17" t="s">
        <v>89</v>
      </c>
      <c r="G11" s="17">
        <v>8.0</v>
      </c>
    </row>
    <row r="12">
      <c r="A12" s="15" t="s">
        <v>13</v>
      </c>
      <c r="B12" s="16" t="s">
        <v>90</v>
      </c>
      <c r="C12" s="16" t="s">
        <v>91</v>
      </c>
      <c r="D12" s="17" t="s">
        <v>92</v>
      </c>
      <c r="E12" s="18">
        <v>1776415.0</v>
      </c>
      <c r="F12" s="17" t="s">
        <v>93</v>
      </c>
      <c r="G12" s="17">
        <v>11.0</v>
      </c>
    </row>
    <row r="13">
      <c r="A13" s="19" t="s">
        <v>28</v>
      </c>
      <c r="B13" s="16" t="s">
        <v>94</v>
      </c>
      <c r="C13" s="16" t="s">
        <v>94</v>
      </c>
      <c r="D13" s="17" t="s">
        <v>95</v>
      </c>
      <c r="E13" s="18">
        <v>580158.0</v>
      </c>
      <c r="F13" s="17" t="s">
        <v>96</v>
      </c>
      <c r="G13" s="17">
        <v>7.0</v>
      </c>
    </row>
    <row r="14">
      <c r="A14" s="19" t="s">
        <v>11</v>
      </c>
      <c r="B14" s="16" t="s">
        <v>97</v>
      </c>
      <c r="C14" s="16" t="s">
        <v>97</v>
      </c>
      <c r="D14" s="17" t="s">
        <v>98</v>
      </c>
      <c r="E14" s="18">
        <v>5120850.0</v>
      </c>
      <c r="F14" s="17" t="s">
        <v>99</v>
      </c>
      <c r="G14" s="17">
        <v>21.0</v>
      </c>
    </row>
    <row r="15">
      <c r="A15" s="19" t="s">
        <v>33</v>
      </c>
      <c r="B15" s="16" t="s">
        <v>100</v>
      </c>
      <c r="C15" s="16" t="s">
        <v>100</v>
      </c>
      <c r="D15" s="17" t="s">
        <v>101</v>
      </c>
      <c r="E15" s="18">
        <v>3164718.0</v>
      </c>
      <c r="F15" s="17" t="s">
        <v>102</v>
      </c>
      <c r="G15" s="17">
        <v>14.0</v>
      </c>
    </row>
    <row r="16">
      <c r="A16" s="19" t="s">
        <v>26</v>
      </c>
      <c r="B16" s="16" t="s">
        <v>103</v>
      </c>
      <c r="C16" s="16" t="s">
        <v>103</v>
      </c>
      <c r="D16" s="17" t="s">
        <v>104</v>
      </c>
      <c r="E16" s="18">
        <v>1952434.0</v>
      </c>
      <c r="F16" s="17" t="s">
        <v>105</v>
      </c>
      <c r="G16" s="17">
        <v>13.0</v>
      </c>
    </row>
    <row r="17">
      <c r="A17" s="15" t="s">
        <v>34</v>
      </c>
      <c r="B17" s="16" t="s">
        <v>106</v>
      </c>
      <c r="C17" s="16" t="s">
        <v>107</v>
      </c>
      <c r="D17" s="17" t="s">
        <v>108</v>
      </c>
      <c r="E17" s="18">
        <v>863092.0</v>
      </c>
      <c r="F17" s="17" t="s">
        <v>109</v>
      </c>
      <c r="G17" s="17">
        <v>6.0</v>
      </c>
    </row>
    <row r="18">
      <c r="A18" s="15" t="s">
        <v>29</v>
      </c>
      <c r="B18" s="16" t="s">
        <v>110</v>
      </c>
      <c r="C18" s="16" t="s">
        <v>111</v>
      </c>
      <c r="D18" s="17" t="s">
        <v>112</v>
      </c>
      <c r="E18" s="18">
        <v>6434501.0</v>
      </c>
      <c r="F18" s="17" t="s">
        <v>113</v>
      </c>
      <c r="G18" s="17">
        <v>29.0</v>
      </c>
    </row>
    <row r="19">
      <c r="A19" s="19" t="s">
        <v>32</v>
      </c>
      <c r="B19" s="16" t="s">
        <v>114</v>
      </c>
      <c r="C19" s="16" t="s">
        <v>115</v>
      </c>
      <c r="D19" s="17" t="s">
        <v>116</v>
      </c>
      <c r="E19" s="18">
        <v>768898.0</v>
      </c>
      <c r="F19" s="17" t="s">
        <v>117</v>
      </c>
      <c r="G19" s="17">
        <v>8.0</v>
      </c>
    </row>
    <row r="20">
      <c r="A20" s="15" t="s">
        <v>25</v>
      </c>
      <c r="B20" s="16" t="s">
        <v>118</v>
      </c>
      <c r="C20" s="16" t="s">
        <v>119</v>
      </c>
      <c r="D20" s="17" t="s">
        <v>120</v>
      </c>
      <c r="E20" s="18">
        <v>4710509.0</v>
      </c>
      <c r="F20" s="17" t="s">
        <v>121</v>
      </c>
      <c r="G20" s="17">
        <v>18.0</v>
      </c>
    </row>
    <row r="21">
      <c r="A21" s="15" t="s">
        <v>14</v>
      </c>
      <c r="B21" s="16" t="s">
        <v>122</v>
      </c>
      <c r="C21" s="16" t="s">
        <v>123</v>
      </c>
      <c r="D21" s="17" t="s">
        <v>124</v>
      </c>
      <c r="E21" s="18">
        <v>713052.0</v>
      </c>
      <c r="F21" s="17" t="s">
        <v>125</v>
      </c>
      <c r="G21" s="17">
        <v>5.0</v>
      </c>
    </row>
    <row r="22">
      <c r="A22" s="19" t="s">
        <v>21</v>
      </c>
      <c r="B22" s="16" t="s">
        <v>126</v>
      </c>
      <c r="C22" s="16" t="s">
        <v>127</v>
      </c>
      <c r="D22" s="17" t="s">
        <v>128</v>
      </c>
      <c r="E22" s="18">
        <v>1603011.0</v>
      </c>
      <c r="F22" s="17" t="s">
        <v>129</v>
      </c>
      <c r="G22" s="17">
        <v>9.0</v>
      </c>
    </row>
    <row r="23">
      <c r="A23" s="19" t="s">
        <v>27</v>
      </c>
      <c r="B23" s="16" t="s">
        <v>130</v>
      </c>
      <c r="C23" s="16" t="s">
        <v>131</v>
      </c>
      <c r="D23" s="17" t="s">
        <v>132</v>
      </c>
      <c r="E23" s="18">
        <v>1760649.0</v>
      </c>
      <c r="F23" s="17" t="s">
        <v>133</v>
      </c>
      <c r="G23" s="17">
        <v>9.0</v>
      </c>
    </row>
    <row r="24">
      <c r="A24" s="19" t="s">
        <v>23</v>
      </c>
      <c r="B24" s="16" t="s">
        <v>134</v>
      </c>
      <c r="C24" s="16" t="s">
        <v>135</v>
      </c>
      <c r="D24" s="17" t="s">
        <v>136</v>
      </c>
      <c r="E24" s="18">
        <v>1429475.0</v>
      </c>
      <c r="F24" s="17" t="s">
        <v>137</v>
      </c>
      <c r="G24" s="17">
        <v>10.0</v>
      </c>
    </row>
    <row r="25">
      <c r="A25" s="15" t="s">
        <v>6</v>
      </c>
      <c r="B25" s="16" t="s">
        <v>138</v>
      </c>
      <c r="C25" s="16" t="s">
        <v>139</v>
      </c>
      <c r="D25" s="17" t="s">
        <v>140</v>
      </c>
      <c r="E25" s="18">
        <v>3283582.0</v>
      </c>
      <c r="F25" s="17" t="s">
        <v>141</v>
      </c>
      <c r="G25" s="17">
        <v>15.0</v>
      </c>
    </row>
    <row r="26">
      <c r="A26" s="15" t="s">
        <v>10</v>
      </c>
      <c r="B26" s="16" t="s">
        <v>142</v>
      </c>
      <c r="C26" s="16" t="s">
        <v>142</v>
      </c>
      <c r="D26" s="17" t="s">
        <v>143</v>
      </c>
      <c r="E26" s="18">
        <v>1273761.0</v>
      </c>
      <c r="F26" s="17" t="s">
        <v>144</v>
      </c>
      <c r="G26" s="17">
        <v>5.0</v>
      </c>
    </row>
    <row r="27">
      <c r="A27" s="15" t="s">
        <v>4</v>
      </c>
      <c r="B27" s="16" t="s">
        <v>4</v>
      </c>
      <c r="C27" s="16" t="s">
        <v>4</v>
      </c>
      <c r="D27" s="17" t="s">
        <v>145</v>
      </c>
      <c r="E27" s="18">
        <v>1292283.0</v>
      </c>
      <c r="F27" s="17" t="s">
        <v>146</v>
      </c>
      <c r="G27" s="17">
        <v>1.0</v>
      </c>
    </row>
    <row r="28">
      <c r="A28" s="15" t="s">
        <v>8</v>
      </c>
      <c r="B28" s="16" t="s">
        <v>147</v>
      </c>
      <c r="C28" s="16" t="s">
        <v>147</v>
      </c>
      <c r="D28" s="17" t="s">
        <v>148</v>
      </c>
      <c r="E28" s="18">
        <v>702360.0</v>
      </c>
      <c r="F28" s="17" t="s">
        <v>149</v>
      </c>
      <c r="G28" s="17">
        <v>4.0</v>
      </c>
    </row>
    <row r="29">
      <c r="A29" s="15" t="s">
        <v>30</v>
      </c>
      <c r="B29" s="16" t="s">
        <v>150</v>
      </c>
      <c r="C29" s="16" t="s">
        <v>151</v>
      </c>
      <c r="D29" s="17" t="s">
        <v>152</v>
      </c>
      <c r="E29" s="18">
        <v>2775014.0</v>
      </c>
      <c r="F29" s="17" t="s">
        <v>153</v>
      </c>
      <c r="G29" s="17">
        <v>8.0</v>
      </c>
    </row>
    <row r="30">
      <c r="A30" s="15" t="s">
        <v>5</v>
      </c>
      <c r="B30" s="16" t="s">
        <v>154</v>
      </c>
      <c r="C30" s="16" t="s">
        <v>154</v>
      </c>
      <c r="D30" s="17" t="s">
        <v>155</v>
      </c>
      <c r="E30" s="18">
        <v>1.3267637E7</v>
      </c>
      <c r="F30" s="17" t="s">
        <v>156</v>
      </c>
      <c r="G30" s="17">
        <v>13.0</v>
      </c>
    </row>
    <row r="31">
      <c r="A31" s="15" t="s">
        <v>31</v>
      </c>
      <c r="B31" s="16" t="s">
        <v>157</v>
      </c>
      <c r="C31" s="16" t="s">
        <v>157</v>
      </c>
      <c r="D31" s="17" t="s">
        <v>158</v>
      </c>
      <c r="E31" s="18">
        <v>1138533.0</v>
      </c>
      <c r="F31" s="17" t="s">
        <v>159</v>
      </c>
      <c r="G31" s="17">
        <v>10.0</v>
      </c>
    </row>
    <row r="32">
      <c r="A32" s="19" t="s">
        <v>22</v>
      </c>
      <c r="B32" s="16" t="s">
        <v>160</v>
      </c>
      <c r="C32" s="16" t="s">
        <v>160</v>
      </c>
      <c r="D32" s="17" t="s">
        <v>161</v>
      </c>
      <c r="E32" s="18">
        <v>1057461.0</v>
      </c>
      <c r="F32" s="17" t="s">
        <v>162</v>
      </c>
      <c r="G32" s="17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4" t="s">
        <v>165</v>
      </c>
      <c r="B1" s="35" t="s">
        <v>166</v>
      </c>
      <c r="C1" s="36"/>
      <c r="D1" s="36"/>
      <c r="E1" s="36"/>
      <c r="F1" s="36"/>
      <c r="G1" s="36"/>
      <c r="H1" s="36"/>
      <c r="I1" s="36"/>
    </row>
    <row r="2">
      <c r="A2" s="34" t="s">
        <v>167</v>
      </c>
      <c r="B2" s="35" t="s">
        <v>169</v>
      </c>
      <c r="C2" s="36"/>
      <c r="D2" s="36"/>
      <c r="E2" s="36"/>
      <c r="F2" s="36"/>
      <c r="G2" s="36"/>
      <c r="H2" s="36"/>
      <c r="I2" s="36"/>
    </row>
    <row r="3">
      <c r="A3" s="34" t="s">
        <v>170</v>
      </c>
      <c r="B3" s="35" t="s">
        <v>171</v>
      </c>
      <c r="C3" s="36"/>
      <c r="D3" s="36"/>
      <c r="E3" s="36"/>
      <c r="F3" s="36"/>
      <c r="G3" s="36"/>
      <c r="H3" s="36"/>
      <c r="I3" s="36"/>
    </row>
    <row r="4">
      <c r="A4" s="34" t="s">
        <v>172</v>
      </c>
      <c r="B4" s="35" t="s">
        <v>173</v>
      </c>
      <c r="C4" s="36"/>
      <c r="D4" s="36"/>
      <c r="E4" s="36"/>
      <c r="F4" s="36"/>
      <c r="G4" s="36"/>
      <c r="H4" s="36"/>
      <c r="I4" s="36"/>
    </row>
    <row r="5">
      <c r="A5" s="34" t="s">
        <v>175</v>
      </c>
      <c r="B5" s="37" t="s">
        <v>176</v>
      </c>
      <c r="C5" s="36"/>
      <c r="D5" s="36"/>
      <c r="E5" s="36"/>
      <c r="F5" s="36"/>
      <c r="G5" s="36"/>
      <c r="H5" s="36"/>
      <c r="I5" s="36"/>
    </row>
    <row r="6">
      <c r="A6" s="36"/>
      <c r="B6" s="36"/>
      <c r="C6" s="36"/>
      <c r="D6" s="36"/>
      <c r="E6" s="36"/>
      <c r="F6" s="36"/>
      <c r="G6" s="36"/>
      <c r="H6" s="36"/>
      <c r="I6" s="36"/>
    </row>
    <row r="7">
      <c r="A7" s="36"/>
      <c r="B7" s="36"/>
      <c r="C7" s="36"/>
      <c r="D7" s="36"/>
      <c r="E7" s="36"/>
      <c r="F7" s="36"/>
      <c r="G7" s="36"/>
      <c r="H7" s="36"/>
      <c r="I7" s="36"/>
    </row>
    <row r="8">
      <c r="A8" s="36"/>
      <c r="B8" s="36"/>
      <c r="C8" s="36"/>
      <c r="D8" s="36"/>
      <c r="E8" s="36"/>
      <c r="F8" s="36"/>
      <c r="G8" s="36"/>
      <c r="H8" s="36"/>
      <c r="I8" s="36"/>
    </row>
    <row r="9">
      <c r="A9" s="36"/>
      <c r="B9" s="36"/>
      <c r="C9" s="36"/>
      <c r="D9" s="36"/>
      <c r="E9" s="36"/>
      <c r="F9" s="36"/>
      <c r="G9" s="36"/>
      <c r="H9" s="36"/>
      <c r="I9" s="36"/>
    </row>
    <row r="10">
      <c r="A10" s="36"/>
      <c r="B10" s="36"/>
      <c r="C10" s="36"/>
      <c r="D10" s="36"/>
      <c r="E10" s="36"/>
      <c r="F10" s="36"/>
      <c r="G10" s="36"/>
      <c r="H10" s="36"/>
      <c r="I10" s="36"/>
    </row>
    <row r="11">
      <c r="A11" s="36"/>
      <c r="B11" s="36"/>
      <c r="C11" s="36"/>
      <c r="D11" s="36"/>
      <c r="E11" s="36"/>
      <c r="F11" s="36"/>
      <c r="G11" s="36"/>
      <c r="H11" s="36"/>
      <c r="I11" s="36"/>
    </row>
    <row r="12">
      <c r="A12" s="36"/>
      <c r="B12" s="36"/>
      <c r="C12" s="36"/>
      <c r="D12" s="36"/>
      <c r="E12" s="36"/>
      <c r="F12" s="36"/>
      <c r="G12" s="36"/>
      <c r="H12" s="36"/>
      <c r="I12" s="36"/>
    </row>
    <row r="13">
      <c r="A13" s="36"/>
      <c r="B13" s="36"/>
      <c r="C13" s="36"/>
      <c r="D13" s="36"/>
      <c r="E13" s="36"/>
      <c r="F13" s="36"/>
      <c r="G13" s="36"/>
      <c r="H13" s="36"/>
      <c r="I13" s="36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